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3-6" sheetId="2" r:id="rId1"/>
  </sheets>
  <definedNames>
    <definedName name="_xlnm.Print_Area" localSheetId="0">'13-6'!$A$1:$H$29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<sst xmlns="http://schemas.openxmlformats.org/spreadsheetml/2006/main" xmlns:r="http://schemas.openxmlformats.org/officeDocument/2006/relationships" count="13" uniqueCount="13">
  <si>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令和元</t>
    <rPh sb="0" eb="2">
      <t>レイワ</t>
    </rPh>
    <rPh sb="2" eb="3">
      <t>モト</t>
    </rPh>
    <phoneticPr fontId="11"/>
  </si>
  <si>
    <t>平成17</t>
    <rPh sb="0" eb="2">
      <t>ヘイセイ</t>
    </rPh>
    <phoneticPr fontId="11"/>
  </si>
  <si>
    <t>年度末
世帯数</t>
    <rPh sb="0" eb="3">
      <t>ネンドマツ</t>
    </rPh>
    <rPh sb="4" eb="7">
      <t>セタイスウ</t>
    </rPh>
    <phoneticPr fontId="11"/>
  </si>
  <si>
    <t>資料：財政課</t>
  </si>
  <si>
    <t>１３－６.一般会計歳入総額に占める市税の割合(決算額)</t>
    <rPh sb="17" eb="18">
      <t>シ</t>
    </rPh>
    <phoneticPr fontId="11"/>
  </si>
  <si>
    <t>単位：千円、（１人当り、１世帯当り：円）</t>
    <rPh sb="0" eb="2">
      <t>タンイ</t>
    </rPh>
    <rPh sb="3" eb="5">
      <t>センエン</t>
    </rPh>
    <rPh sb="7" eb="9">
      <t>ヒトリ</t>
    </rPh>
    <rPh sb="9" eb="10">
      <t>ア</t>
    </rPh>
    <rPh sb="13" eb="15">
      <t>セタイ</t>
    </rPh>
    <rPh sb="15" eb="16">
      <t>アタ</t>
    </rPh>
    <rPh sb="18" eb="19">
      <t>エン</t>
    </rPh>
    <phoneticPr fontId="11"/>
  </si>
  <si>
    <t>年／区分</t>
    <rPh sb="2" eb="4">
      <t>クブン</t>
    </rPh>
    <phoneticPr fontId="11"/>
  </si>
  <si>
    <t>一 般 会 計
歳 入 総 額</t>
  </si>
  <si>
    <t>市　       税
収 入 総 額</t>
    <rPh sb="0" eb="1">
      <t>シ</t>
    </rPh>
    <phoneticPr fontId="11"/>
  </si>
  <si>
    <t>割　　合</t>
    <rPh sb="0" eb="1">
      <t>ワリ</t>
    </rPh>
    <rPh sb="3" eb="4">
      <t>ゴウ</t>
    </rPh>
    <phoneticPr fontId="11"/>
  </si>
  <si>
    <t>市民１人当り
市税負担額</t>
    <rPh sb="0" eb="1">
      <t>シ</t>
    </rPh>
    <phoneticPr fontId="11"/>
  </si>
  <si>
    <t>１世帯当り
市税負担額</t>
  </si>
  <si>
    <t>年度末人口</t>
    <rPh sb="0" eb="3">
      <t>ネンドマツ</t>
    </rPh>
    <rPh sb="3" eb="5">
      <t>ジンコウ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</si>
</sst>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b/>
      <i/>
      <sz val="11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71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5" fillId="0" borderId="0" xfId="169" applyFont="1">
      <alignment vertical="center"/>
    </xf>
    <xf numFmtId="0" fontId="5" fillId="0" borderId="0" xfId="169" applyFont="1" applyAlignment="1">
      <alignment vertical="center"/>
    </xf>
    <xf numFmtId="0" fontId="6" fillId="0" borderId="0" xfId="169" applyFont="1" applyAlignment="1">
      <alignment vertical="center"/>
    </xf>
    <xf numFmtId="0" fontId="7" fillId="0" borderId="0" xfId="169" applyFont="1" applyAlignment="1">
      <alignment vertical="center"/>
    </xf>
    <xf numFmtId="0" fontId="8" fillId="0" borderId="0" xfId="169" applyFont="1" applyAlignment="1">
      <alignment horizontal="center" vertical="center"/>
    </xf>
    <xf numFmtId="0" fontId="7" fillId="0" borderId="1" xfId="169" applyFont="1" applyBorder="1" applyAlignment="1">
      <alignment horizontal="left" vertical="center"/>
    </xf>
    <xf numFmtId="0" fontId="7" fillId="0" borderId="2" xfId="169" applyFont="1" applyBorder="1" applyAlignment="1">
      <alignment horizontal="center" vertical="center" wrapText="1"/>
    </xf>
    <xf numFmtId="0" fontId="7" fillId="0" borderId="3" xfId="169" applyFont="1" applyBorder="1" applyAlignment="1">
      <alignment horizontal="center" vertical="center" wrapText="1"/>
    </xf>
    <xf numFmtId="0" fontId="7" fillId="0" borderId="4" xfId="169" applyFont="1" applyBorder="1" applyAlignment="1">
      <alignment vertical="center"/>
    </xf>
    <xf numFmtId="0" fontId="7" fillId="0" borderId="4" xfId="169" applyFont="1" applyBorder="1" applyAlignment="1">
      <alignment horizontal="center" vertical="center"/>
    </xf>
    <xf numFmtId="0" fontId="7" fillId="0" borderId="0" xfId="169" applyFont="1" applyBorder="1" applyAlignment="1">
      <alignment horizontal="center" vertical="center"/>
    </xf>
    <xf numFmtId="0" fontId="7" fillId="0" borderId="3" xfId="169" applyFont="1" applyBorder="1" applyAlignment="1">
      <alignment vertical="center"/>
    </xf>
    <xf numFmtId="0" fontId="7" fillId="0" borderId="5" xfId="169" applyFont="1" applyBorder="1" applyAlignment="1">
      <alignment vertical="center"/>
    </xf>
    <xf numFmtId="38" fontId="7" fillId="0" borderId="6" xfId="22" applyFont="1" applyFill="1" applyBorder="1" applyAlignment="1">
      <alignment horizontal="right" vertical="center"/>
    </xf>
    <xf numFmtId="38" fontId="7" fillId="0" borderId="0" xfId="72" applyFont="1" applyFill="1" applyBorder="1" applyAlignment="1">
      <alignment horizontal="right" vertical="center"/>
    </xf>
    <xf numFmtId="0" fontId="7" fillId="0" borderId="7" xfId="169" applyFont="1" applyBorder="1" applyAlignment="1">
      <alignment horizontal="center" vertical="center" wrapText="1"/>
    </xf>
    <xf numFmtId="0" fontId="7" fillId="0" borderId="8" xfId="96" applyFont="1" applyBorder="1" applyAlignment="1">
      <alignment horizontal="center" vertical="center" wrapText="1"/>
    </xf>
    <xf numFmtId="38" fontId="7" fillId="0" borderId="0" xfId="72" applyFont="1" applyAlignment="1">
      <alignment horizontal="right" vertical="center"/>
    </xf>
    <xf numFmtId="0" fontId="9" fillId="0" borderId="0" xfId="169" applyFont="1" applyBorder="1" applyAlignment="1">
      <alignment vertical="center"/>
    </xf>
    <xf numFmtId="10" fontId="7" fillId="0" borderId="0" xfId="6" applyNumberFormat="1" applyFont="1" applyFill="1" applyBorder="1" applyAlignment="1">
      <alignment horizontal="right" vertical="center"/>
    </xf>
    <xf numFmtId="0" fontId="10" fillId="0" borderId="1" xfId="169" applyFont="1" applyBorder="1" applyAlignment="1">
      <alignment horizontal="center" vertical="center"/>
    </xf>
    <xf numFmtId="0" fontId="7" fillId="0" borderId="9" xfId="96" applyFont="1" applyBorder="1" applyAlignment="1">
      <alignment vertical="center"/>
    </xf>
    <xf numFmtId="0" fontId="7" fillId="0" borderId="10" xfId="169" applyFont="1" applyBorder="1" applyAlignment="1">
      <alignment horizontal="center" vertical="center" wrapText="1"/>
    </xf>
    <xf numFmtId="0" fontId="7" fillId="0" borderId="9" xfId="169" applyFont="1" applyBorder="1" applyAlignment="1">
      <alignment horizontal="center" vertical="center" wrapText="1"/>
    </xf>
    <xf numFmtId="3" fontId="7" fillId="0" borderId="0" xfId="169" applyNumberFormat="1" applyFont="1" applyBorder="1" applyAlignment="1">
      <alignment horizontal="right" vertical="center" wrapText="1"/>
    </xf>
    <xf numFmtId="0" fontId="7" fillId="0" borderId="5" xfId="169" applyFont="1" applyBorder="1" applyAlignment="1">
      <alignment horizontal="right" vertical="center"/>
    </xf>
  </cellXfs>
  <cellStyles count="171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パーセント_R6統計書よしかわデータ（アップロード用）_3" xfId="6"/>
    <cellStyle name="桁区切り 2" xfId="7"/>
    <cellStyle name="桁区切り 2_R6統計書よしかわデータ（アップロード用）" xfId="8"/>
    <cellStyle name="桁区切り 2_R6統計書よしかわデータ（アップロード用）_1" xfId="9"/>
    <cellStyle name="桁区切り 2_R6統計書よしかわデータ（アップロード用）_2" xfId="10"/>
    <cellStyle name="桁区切り 2_R6統計書よしかわデータ（アップロード用）_3" xfId="11"/>
    <cellStyle name="桁区切り 2_R6統計書よしかわデータ（アップロード用）_4" xfId="12"/>
    <cellStyle name="桁区切り 2_R6統計書よしかわデータ（アップロード用）_5" xfId="13"/>
    <cellStyle name="桁区切り 2_R6統計書よしかわデータ（アップロード用）_6" xfId="14"/>
    <cellStyle name="桁区切り 2_R6統計書よしかわデータ（アップロード用）_7" xfId="15"/>
    <cellStyle name="桁区切り 2_R6統計書よしかわデータ（アップロード用）_8" xfId="16"/>
    <cellStyle name="桁区切り 2_R6統計書よしかわデータ（アップロード用）_9" xfId="17"/>
    <cellStyle name="桁区切り 2_R6統計書よしかわデータ（アップロード用）_:" xfId="18"/>
    <cellStyle name="桁区切り 2_R6統計書よしかわデータ（アップロード用）_;" xfId="19"/>
    <cellStyle name="桁区切り 2_R6統計書よしかわデータ（アップロード用）_&lt;" xfId="20"/>
    <cellStyle name="桁区切り 2_R6統計書よしかわデータ（アップロード用）_=" xfId="21"/>
    <cellStyle name="桁区切り 2_R6統計書よしかわデータ（アップロード用）_&gt;" xfId="22"/>
    <cellStyle name="桁区切り_R6統計書よしかわデータ（アップロード用）" xfId="23"/>
    <cellStyle name="桁区切り_R6統計書よしかわデータ（アップロード用）_1" xfId="24"/>
    <cellStyle name="桁区切り_R6統計書よしかわデータ（アップロード用）_2" xfId="25"/>
    <cellStyle name="桁区切り_R6統計書よしかわデータ（アップロード用）_3" xfId="26"/>
    <cellStyle name="桁区切り_R6統計書よしかわデータ（アップロード用）_4" xfId="27"/>
    <cellStyle name="桁区切り_R6統計書よしかわデータ（アップロード用）_5" xfId="28"/>
    <cellStyle name="桁区切り_R6統計書よしかわデータ（アップロード用）_6" xfId="29"/>
    <cellStyle name="桁区切り_R6統計書よしかわデータ（アップロード用）_7" xfId="30"/>
    <cellStyle name="桁区切り_R6統計書よしかわデータ（アップロード用）_8" xfId="31"/>
    <cellStyle name="桁区切り_R6統計書よしかわデータ（アップロード用）_9" xfId="32"/>
    <cellStyle name="桁区切り_R6統計書よしかわデータ（アップロード用）_:" xfId="33"/>
    <cellStyle name="桁区切り_R6統計書よしかわデータ（アップロード用）_;" xfId="34"/>
    <cellStyle name="桁区切り_R6統計書よしかわデータ（アップロード用）_&lt;" xfId="35"/>
    <cellStyle name="桁区切り_R6統計書よしかわデータ（アップロード用）_=" xfId="36"/>
    <cellStyle name="桁区切り_R6統計書よしかわデータ（アップロード用）_&gt;" xfId="37"/>
    <cellStyle name="桁区切り_R6統計書よしかわデータ（アップロード用）_?" xfId="38"/>
    <cellStyle name="桁区切り_R6統計書よしかわデータ（アップロード用）_@" xfId="39"/>
    <cellStyle name="桁区切り_R6統計書よしかわデータ（アップロード用）_A" xfId="40"/>
    <cellStyle name="桁区切り_R6統計書よしかわデータ（アップロード用）_B" xfId="41"/>
    <cellStyle name="桁区切り_R6統計書よしかわデータ（アップロード用）_C" xfId="42"/>
    <cellStyle name="桁区切り_R6統計書よしかわデータ（アップロード用）_D" xfId="43"/>
    <cellStyle name="桁区切り_R6統計書よしかわデータ（アップロード用）_E" xfId="44"/>
    <cellStyle name="桁区切り_R6統計書よしかわデータ（アップロード用）_F" xfId="45"/>
    <cellStyle name="桁区切り_R6統計書よしかわデータ（アップロード用）_G" xfId="46"/>
    <cellStyle name="桁区切り_R6統計書よしかわデータ（アップロード用）_H" xfId="47"/>
    <cellStyle name="桁区切り_R6統計書よしかわデータ（アップロード用）_I" xfId="48"/>
    <cellStyle name="桁区切り_R6統計書よしかわデータ（アップロード用）_J" xfId="49"/>
    <cellStyle name="桁区切り_R6統計書よしかわデータ（アップロード用）_K" xfId="50"/>
    <cellStyle name="桁区切り_R6統計書よしかわデータ（アップロード用）_L" xfId="51"/>
    <cellStyle name="桁区切り_R6統計書よしかわデータ（アップロード用）_M" xfId="52"/>
    <cellStyle name="桁区切り_R6統計書よしかわデータ（アップロード用）_N" xfId="53"/>
    <cellStyle name="桁区切り_R6統計書よしかわデータ（アップロード用）_O" xfId="54"/>
    <cellStyle name="桁区切り_R6統計書よしかわデータ（アップロード用）_P" xfId="55"/>
    <cellStyle name="桁区切り_R6統計書よしかわデータ（アップロード用）_Q" xfId="56"/>
    <cellStyle name="桁区切り_R6統計書よしかわデータ（アップロード用）_R" xfId="57"/>
    <cellStyle name="桁区切り_R6統計書よしかわデータ（アップロード用）_S" xfId="58"/>
    <cellStyle name="桁区切り_R6統計書よしかわデータ（アップロード用）_T" xfId="59"/>
    <cellStyle name="桁区切り_R6統計書よしかわデータ（アップロード用）_U" xfId="60"/>
    <cellStyle name="桁区切り_R6統計書よしかわデータ（アップロード用）_V" xfId="61"/>
    <cellStyle name="桁区切り_R6統計書よしかわデータ（アップロード用）_W" xfId="62"/>
    <cellStyle name="桁区切り_R6統計書よしかわデータ（アップロード用）_X" xfId="63"/>
    <cellStyle name="桁区切り_R6統計書よしかわデータ（アップロード用）_Y" xfId="64"/>
    <cellStyle name="桁区切り_R6統計書よしかわデータ（アップロード用）_Z" xfId="65"/>
    <cellStyle name="桁区切り_R6統計書よしかわデータ（アップロード用）_[" xfId="66"/>
    <cellStyle name="桁区切り_R6統計書よしかわデータ（アップロード用）_\" xfId="67"/>
    <cellStyle name="桁区切り_R6統計書よしかわデータ（アップロード用）_]" xfId="68"/>
    <cellStyle name="桁区切り_R6統計書よしかわデータ（アップロード用）_^" xfId="69"/>
    <cellStyle name="桁区切り_R6統計書よしかわデータ（アップロード用）__" xfId="70"/>
    <cellStyle name="桁区切り_R6統計書よしかわデータ（アップロード用）_`" xfId="71"/>
    <cellStyle name="桁区切り_R6統計書よしかわデータ（アップロード用）_{" xfId="72"/>
    <cellStyle name="標準" xfId="0" builtinId="0"/>
    <cellStyle name="標準 2" xfId="73"/>
    <cellStyle name="標準 2_R6統計書よしかわデータ（アップロード用）" xfId="74"/>
    <cellStyle name="標準 2_R6統計書よしかわデータ（アップロード用）_1" xfId="75"/>
    <cellStyle name="標準_4-5 工業の推移及び概況（県HP工業統計調査）" xfId="76"/>
    <cellStyle name="標準_4-5 工業の推移及び概況（県HP工業統計調査）_R6統計書よしかわデータ（アップロード用）" xfId="77"/>
    <cellStyle name="標準_7" xfId="78"/>
    <cellStyle name="標準_7_R6統計書よしかわデータ（アップロード用）" xfId="79"/>
    <cellStyle name="標準_7_R6統計書よしかわデータ（アップロード用）_1" xfId="80"/>
    <cellStyle name="標準_7_R6統計書よしかわデータ（アップロード用）_2" xfId="81"/>
    <cellStyle name="標準_7_R6統計書よしかわデータ（アップロード用）_3" xfId="82"/>
    <cellStyle name="標準_7_R6統計書よしかわデータ（アップロード用）_4" xfId="83"/>
    <cellStyle name="標準_7_R6統計書よしかわデータ（アップロード用）_5" xfId="84"/>
    <cellStyle name="標準_7_R6統計書よしかわデータ（アップロード用）_6" xfId="85"/>
    <cellStyle name="標準_7_R6統計書よしかわデータ（アップロード用）_7" xfId="86"/>
    <cellStyle name="標準_7_R6統計書よしかわデータ（アップロード用）_8" xfId="87"/>
    <cellStyle name="標準_7_R6統計書よしかわデータ（アップロード用）_9" xfId="88"/>
    <cellStyle name="標準_7_R6統計書よしかわデータ（アップロード用）_:" xfId="89"/>
    <cellStyle name="標準_7_R6統計書よしかわデータ（アップロード用）_;" xfId="90"/>
    <cellStyle name="標準_7_R6統計書よしかわデータ（アップロード用）_&lt;" xfId="91"/>
    <cellStyle name="標準_7_R6統計書よしかわデータ（アップロード用）_=" xfId="92"/>
    <cellStyle name="標準_7_R6統計書よしかわデータ（アップロード用）_&gt;" xfId="93"/>
    <cellStyle name="標準_7_R6統計書よしかわデータ（アップロード用）_?" xfId="94"/>
    <cellStyle name="標準_7_R6統計書よしかわデータ（アップロード用）_@" xfId="95"/>
    <cellStyle name="標準_7_R6統計書よしかわデータ（アップロード用）_A" xfId="96"/>
    <cellStyle name="標準_R6統計書よしかわデータ（アップロード用）" xfId="97"/>
    <cellStyle name="標準_R6統計書よしかわデータ（アップロード用）_1" xfId="98"/>
    <cellStyle name="標準_R6統計書よしかわデータ（アップロード用）_2" xfId="99"/>
    <cellStyle name="標準_R6統計書よしかわデータ（アップロード用）_3" xfId="100"/>
    <cellStyle name="標準_R6統計書よしかわデータ（アップロード用）_4" xfId="101"/>
    <cellStyle name="標準_R6統計書よしかわデータ（アップロード用）_5" xfId="102"/>
    <cellStyle name="標準_R6統計書よしかわデータ（アップロード用）_6" xfId="103"/>
    <cellStyle name="標準_R6統計書よしかわデータ（アップロード用）_7" xfId="104"/>
    <cellStyle name="標準_R6統計書よしかわデータ（アップロード用）_8" xfId="105"/>
    <cellStyle name="標準_R6統計書よしかわデータ（アップロード用）_9" xfId="106"/>
    <cellStyle name="標準_R6統計書よしかわデータ（アップロード用）_:" xfId="107"/>
    <cellStyle name="標準_R6統計書よしかわデータ（アップロード用）_;" xfId="108"/>
    <cellStyle name="標準_R6統計書よしかわデータ（アップロード用）_&lt;" xfId="109"/>
    <cellStyle name="標準_R6統計書よしかわデータ（アップロード用）_=" xfId="110"/>
    <cellStyle name="標準_R6統計書よしかわデータ（アップロード用）_&gt;" xfId="111"/>
    <cellStyle name="標準_R6統計書よしかわデータ（アップロード用）_?" xfId="112"/>
    <cellStyle name="標準_R6統計書よしかわデータ（アップロード用）_@" xfId="113"/>
    <cellStyle name="標準_R6統計書よしかわデータ（アップロード用）_A" xfId="114"/>
    <cellStyle name="標準_R6統計書よしかわデータ（アップロード用）_B" xfId="115"/>
    <cellStyle name="標準_R6統計書よしかわデータ（アップロード用）_C" xfId="116"/>
    <cellStyle name="標準_R6統計書よしかわデータ（アップロード用）_D" xfId="117"/>
    <cellStyle name="標準_R6統計書よしかわデータ（アップロード用）_E" xfId="118"/>
    <cellStyle name="標準_R6統計書よしかわデータ（アップロード用）_F" xfId="119"/>
    <cellStyle name="標準_R6統計書よしかわデータ（アップロード用）_G" xfId="120"/>
    <cellStyle name="標準_R6統計書よしかわデータ（アップロード用）_H" xfId="121"/>
    <cellStyle name="標準_R6統計書よしかわデータ（アップロード用）_I" xfId="122"/>
    <cellStyle name="標準_R6統計書よしかわデータ（アップロード用）_J" xfId="123"/>
    <cellStyle name="標準_R6統計書よしかわデータ（アップロード用）_K" xfId="124"/>
    <cellStyle name="標準_R6統計書よしかわデータ（アップロード用）_L" xfId="125"/>
    <cellStyle name="標準_R6統計書よしかわデータ（アップロード用）_M" xfId="126"/>
    <cellStyle name="標準_R6統計書よしかわデータ（アップロード用）_N" xfId="127"/>
    <cellStyle name="標準_R6統計書よしかわデータ（アップロード用）_O" xfId="128"/>
    <cellStyle name="標準_R6統計書よしかわデータ（アップロード用）_P" xfId="129"/>
    <cellStyle name="標準_R6統計書よしかわデータ（アップロード用）_Q" xfId="130"/>
    <cellStyle name="標準_R6統計書よしかわデータ（アップロード用）_R" xfId="131"/>
    <cellStyle name="標準_R6統計書よしかわデータ（アップロード用）_S" xfId="132"/>
    <cellStyle name="標準_R6統計書よしかわデータ（アップロード用）_T" xfId="133"/>
    <cellStyle name="標準_R6統計書よしかわデータ（アップロード用）_U" xfId="134"/>
    <cellStyle name="標準_R6統計書よしかわデータ（アップロード用）_V" xfId="135"/>
    <cellStyle name="標準_R6統計書よしかわデータ（アップロード用）_W" xfId="136"/>
    <cellStyle name="標準_R6統計書よしかわデータ（アップロード用）_X" xfId="137"/>
    <cellStyle name="標準_R6統計書よしかわデータ（アップロード用）_Y" xfId="138"/>
    <cellStyle name="標準_R6統計書よしかわデータ（アップロード用）_Z" xfId="139"/>
    <cellStyle name="標準_R6統計書よしかわデータ（アップロード用）_[" xfId="140"/>
    <cellStyle name="標準_R6統計書よしかわデータ（アップロード用）_\" xfId="141"/>
    <cellStyle name="標準_R6統計書よしかわデータ（アップロード用）_]" xfId="142"/>
    <cellStyle name="標準_R6統計書よしかわデータ（アップロード用）_^" xfId="143"/>
    <cellStyle name="標準_R6統計書よしかわデータ（アップロード用）__" xfId="144"/>
    <cellStyle name="標準_R6統計書よしかわデータ（アップロード用）_`" xfId="145"/>
    <cellStyle name="標準_R6統計書よしかわデータ（アップロード用）_{" xfId="146"/>
    <cellStyle name="標準_R6統計書よしかわデータ（アップロード用）_|" xfId="147"/>
    <cellStyle name="標準_R6統計書よしかわデータ（アップロード用）_}" xfId="148"/>
    <cellStyle name="標準_R6統計書よしかわデータ（アップロード用）_~" xfId="149"/>
    <cellStyle name="標準_R6統計書よしかわデータ（アップロード用）__x007f_" xfId="150"/>
    <cellStyle name="標準_R6統計書よしかわデータ（アップロード用）_" xfId="151"/>
    <cellStyle name="標準_R6統計書よしかわデータ（アップロード用）_" xfId="152"/>
    <cellStyle name="標準_R6統計書よしかわデータ（アップロード用）_" xfId="153"/>
    <cellStyle name="標準_R6統計書よしかわデータ（アップロード用）_" xfId="154"/>
    <cellStyle name="標準_R6統計書よしかわデータ（アップロード用）_" xfId="155"/>
    <cellStyle name="標準_R6統計書よしかわデータ（アップロード用）_" xfId="156"/>
    <cellStyle name="標準_R6統計書よしかわデータ（アップロード用）_" xfId="157"/>
    <cellStyle name="標準_R6統計書よしかわデータ（アップロード用）_" xfId="158"/>
    <cellStyle name="標準_R6統計書よしかわデータ（アップロード用）_" xfId="159"/>
    <cellStyle name="標準_R6統計書よしかわデータ（アップロード用）_" xfId="160"/>
    <cellStyle name="標準_R6統計書よしかわデータ（アップロード用）_" xfId="161"/>
    <cellStyle name="標準_R6統計書よしかわデータ（アップロード用）_" xfId="162"/>
    <cellStyle name="標準_R6統計書よしかわデータ（アップロード用）_" xfId="163"/>
    <cellStyle name="標準_R6統計書よしかわデータ（アップロード用）_" xfId="164"/>
    <cellStyle name="標準_R6統計書よしかわデータ（アップロード用）_" xfId="165"/>
    <cellStyle name="標準_R6統計書よしかわデータ（アップロード用）_" xfId="166"/>
    <cellStyle name="標準_R6統計書よしかわデータ（アップロード用）_" xfId="167"/>
    <cellStyle name="標準_R6統計書よしかわデータ（アップロード用）_" xfId="168"/>
    <cellStyle name="標準_R6統計書よしかわデータ（アップロード用）_" xfId="169"/>
    <cellStyle name="標準_Sheet1" xfId="17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31"/>
  <sheetViews>
    <sheetView tabSelected="1" view="pageBreakPreview" zoomScaleSheetLayoutView="100" workbookViewId="0">
      <selection sqref="A1:H1"/>
    </sheetView>
  </sheetViews>
  <sheetFormatPr defaultRowHeight="14.4"/>
  <cols>
    <col min="1" max="8" width="11.625" style="1" customWidth="1"/>
    <col min="9" max="16384" width="9" style="1" customWidth="1"/>
  </cols>
  <sheetData>
    <row r="1" spans="1:8" s="2" customFormat="1" ht="27" customHeight="1">
      <c r="A1" s="5" t="s">
        <v>4</v>
      </c>
      <c r="B1" s="5"/>
      <c r="C1" s="5"/>
      <c r="D1" s="5"/>
      <c r="E1" s="5"/>
      <c r="F1" s="5"/>
      <c r="G1" s="5"/>
      <c r="H1" s="5"/>
    </row>
    <row r="2" spans="1:8" s="3" customFormat="1" ht="19.5" customHeight="1">
      <c r="A2" s="6" t="s">
        <v>5</v>
      </c>
      <c r="B2" s="6"/>
      <c r="C2" s="6"/>
      <c r="D2" s="4"/>
      <c r="E2" s="4"/>
      <c r="F2" s="4"/>
      <c r="G2" s="21"/>
      <c r="H2" s="21"/>
    </row>
    <row r="3" spans="1:8" s="4" customFormat="1" ht="21.95" customHeight="1">
      <c r="A3" s="7" t="s">
        <v>6</v>
      </c>
      <c r="B3" s="7" t="s">
        <v>7</v>
      </c>
      <c r="C3" s="16" t="s">
        <v>8</v>
      </c>
      <c r="D3" s="16" t="s">
        <v>9</v>
      </c>
      <c r="E3" s="16" t="s">
        <v>10</v>
      </c>
      <c r="F3" s="16" t="s">
        <v>11</v>
      </c>
      <c r="G3" s="16" t="s">
        <v>12</v>
      </c>
      <c r="H3" s="23" t="s">
        <v>2</v>
      </c>
    </row>
    <row r="4" spans="1:8" s="4" customFormat="1" ht="21.95" customHeight="1">
      <c r="A4" s="8"/>
      <c r="B4" s="8"/>
      <c r="C4" s="17"/>
      <c r="D4" s="17"/>
      <c r="E4" s="17"/>
      <c r="F4" s="17"/>
      <c r="G4" s="17"/>
      <c r="H4" s="24"/>
    </row>
    <row r="5" spans="1:8" s="4" customFormat="1" ht="21.95" customHeight="1">
      <c r="A5" s="9"/>
      <c r="B5" s="4"/>
      <c r="C5" s="4"/>
      <c r="D5" s="4"/>
      <c r="E5" s="4"/>
      <c r="F5" s="4"/>
      <c r="G5" s="4"/>
      <c r="H5" s="4"/>
    </row>
    <row r="6" spans="1:8" s="4" customFormat="1" ht="21.95" customHeight="1">
      <c r="A6" s="10" t="s">
        <v>1</v>
      </c>
      <c r="B6" s="14">
        <v>16254249</v>
      </c>
      <c r="C6" s="18">
        <v>7396409</v>
      </c>
      <c r="D6" s="20">
        <f>IF(C6=0," ",C6/B6)</f>
        <v>0.45504464709504572</v>
      </c>
      <c r="E6" s="15">
        <f>C6/G6*1000</f>
        <v>119512.81346949328</v>
      </c>
      <c r="F6" s="15">
        <f>C6/H6*1000</f>
        <v>334770.02806191728</v>
      </c>
      <c r="G6" s="18">
        <v>61888</v>
      </c>
      <c r="H6" s="25">
        <v>22094</v>
      </c>
    </row>
    <row r="7" spans="1:8" s="4" customFormat="1" ht="21.95" customHeight="1">
      <c r="A7" s="10">
        <v>18</v>
      </c>
      <c r="B7" s="14">
        <v>17380425</v>
      </c>
      <c r="C7" s="15">
        <v>7537497</v>
      </c>
      <c r="D7" s="20">
        <f>IF(C7=0," ",C7/B7)</f>
        <v>0.43367736979964527</v>
      </c>
      <c r="E7" s="15">
        <f>C7/G7*1000</f>
        <v>119485.39226098948</v>
      </c>
      <c r="F7" s="15">
        <f>C7/H7*1000</f>
        <v>331158.42889152496</v>
      </c>
      <c r="G7" s="18">
        <v>63083</v>
      </c>
      <c r="H7" s="18">
        <v>22761</v>
      </c>
    </row>
    <row r="8" spans="1:8" s="4" customFormat="1" ht="21.95" customHeight="1">
      <c r="A8" s="10">
        <v>19</v>
      </c>
      <c r="B8" s="14">
        <v>17057488</v>
      </c>
      <c r="C8" s="15">
        <v>8322884</v>
      </c>
      <c r="D8" s="20">
        <v>0.4879</v>
      </c>
      <c r="E8" s="15">
        <v>129199</v>
      </c>
      <c r="F8" s="15">
        <v>353654</v>
      </c>
      <c r="G8" s="18">
        <v>64419</v>
      </c>
      <c r="H8" s="18">
        <v>23534</v>
      </c>
    </row>
    <row r="9" spans="1:8" s="4" customFormat="1" ht="21.95" customHeight="1">
      <c r="A9" s="11">
        <v>20</v>
      </c>
      <c r="B9" s="14">
        <v>18828067</v>
      </c>
      <c r="C9" s="15">
        <v>8510934</v>
      </c>
      <c r="D9" s="20">
        <v>0.45200000000000001</v>
      </c>
      <c r="E9" s="15">
        <v>130326</v>
      </c>
      <c r="F9" s="15">
        <v>352595</v>
      </c>
      <c r="G9" s="15">
        <v>65305</v>
      </c>
      <c r="H9" s="15">
        <v>24138</v>
      </c>
    </row>
    <row r="10" spans="1:8" s="4" customFormat="1" ht="21.95" customHeight="1">
      <c r="A10" s="11"/>
      <c r="B10" s="14"/>
      <c r="C10" s="15"/>
      <c r="D10" s="20"/>
      <c r="E10" s="15"/>
      <c r="F10" s="15"/>
      <c r="G10" s="15"/>
      <c r="H10" s="15"/>
    </row>
    <row r="11" spans="1:8" s="4" customFormat="1" ht="21.95" customHeight="1">
      <c r="A11" s="11">
        <v>21</v>
      </c>
      <c r="B11" s="14">
        <v>19909787</v>
      </c>
      <c r="C11" s="15">
        <v>8761689</v>
      </c>
      <c r="D11" s="20">
        <v>0.44009999999999999</v>
      </c>
      <c r="E11" s="15">
        <v>132552</v>
      </c>
      <c r="F11" s="15">
        <v>354954</v>
      </c>
      <c r="G11" s="15">
        <v>66100</v>
      </c>
      <c r="H11" s="15">
        <v>24684</v>
      </c>
    </row>
    <row r="12" spans="1:8" s="4" customFormat="1" ht="21.95" customHeight="1">
      <c r="A12" s="10">
        <v>22</v>
      </c>
      <c r="B12" s="15">
        <v>21527407</v>
      </c>
      <c r="C12" s="15">
        <v>8581009</v>
      </c>
      <c r="D12" s="20">
        <v>0.39860000000000001</v>
      </c>
      <c r="E12" s="15">
        <v>128647</v>
      </c>
      <c r="F12" s="15">
        <v>341288</v>
      </c>
      <c r="G12" s="15">
        <v>66702</v>
      </c>
      <c r="H12" s="15">
        <v>25143</v>
      </c>
    </row>
    <row r="13" spans="1:8" s="4" customFormat="1" ht="21.95" customHeight="1">
      <c r="A13" s="10">
        <v>23</v>
      </c>
      <c r="B13" s="15">
        <v>22222847</v>
      </c>
      <c r="C13" s="15">
        <v>8681573</v>
      </c>
      <c r="D13" s="20">
        <f>C13/B13</f>
        <v>0.390659801599678</v>
      </c>
      <c r="E13" s="15">
        <f t="shared" ref="E13:F15" si="0">$C13*1000/G13</f>
        <v>128568.2784154017</v>
      </c>
      <c r="F13" s="15">
        <f t="shared" si="0"/>
        <v>336821.45489815716</v>
      </c>
      <c r="G13" s="15">
        <v>67525</v>
      </c>
      <c r="H13" s="15">
        <v>25775</v>
      </c>
    </row>
    <row r="14" spans="1:8" s="4" customFormat="1" ht="21.95" customHeight="1">
      <c r="A14" s="10">
        <v>24</v>
      </c>
      <c r="B14" s="15">
        <v>21968158</v>
      </c>
      <c r="C14" s="15">
        <v>8831039</v>
      </c>
      <c r="D14" s="20">
        <f>C14/B14</f>
        <v>0.40199269324264691</v>
      </c>
      <c r="E14" s="15">
        <f t="shared" si="0"/>
        <v>129536.75888168511</v>
      </c>
      <c r="F14" s="15">
        <f t="shared" si="0"/>
        <v>335832.02768481901</v>
      </c>
      <c r="G14" s="15">
        <v>68174</v>
      </c>
      <c r="H14" s="15">
        <v>26296</v>
      </c>
    </row>
    <row r="15" spans="1:8" s="4" customFormat="1" ht="21.95" customHeight="1">
      <c r="A15" s="10">
        <v>25</v>
      </c>
      <c r="B15" s="15">
        <v>19218464</v>
      </c>
      <c r="C15" s="15">
        <v>9049007</v>
      </c>
      <c r="D15" s="20">
        <f>C15/B15</f>
        <v>0.47084964750564873</v>
      </c>
      <c r="E15" s="15">
        <f t="shared" si="0"/>
        <v>130968.50621625925</v>
      </c>
      <c r="F15" s="15">
        <f t="shared" si="0"/>
        <v>336019.56925362052</v>
      </c>
      <c r="G15" s="15">
        <v>69093</v>
      </c>
      <c r="H15" s="15">
        <v>26930</v>
      </c>
    </row>
    <row r="16" spans="1:8" s="4" customFormat="1" ht="21.95" customHeight="1">
      <c r="A16" s="10"/>
      <c r="B16" s="15"/>
      <c r="C16" s="15"/>
      <c r="D16" s="20"/>
      <c r="E16" s="15"/>
      <c r="F16" s="15"/>
      <c r="G16" s="15"/>
      <c r="H16" s="15"/>
    </row>
    <row r="17" spans="1:8" s="4" customFormat="1" ht="21.95" customHeight="1">
      <c r="A17" s="10">
        <v>26</v>
      </c>
      <c r="B17" s="15">
        <v>19837973</v>
      </c>
      <c r="C17" s="15">
        <v>9142486</v>
      </c>
      <c r="D17" s="20">
        <f>C17/B17</f>
        <v>0.46085787091251712</v>
      </c>
      <c r="E17" s="15">
        <f t="shared" ref="E17:F21" si="1">$C17*1000/G17</f>
        <v>129914.68318815455</v>
      </c>
      <c r="F17" s="15">
        <f t="shared" si="1"/>
        <v>328984.74271320621</v>
      </c>
      <c r="G17" s="15">
        <v>70373</v>
      </c>
      <c r="H17" s="15">
        <v>27790</v>
      </c>
    </row>
    <row r="18" spans="1:8" s="4" customFormat="1" ht="21.95" customHeight="1">
      <c r="A18" s="10">
        <v>27</v>
      </c>
      <c r="B18" s="15">
        <v>22914867</v>
      </c>
      <c r="C18" s="15">
        <v>9255298</v>
      </c>
      <c r="D18" s="20">
        <f>C18/B18</f>
        <v>0.40389926766758016</v>
      </c>
      <c r="E18" s="15">
        <f t="shared" si="1"/>
        <v>130028.49154947387</v>
      </c>
      <c r="F18" s="15">
        <f t="shared" si="1"/>
        <v>324895.49619124515</v>
      </c>
      <c r="G18" s="15">
        <v>71179</v>
      </c>
      <c r="H18" s="15">
        <v>28487</v>
      </c>
    </row>
    <row r="19" spans="1:8" s="4" customFormat="1" ht="21.95" customHeight="1">
      <c r="A19" s="10">
        <v>28</v>
      </c>
      <c r="B19" s="15">
        <v>21324089</v>
      </c>
      <c r="C19" s="15">
        <v>9397436</v>
      </c>
      <c r="D19" s="20">
        <f>C19/B19</f>
        <v>0.4406957783753388</v>
      </c>
      <c r="E19" s="15">
        <f t="shared" si="1"/>
        <v>130918.15382900767</v>
      </c>
      <c r="F19" s="15">
        <f t="shared" si="1"/>
        <v>323592.02506800729</v>
      </c>
      <c r="G19" s="15">
        <v>71781</v>
      </c>
      <c r="H19" s="15">
        <v>29041</v>
      </c>
    </row>
    <row r="20" spans="1:8" s="4" customFormat="1" ht="21.95" customHeight="1">
      <c r="A20" s="10">
        <v>29</v>
      </c>
      <c r="B20" s="15">
        <v>27833231</v>
      </c>
      <c r="C20" s="15">
        <v>9568660</v>
      </c>
      <c r="D20" s="20">
        <f>C20/B20</f>
        <v>0.34378545559442952</v>
      </c>
      <c r="E20" s="15">
        <f t="shared" si="1"/>
        <v>132072.60179434094</v>
      </c>
      <c r="F20" s="15">
        <f t="shared" si="1"/>
        <v>322535.47712947044</v>
      </c>
      <c r="G20" s="15">
        <v>72450</v>
      </c>
      <c r="H20" s="15">
        <v>29667</v>
      </c>
    </row>
    <row r="21" spans="1:8" s="4" customFormat="1" ht="21.95" customHeight="1">
      <c r="A21" s="10">
        <v>30</v>
      </c>
      <c r="B21" s="15">
        <v>22733702</v>
      </c>
      <c r="C21" s="15">
        <v>9630104</v>
      </c>
      <c r="D21" s="20">
        <f>C21/B21</f>
        <v>0.42360474330137698</v>
      </c>
      <c r="E21" s="15">
        <f t="shared" si="1"/>
        <v>132141.88289858255</v>
      </c>
      <c r="F21" s="15">
        <f t="shared" si="1"/>
        <v>318708.76356897008</v>
      </c>
      <c r="G21" s="15">
        <v>72877</v>
      </c>
      <c r="H21" s="15">
        <v>30216</v>
      </c>
    </row>
    <row r="22" spans="1:8" s="4" customFormat="1" ht="21.95" customHeight="1">
      <c r="A22" s="10"/>
      <c r="B22" s="15"/>
      <c r="C22" s="15"/>
      <c r="D22" s="20"/>
      <c r="E22" s="15"/>
      <c r="F22" s="15"/>
      <c r="G22" s="15"/>
      <c r="H22" s="15"/>
    </row>
    <row r="23" spans="1:8" s="4" customFormat="1" ht="21.95" customHeight="1">
      <c r="A23" s="10" t="s">
        <v>0</v>
      </c>
      <c r="B23" s="15">
        <v>26396450</v>
      </c>
      <c r="C23" s="15">
        <v>9792898</v>
      </c>
      <c r="D23" s="20">
        <f>C23/B23</f>
        <v>0.37099299337600322</v>
      </c>
      <c r="E23" s="15">
        <f t="shared" ref="E23:F27" si="2">$C23*1000/G23</f>
        <v>134123.56534363274</v>
      </c>
      <c r="F23" s="15">
        <f t="shared" si="2"/>
        <v>319319.74696752313</v>
      </c>
      <c r="G23" s="15">
        <v>73014</v>
      </c>
      <c r="H23" s="15">
        <v>30668</v>
      </c>
    </row>
    <row r="24" spans="1:8" s="4" customFormat="1" ht="21.95" customHeight="1">
      <c r="A24" s="11">
        <v>2</v>
      </c>
      <c r="B24" s="14">
        <v>30952455</v>
      </c>
      <c r="C24" s="15">
        <v>9877720</v>
      </c>
      <c r="D24" s="20">
        <f>C24/B24</f>
        <v>0.31912557501497052</v>
      </c>
      <c r="E24" s="15">
        <f t="shared" si="2"/>
        <v>134910.19845117937</v>
      </c>
      <c r="F24" s="15">
        <f t="shared" si="2"/>
        <v>317132.30808745627</v>
      </c>
      <c r="G24" s="15">
        <v>73217</v>
      </c>
      <c r="H24" s="15">
        <v>31147</v>
      </c>
    </row>
    <row r="25" spans="1:8" s="4" customFormat="1" ht="21.95" customHeight="1">
      <c r="A25" s="11">
        <v>3</v>
      </c>
      <c r="B25" s="14">
        <v>28355517</v>
      </c>
      <c r="C25" s="15">
        <v>9729143</v>
      </c>
      <c r="D25" s="20">
        <f>C25/B25</f>
        <v>0.34311287641131705</v>
      </c>
      <c r="E25" s="15">
        <f t="shared" si="2"/>
        <v>133197.47272154759</v>
      </c>
      <c r="F25" s="15">
        <f t="shared" si="2"/>
        <v>309815.7182434799</v>
      </c>
      <c r="G25" s="15">
        <v>73043</v>
      </c>
      <c r="H25" s="15">
        <v>31403</v>
      </c>
    </row>
    <row r="26" spans="1:8" s="4" customFormat="1" ht="21.95" customHeight="1">
      <c r="A26" s="11">
        <v>4</v>
      </c>
      <c r="B26" s="14">
        <v>27113799</v>
      </c>
      <c r="C26" s="18">
        <v>10162459</v>
      </c>
      <c r="D26" s="20">
        <f>C26/B26</f>
        <v>0.37480763946063034</v>
      </c>
      <c r="E26" s="15">
        <f t="shared" si="2"/>
        <v>139456.29322647932</v>
      </c>
      <c r="F26" s="15">
        <f t="shared" si="2"/>
        <v>320238.82901619712</v>
      </c>
      <c r="G26" s="18">
        <v>72872</v>
      </c>
      <c r="H26" s="18">
        <v>31734</v>
      </c>
    </row>
    <row r="27" spans="1:8" s="4" customFormat="1" ht="21.95" customHeight="1">
      <c r="A27" s="11">
        <v>5</v>
      </c>
      <c r="B27" s="14">
        <v>27610509</v>
      </c>
      <c r="C27" s="18">
        <v>10369752</v>
      </c>
      <c r="D27" s="20">
        <f>C27/B27</f>
        <v>0.3755726488055689</v>
      </c>
      <c r="E27" s="15">
        <f t="shared" si="2"/>
        <v>142873.40865252135</v>
      </c>
      <c r="F27" s="15">
        <f t="shared" si="2"/>
        <v>323488.64487147494</v>
      </c>
      <c r="G27" s="18">
        <v>72580</v>
      </c>
      <c r="H27" s="18">
        <v>32056</v>
      </c>
    </row>
    <row r="28" spans="1:8" s="4" customFormat="1" ht="21.95" customHeight="1">
      <c r="A28" s="12"/>
      <c r="B28" s="4"/>
      <c r="C28" s="4"/>
      <c r="D28" s="4"/>
      <c r="E28" s="4"/>
      <c r="F28" s="4"/>
      <c r="G28" s="22"/>
      <c r="H28" s="22"/>
    </row>
    <row r="29" spans="1:8" s="4" customFormat="1" ht="21.95" customHeight="1">
      <c r="A29" s="13"/>
      <c r="B29" s="13"/>
      <c r="C29" s="13"/>
      <c r="D29" s="13"/>
      <c r="E29" s="13"/>
      <c r="F29" s="13"/>
      <c r="G29" s="4"/>
      <c r="H29" s="26" t="s">
        <v>3</v>
      </c>
    </row>
    <row r="30" spans="1:8" ht="16.2">
      <c r="C30" s="19"/>
      <c r="D30" s="19"/>
      <c r="E30" s="19"/>
      <c r="F30" s="19"/>
      <c r="G30" s="19"/>
      <c r="H30" s="19"/>
    </row>
    <row r="31" spans="1:8" ht="16.2">
      <c r="C31" s="19"/>
      <c r="D31" s="19"/>
      <c r="E31" s="19"/>
      <c r="F31" s="19"/>
      <c r="G31" s="19"/>
      <c r="H31" s="19"/>
    </row>
  </sheetData>
  <mergeCells count="11">
    <mergeCell ref="A1:H1"/>
    <mergeCell ref="A2:C2"/>
    <mergeCell ref="G2:H2"/>
    <mergeCell ref="A3:A4"/>
    <mergeCell ref="B3:B4"/>
    <mergeCell ref="C3:C4"/>
    <mergeCell ref="D3:D4"/>
    <mergeCell ref="E3:E4"/>
    <mergeCell ref="F3:F4"/>
    <mergeCell ref="G3:G4"/>
    <mergeCell ref="H3:H4"/>
  </mergeCells>
  <phoneticPr fontId="4" type="Hiragana"/>
  <pageMargins left="0.7" right="0.7" top="0.75" bottom="0.75" header="0.3" footer="0.3"/>
  <pageSetup paperSize="9" scale="8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13-6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2026-02-26T07:27:14Z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2026-02-26T07:27:14Z</vt:filetime>
  </property>
</Properties>
</file>