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-15" yWindow="6120" windowWidth="15330" windowHeight="4365" tabRatio="978"/>
  </bookViews>
  <sheets>
    <sheet name="- 173 -" sheetId="13" r:id="rId1"/>
  </sheets>
  <definedNames>
    <definedName name="_xlnm.Print_Area" localSheetId="0">'- 173 -'!$A$1:$F$48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omments1.xml><?xml version="1.0" encoding="utf-8"?>
<comments xmlns="http://schemas.openxmlformats.org/spreadsheetml/2006/main">
  <authors>
    <author xml:space="preserve"> </author>
  </authors>
  <commentList>
    <comment ref="F36" authorId="0">
      <text>
        <r>
          <rPr>
            <sz val="9"/>
            <color indexed="81"/>
            <rFont val="MS P ゴシック"/>
          </rPr>
          <t>端数調整＋1</t>
        </r>
      </text>
    </comment>
    <comment ref="D7" authorId="0">
      <text>
        <r>
          <rPr>
            <b/>
            <sz val="9"/>
            <color indexed="81"/>
            <rFont val="MS P ゴシック"/>
          </rPr>
          <t xml:space="preserve"> </t>
        </r>
        <r>
          <rPr>
            <sz val="9"/>
            <color indexed="81"/>
            <rFont val="MS P ゴシック"/>
          </rPr>
          <t>修正</t>
        </r>
      </text>
    </comment>
  </commentList>
</comments>
</file>

<file path=xl/sharedStrings.xml><?xml version="1.0" encoding="utf-8"?>
<sst xmlns="http://schemas.openxmlformats.org/spreadsheetml/2006/main" xmlns:r="http://schemas.openxmlformats.org/officeDocument/2006/relationships" count="43" uniqueCount="43">
  <si>
    <t>資料：財政課</t>
  </si>
  <si>
    <t>臨時財政対策債</t>
  </si>
  <si>
    <t>調整債</t>
  </si>
  <si>
    <t>一般単独事業債</t>
  </si>
  <si>
    <t>金額単位：千円</t>
  </si>
  <si>
    <t>一時借入金利子</t>
  </si>
  <si>
    <t>元利償還額</t>
  </si>
  <si>
    <t>一般廃棄物処理事業債</t>
  </si>
  <si>
    <t>公債費決算額</t>
  </si>
  <si>
    <t>起債年度末現在高</t>
  </si>
  <si>
    <t>一般会計</t>
    <rPh sb="0" eb="2">
      <t>イッパン</t>
    </rPh>
    <rPh sb="2" eb="4">
      <t>カイケイ</t>
    </rPh>
    <phoneticPr fontId="1"/>
  </si>
  <si>
    <t>財源対策債</t>
  </si>
  <si>
    <t>臨時財政特例債</t>
  </si>
  <si>
    <t>歳出決算額</t>
  </si>
  <si>
    <t>減税補てん債</t>
  </si>
  <si>
    <t>県貸付金</t>
  </si>
  <si>
    <t>-</t>
  </si>
  <si>
    <t>減収補てん債</t>
    <rPh sb="0" eb="2">
      <t>ゲンシュウ</t>
    </rPh>
    <rPh sb="2" eb="3">
      <t>ホ</t>
    </rPh>
    <rPh sb="5" eb="6">
      <t>サイ</t>
    </rPh>
    <phoneticPr fontId="1"/>
  </si>
  <si>
    <t>対歳出決算額比(%)</t>
  </si>
  <si>
    <t>公共事業等債</t>
    <rPh sb="4" eb="5">
      <t>トウ</t>
    </rPh>
    <phoneticPr fontId="1"/>
  </si>
  <si>
    <t>一般補助施設整備事業債</t>
  </si>
  <si>
    <t>社会福祉施設整備事業債</t>
  </si>
  <si>
    <t>臨時税収補てん債</t>
  </si>
  <si>
    <t>その他</t>
  </si>
  <si>
    <t>下水道事業特別会計</t>
  </si>
  <si>
    <t>公共下水道事業債</t>
  </si>
  <si>
    <t>流域下水道事業債</t>
  </si>
  <si>
    <t>農業集落排水事業特別会計</t>
  </si>
  <si>
    <t>農業集落排水事業債</t>
  </si>
  <si>
    <t>１３－５．年度別市債の状況</t>
  </si>
  <si>
    <t>学校教育施設等整備事業債</t>
    <rPh sb="0" eb="2">
      <t>ガッコウ</t>
    </rPh>
    <rPh sb="2" eb="4">
      <t>キョウイク</t>
    </rPh>
    <rPh sb="6" eb="7">
      <t>トウ</t>
    </rPh>
    <phoneticPr fontId="1"/>
  </si>
  <si>
    <t>全国防災事業債</t>
    <rPh sb="0" eb="2">
      <t>ゼンコク</t>
    </rPh>
    <rPh sb="2" eb="4">
      <t>ボウサイ</t>
    </rPh>
    <rPh sb="4" eb="6">
      <t>ジギョウ</t>
    </rPh>
    <rPh sb="6" eb="7">
      <t>サイ</t>
    </rPh>
    <phoneticPr fontId="1"/>
  </si>
  <si>
    <t>平成30</t>
    <rPh sb="0" eb="2">
      <t>ヘイセイ</t>
    </rPh>
    <phoneticPr fontId="1"/>
  </si>
  <si>
    <t>（旧）緊急防災・減災事業債</t>
    <rPh sb="1" eb="2">
      <t>キュウ</t>
    </rPh>
    <rPh sb="3" eb="5">
      <t>キンキュウ</t>
    </rPh>
    <rPh sb="5" eb="7">
      <t>ボウサイ</t>
    </rPh>
    <rPh sb="8" eb="10">
      <t>ゲンサイ</t>
    </rPh>
    <rPh sb="10" eb="12">
      <t>ジギョウ</t>
    </rPh>
    <rPh sb="12" eb="13">
      <t>サイ</t>
    </rPh>
    <phoneticPr fontId="1"/>
  </si>
  <si>
    <t>施設整備事業債</t>
  </si>
  <si>
    <t>令和元</t>
    <rPh sb="0" eb="2">
      <t>レイワ</t>
    </rPh>
    <rPh sb="2" eb="3">
      <t>モト</t>
    </rPh>
    <phoneticPr fontId="1"/>
  </si>
  <si>
    <t>吉川美南駅東口周辺地区土地区画整理事業特別会計</t>
    <rPh sb="0" eb="17">
      <t>ヨシカワミナミエキヒガシグチシュウヘンチクトチクカクセイリ</t>
    </rPh>
    <rPh sb="17" eb="19">
      <t>ジギョウ</t>
    </rPh>
    <rPh sb="19" eb="21">
      <t>トクベツ</t>
    </rPh>
    <rPh sb="21" eb="23">
      <t>カイケイ</t>
    </rPh>
    <phoneticPr fontId="1"/>
  </si>
  <si>
    <t>土地区画整理事業債</t>
    <rPh sb="0" eb="8">
      <t>トチクカクセイリジギョウ</t>
    </rPh>
    <rPh sb="8" eb="9">
      <t>サイ</t>
    </rPh>
    <phoneticPr fontId="1"/>
  </si>
  <si>
    <t>令和3</t>
    <rPh sb="0" eb="2">
      <t>レイワ</t>
    </rPh>
    <phoneticPr fontId="1"/>
  </si>
  <si>
    <t>防災・減災・国土強靭化緊急対策事業債</t>
    <rPh sb="0" eb="2">
      <t>ボウサイ</t>
    </rPh>
    <rPh sb="3" eb="5">
      <t>ゲンサイ</t>
    </rPh>
    <rPh sb="6" eb="8">
      <t>コクド</t>
    </rPh>
    <rPh sb="8" eb="10">
      <t>キョウジン</t>
    </rPh>
    <rPh sb="10" eb="11">
      <t>カ</t>
    </rPh>
    <rPh sb="11" eb="13">
      <t>キンキュウ</t>
    </rPh>
    <rPh sb="13" eb="15">
      <t>タイサク</t>
    </rPh>
    <rPh sb="15" eb="17">
      <t>ジギョウ</t>
    </rPh>
    <rPh sb="17" eb="18">
      <t>サイ</t>
    </rPh>
    <phoneticPr fontId="1"/>
  </si>
  <si>
    <t>種目／年</t>
    <rPh sb="3" eb="4">
      <t>トシ</t>
    </rPh>
    <phoneticPr fontId="1"/>
  </si>
  <si>
    <t>平成29</t>
    <rPh sb="0" eb="2">
      <t>ヘイセイ</t>
    </rPh>
    <phoneticPr fontId="1"/>
  </si>
  <si>
    <t>令和2</t>
    <rPh sb="0" eb="2">
      <t>レイワ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</si>
</sst>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.0;[Red]\-#,##0.0"/>
  </numFmts>
  <fonts count="6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2"/>
      <color auto="1"/>
      <name val="ＭＳ Ｐ明朝"/>
      <family val="1"/>
    </font>
    <font>
      <sz val="11"/>
      <color auto="1"/>
      <name val="ＭＳ Ｐ明朝"/>
      <family val="1"/>
    </font>
    <font>
      <b/>
      <sz val="16"/>
      <color auto="1"/>
      <name val="ＭＳ ゴシック"/>
      <family val="3"/>
    </font>
    <font>
      <sz val="11"/>
      <color auto="1"/>
      <name val="ＭＳ Ｐゴシック"/>
      <family val="3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38" fontId="5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 applyFill="1" applyAlignment="1"/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center"/>
    </xf>
    <xf numFmtId="0" fontId="3" fillId="0" borderId="3" xfId="0" applyFont="1" applyFill="1" applyBorder="1" applyAlignment="1">
      <alignment horizontal="distributed" vertical="center"/>
    </xf>
    <xf numFmtId="0" fontId="3" fillId="0" borderId="3" xfId="0" applyFont="1" applyFill="1" applyBorder="1" applyAlignment="1">
      <alignment horizontal="left" vertical="center" indent="2"/>
    </xf>
    <xf numFmtId="0" fontId="3" fillId="0" borderId="3" xfId="0" applyFont="1" applyFill="1" applyBorder="1" applyAlignment="1">
      <alignment horizontal="left" vertical="center" indent="2" shrinkToFit="1"/>
    </xf>
    <xf numFmtId="0" fontId="3" fillId="0" borderId="3" xfId="0" applyFont="1" applyFill="1" applyBorder="1" applyAlignment="1">
      <alignment vertical="center" shrinkToFit="1"/>
    </xf>
    <xf numFmtId="0" fontId="3" fillId="0" borderId="4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vertical="center"/>
    </xf>
    <xf numFmtId="38" fontId="3" fillId="0" borderId="0" xfId="1" applyFont="1" applyFill="1" applyBorder="1" applyAlignment="1">
      <alignment horizontal="right" vertical="center"/>
    </xf>
    <xf numFmtId="176" fontId="3" fillId="0" borderId="0" xfId="1" applyNumberFormat="1" applyFont="1" applyFill="1" applyBorder="1" applyAlignment="1">
      <alignment vertical="center"/>
    </xf>
    <xf numFmtId="0" fontId="2" fillId="0" borderId="7" xfId="0" applyFont="1" applyFill="1" applyBorder="1" applyAlignment="1"/>
    <xf numFmtId="0" fontId="3" fillId="0" borderId="8" xfId="0" applyFont="1" applyFill="1" applyBorder="1" applyAlignment="1"/>
    <xf numFmtId="0" fontId="2" fillId="0" borderId="0" xfId="0" applyFont="1" applyFill="1" applyBorder="1" applyAlignment="1"/>
    <xf numFmtId="0" fontId="3" fillId="0" borderId="5" xfId="0" applyFont="1" applyFill="1" applyBorder="1" applyAlignment="1">
      <alignment horizontal="right" vertical="center"/>
    </xf>
  </cellXfs>
  <cellStyles count="2">
    <cellStyle name="標準" xfId="0" builtinId="0"/>
    <cellStyle name="桁区切り" xfId="1" builtinId="6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vmlDrawing" Target="../drawings/vmlDrawing1.vml" /><Relationship Id="rId3" Type="http://schemas.openxmlformats.org/officeDocument/2006/relationships/comments" Target="../comments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F48"/>
  <sheetViews>
    <sheetView tabSelected="1" view="pageBreakPreview" topLeftCell="A4" zoomScaleNormal="97" zoomScaleSheetLayoutView="100" workbookViewId="0">
      <selection activeCell="B4" sqref="B4"/>
    </sheetView>
  </sheetViews>
  <sheetFormatPr defaultRowHeight="14.25"/>
  <cols>
    <col min="1" max="1" width="30" style="1" customWidth="1"/>
    <col min="2" max="2" width="12.25" style="1" bestFit="1" customWidth="1"/>
    <col min="3" max="6" width="11.75" style="1" customWidth="1"/>
    <col min="7" max="16384" width="9" style="1" customWidth="1"/>
  </cols>
  <sheetData>
    <row r="1" spans="1:6" ht="27" customHeight="1">
      <c r="A1" s="3" t="s">
        <v>29</v>
      </c>
      <c r="B1" s="3"/>
      <c r="C1" s="3"/>
      <c r="D1" s="3"/>
      <c r="E1" s="3"/>
      <c r="F1" s="3"/>
    </row>
    <row r="2" spans="1:6" s="2" customFormat="1" ht="19.5" customHeight="1">
      <c r="A2" s="4" t="s">
        <v>4</v>
      </c>
      <c r="B2" s="4"/>
    </row>
    <row r="3" spans="1:6" s="2" customFormat="1" ht="20.100000000000001" customHeight="1">
      <c r="A3" s="5" t="s">
        <v>40</v>
      </c>
      <c r="B3" s="14" t="s">
        <v>41</v>
      </c>
      <c r="C3" s="14" t="s">
        <v>32</v>
      </c>
      <c r="D3" s="14" t="s">
        <v>35</v>
      </c>
      <c r="E3" s="14" t="s">
        <v>42</v>
      </c>
      <c r="F3" s="14" t="s">
        <v>38</v>
      </c>
    </row>
    <row r="4" spans="1:6" s="2" customFormat="1" ht="10.5" customHeight="1">
      <c r="A4" s="6"/>
      <c r="B4" s="15"/>
      <c r="C4" s="15"/>
      <c r="D4" s="15"/>
      <c r="E4" s="15"/>
      <c r="F4" s="15"/>
    </row>
    <row r="5" spans="1:6" s="2" customFormat="1" ht="20.100000000000001" customHeight="1">
      <c r="A5" s="7" t="s">
        <v>10</v>
      </c>
    </row>
    <row r="6" spans="1:6" s="2" customFormat="1" ht="20.100000000000001" customHeight="1">
      <c r="A6" s="8" t="s">
        <v>8</v>
      </c>
      <c r="B6" s="16">
        <v>2334386</v>
      </c>
      <c r="C6" s="16">
        <v>1963696</v>
      </c>
      <c r="D6" s="16">
        <v>1970368</v>
      </c>
      <c r="E6" s="16">
        <v>1972697</v>
      </c>
      <c r="F6" s="16">
        <v>1946303</v>
      </c>
    </row>
    <row r="7" spans="1:6" s="2" customFormat="1" ht="20.100000000000001" customHeight="1">
      <c r="A7" s="8" t="s">
        <v>6</v>
      </c>
      <c r="B7" s="16">
        <v>2334386</v>
      </c>
      <c r="C7" s="16">
        <v>1963696</v>
      </c>
      <c r="D7" s="16">
        <f>1970368-475</f>
        <v>1969893</v>
      </c>
      <c r="E7" s="16">
        <v>1972697</v>
      </c>
      <c r="F7" s="16">
        <f>1946303-347</f>
        <v>1945956</v>
      </c>
    </row>
    <row r="8" spans="1:6" s="2" customFormat="1" ht="20.100000000000001" customHeight="1">
      <c r="A8" s="8" t="s">
        <v>5</v>
      </c>
      <c r="B8" s="17" t="s">
        <v>16</v>
      </c>
      <c r="C8" s="17" t="s">
        <v>16</v>
      </c>
      <c r="D8" s="17">
        <v>475</v>
      </c>
      <c r="E8" s="17" t="s">
        <v>16</v>
      </c>
      <c r="F8" s="17">
        <v>347</v>
      </c>
    </row>
    <row r="9" spans="1:6" s="2" customFormat="1" ht="20.100000000000001" customHeight="1">
      <c r="A9" s="8" t="s">
        <v>18</v>
      </c>
      <c r="B9" s="18">
        <v>8.6</v>
      </c>
      <c r="C9" s="18">
        <v>8.9</v>
      </c>
      <c r="D9" s="18">
        <v>7.6</v>
      </c>
      <c r="E9" s="18">
        <v>6.6</v>
      </c>
      <c r="F9" s="18">
        <v>7.2</v>
      </c>
    </row>
    <row r="10" spans="1:6" s="2" customFormat="1" ht="20.100000000000001" customHeight="1">
      <c r="A10" s="8" t="s">
        <v>13</v>
      </c>
      <c r="B10" s="16">
        <v>27241316</v>
      </c>
      <c r="C10" s="16">
        <v>21984218</v>
      </c>
      <c r="D10" s="16">
        <v>25797344</v>
      </c>
      <c r="E10" s="16">
        <v>30043615</v>
      </c>
      <c r="F10" s="16">
        <v>27172201</v>
      </c>
    </row>
    <row r="11" spans="1:6" s="2" customFormat="1" ht="20.100000000000001" customHeight="1">
      <c r="A11" s="8" t="s">
        <v>9</v>
      </c>
      <c r="B11" s="16">
        <v>20598504</v>
      </c>
      <c r="C11" s="16">
        <v>20839579</v>
      </c>
      <c r="D11" s="16">
        <v>23798527</v>
      </c>
      <c r="E11" s="16">
        <f>SUM(E12:E30)</f>
        <v>23603085</v>
      </c>
      <c r="F11" s="16">
        <f>SUM(F12:F30)</f>
        <v>23968432</v>
      </c>
    </row>
    <row r="12" spans="1:6" s="2" customFormat="1" ht="20.100000000000001" customHeight="1">
      <c r="A12" s="9" t="s">
        <v>19</v>
      </c>
      <c r="B12" s="16">
        <v>639739</v>
      </c>
      <c r="C12" s="16">
        <v>668785</v>
      </c>
      <c r="D12" s="16">
        <v>729697</v>
      </c>
      <c r="E12" s="16">
        <v>834607</v>
      </c>
      <c r="F12" s="16">
        <v>1014024</v>
      </c>
    </row>
    <row r="13" spans="1:6" s="2" customFormat="1" ht="20.100000000000001" customHeight="1">
      <c r="A13" s="10" t="s">
        <v>39</v>
      </c>
      <c r="B13" s="17" t="s">
        <v>16</v>
      </c>
      <c r="C13" s="17" t="s">
        <v>16</v>
      </c>
      <c r="D13" s="17">
        <v>28500</v>
      </c>
      <c r="E13" s="17">
        <v>62700</v>
      </c>
      <c r="F13" s="16">
        <v>148220</v>
      </c>
    </row>
    <row r="14" spans="1:6" s="2" customFormat="1" ht="20.100000000000001" customHeight="1">
      <c r="A14" s="9" t="s">
        <v>31</v>
      </c>
      <c r="B14" s="17">
        <v>67983</v>
      </c>
      <c r="C14" s="17">
        <v>62441</v>
      </c>
      <c r="D14" s="17">
        <v>56878</v>
      </c>
      <c r="E14" s="16">
        <v>51292</v>
      </c>
      <c r="F14" s="16">
        <v>45684</v>
      </c>
    </row>
    <row r="15" spans="1:6" s="2" customFormat="1" ht="20.100000000000001" customHeight="1">
      <c r="A15" s="9" t="s">
        <v>33</v>
      </c>
      <c r="B15" s="17">
        <v>54102</v>
      </c>
      <c r="C15" s="16">
        <v>43448</v>
      </c>
      <c r="D15" s="16">
        <v>32752</v>
      </c>
      <c r="E15" s="16">
        <v>22013</v>
      </c>
      <c r="F15" s="16">
        <v>11232</v>
      </c>
    </row>
    <row r="16" spans="1:6" s="2" customFormat="1" ht="20.100000000000001" customHeight="1">
      <c r="A16" s="9" t="s">
        <v>3</v>
      </c>
      <c r="B16" s="16">
        <v>3062398</v>
      </c>
      <c r="C16" s="16">
        <v>3145628</v>
      </c>
      <c r="D16" s="16">
        <v>3504842</v>
      </c>
      <c r="E16" s="16">
        <v>3774520</v>
      </c>
      <c r="F16" s="16">
        <v>3958862</v>
      </c>
    </row>
    <row r="17" spans="1:6" s="2" customFormat="1" ht="20.100000000000001" customHeight="1">
      <c r="A17" s="9" t="s">
        <v>20</v>
      </c>
      <c r="B17" s="16">
        <v>266677</v>
      </c>
      <c r="C17" s="17">
        <v>249228</v>
      </c>
      <c r="D17" s="16">
        <v>180543</v>
      </c>
      <c r="E17" s="17">
        <v>127021</v>
      </c>
      <c r="F17" s="16">
        <v>87219</v>
      </c>
    </row>
    <row r="18" spans="1:6" s="2" customFormat="1" ht="20.100000000000001" customHeight="1">
      <c r="A18" s="9" t="s">
        <v>30</v>
      </c>
      <c r="B18" s="16">
        <v>5905356</v>
      </c>
      <c r="C18" s="16">
        <v>5787205</v>
      </c>
      <c r="D18" s="16">
        <v>7692405</v>
      </c>
      <c r="E18" s="16">
        <v>7222144</v>
      </c>
      <c r="F18" s="16">
        <v>6734519</v>
      </c>
    </row>
    <row r="19" spans="1:6" s="2" customFormat="1" ht="20.100000000000001" customHeight="1">
      <c r="A19" s="9" t="s">
        <v>21</v>
      </c>
      <c r="B19" s="17">
        <v>153285</v>
      </c>
      <c r="C19" s="17">
        <v>220132</v>
      </c>
      <c r="D19" s="17">
        <v>310552</v>
      </c>
      <c r="E19" s="17">
        <v>336153</v>
      </c>
      <c r="F19" s="17">
        <v>316734</v>
      </c>
    </row>
    <row r="20" spans="1:6" s="2" customFormat="1" ht="20.100000000000001" customHeight="1">
      <c r="A20" s="9" t="s">
        <v>7</v>
      </c>
      <c r="B20" s="17" t="s">
        <v>16</v>
      </c>
      <c r="C20" s="17">
        <v>15900</v>
      </c>
      <c r="D20" s="17">
        <v>25410</v>
      </c>
      <c r="E20" s="17">
        <v>35320</v>
      </c>
      <c r="F20" s="17">
        <v>45663</v>
      </c>
    </row>
    <row r="21" spans="1:6" s="2" customFormat="1" ht="20.100000000000001" customHeight="1">
      <c r="A21" s="9" t="s">
        <v>34</v>
      </c>
      <c r="B21" s="17">
        <v>8400</v>
      </c>
      <c r="C21" s="17">
        <v>13400</v>
      </c>
      <c r="D21" s="17">
        <v>240090</v>
      </c>
      <c r="E21" s="17">
        <v>237280</v>
      </c>
      <c r="F21" s="17">
        <v>234470</v>
      </c>
    </row>
    <row r="22" spans="1:6" s="2" customFormat="1" ht="20.100000000000001" customHeight="1">
      <c r="A22" s="9" t="s">
        <v>11</v>
      </c>
      <c r="B22" s="16">
        <v>643085</v>
      </c>
      <c r="C22" s="16">
        <v>655040</v>
      </c>
      <c r="D22" s="16">
        <v>691080</v>
      </c>
      <c r="E22" s="16">
        <v>661365</v>
      </c>
      <c r="F22" s="16">
        <v>706853</v>
      </c>
    </row>
    <row r="23" spans="1:6" s="2" customFormat="1" ht="20.100000000000001" customHeight="1">
      <c r="A23" s="9" t="s">
        <v>12</v>
      </c>
      <c r="B23" s="17" t="s">
        <v>16</v>
      </c>
      <c r="C23" s="17" t="s">
        <v>16</v>
      </c>
      <c r="D23" s="17" t="s">
        <v>16</v>
      </c>
      <c r="E23" s="17" t="s">
        <v>16</v>
      </c>
      <c r="F23" s="17" t="s">
        <v>16</v>
      </c>
    </row>
    <row r="24" spans="1:6" s="2" customFormat="1" ht="20.100000000000001" customHeight="1">
      <c r="A24" s="9" t="s">
        <v>14</v>
      </c>
      <c r="B24" s="16">
        <v>279265</v>
      </c>
      <c r="C24" s="16">
        <v>207686</v>
      </c>
      <c r="D24" s="16">
        <v>159598</v>
      </c>
      <c r="E24" s="16">
        <v>117716</v>
      </c>
      <c r="F24" s="16">
        <v>82279</v>
      </c>
    </row>
    <row r="25" spans="1:6" s="2" customFormat="1" ht="20.100000000000001" customHeight="1">
      <c r="A25" s="9" t="s">
        <v>22</v>
      </c>
      <c r="B25" s="17" t="s">
        <v>16</v>
      </c>
      <c r="C25" s="17" t="s">
        <v>16</v>
      </c>
      <c r="D25" s="17" t="s">
        <v>16</v>
      </c>
      <c r="E25" s="17" t="s">
        <v>16</v>
      </c>
      <c r="F25" s="17" t="s">
        <v>16</v>
      </c>
    </row>
    <row r="26" spans="1:6" s="2" customFormat="1" ht="20.100000000000001" customHeight="1">
      <c r="A26" s="9" t="s">
        <v>1</v>
      </c>
      <c r="B26" s="16">
        <v>9294324</v>
      </c>
      <c r="C26" s="16">
        <v>9466316</v>
      </c>
      <c r="D26" s="16">
        <v>9427880</v>
      </c>
      <c r="E26" s="16">
        <v>9333348</v>
      </c>
      <c r="F26" s="16">
        <v>9815054</v>
      </c>
    </row>
    <row r="27" spans="1:6" s="2" customFormat="1" ht="20.100000000000001" customHeight="1">
      <c r="A27" s="9" t="s">
        <v>17</v>
      </c>
      <c r="B27" s="17" t="s">
        <v>16</v>
      </c>
      <c r="C27" s="17" t="s">
        <v>16</v>
      </c>
      <c r="D27" s="17" t="s">
        <v>16</v>
      </c>
      <c r="E27" s="17">
        <v>60140</v>
      </c>
      <c r="F27" s="17">
        <v>60140</v>
      </c>
    </row>
    <row r="28" spans="1:6" s="2" customFormat="1" ht="20.100000000000001" customHeight="1">
      <c r="A28" s="9" t="s">
        <v>2</v>
      </c>
      <c r="B28" s="17" t="s">
        <v>16</v>
      </c>
      <c r="C28" s="17" t="s">
        <v>16</v>
      </c>
      <c r="D28" s="17" t="s">
        <v>16</v>
      </c>
      <c r="E28" s="17" t="s">
        <v>16</v>
      </c>
      <c r="F28" s="17" t="s">
        <v>16</v>
      </c>
    </row>
    <row r="29" spans="1:6" s="2" customFormat="1" ht="20.100000000000001" customHeight="1">
      <c r="A29" s="9" t="s">
        <v>15</v>
      </c>
      <c r="B29" s="16">
        <v>223890</v>
      </c>
      <c r="C29" s="16">
        <v>304370</v>
      </c>
      <c r="D29" s="16">
        <v>718300</v>
      </c>
      <c r="E29" s="16">
        <v>727466</v>
      </c>
      <c r="F29" s="16">
        <v>707479</v>
      </c>
    </row>
    <row r="30" spans="1:6" s="2" customFormat="1" ht="20.100000000000001" customHeight="1">
      <c r="A30" s="9" t="s">
        <v>23</v>
      </c>
      <c r="B30" s="17" t="s">
        <v>16</v>
      </c>
      <c r="C30" s="17" t="s">
        <v>16</v>
      </c>
      <c r="D30" s="17" t="s">
        <v>16</v>
      </c>
      <c r="E30" s="17" t="s">
        <v>16</v>
      </c>
      <c r="F30" s="17" t="s">
        <v>16</v>
      </c>
    </row>
    <row r="31" spans="1:6" s="2" customFormat="1" ht="10.5" customHeight="1">
      <c r="A31" s="9"/>
      <c r="B31" s="17"/>
      <c r="C31" s="17"/>
      <c r="D31" s="17"/>
      <c r="E31" s="17"/>
      <c r="F31" s="17"/>
    </row>
    <row r="32" spans="1:6" s="2" customFormat="1" ht="20.100000000000001" customHeight="1">
      <c r="A32" s="7" t="s">
        <v>24</v>
      </c>
      <c r="B32" s="17"/>
      <c r="C32" s="17"/>
      <c r="D32" s="17"/>
      <c r="E32" s="17"/>
      <c r="F32" s="17"/>
    </row>
    <row r="33" spans="1:6" s="2" customFormat="1" ht="20.100000000000001" customHeight="1">
      <c r="A33" s="8" t="s">
        <v>6</v>
      </c>
      <c r="B33" s="16">
        <v>481670</v>
      </c>
      <c r="C33" s="16">
        <v>489345</v>
      </c>
      <c r="D33" s="16">
        <v>506075</v>
      </c>
      <c r="E33" s="16">
        <v>513657</v>
      </c>
      <c r="F33" s="16">
        <v>507615</v>
      </c>
    </row>
    <row r="34" spans="1:6" s="2" customFormat="1" ht="20.100000000000001" customHeight="1">
      <c r="A34" s="8" t="s">
        <v>9</v>
      </c>
      <c r="B34" s="16">
        <v>4902347</v>
      </c>
      <c r="C34" s="16">
        <v>4884710</v>
      </c>
      <c r="D34" s="16">
        <v>4834143</v>
      </c>
      <c r="E34" s="16">
        <f>SUM(E35:E36)</f>
        <v>4789217</v>
      </c>
      <c r="F34" s="16">
        <f>SUM(F35:F36)</f>
        <v>4838619</v>
      </c>
    </row>
    <row r="35" spans="1:6" s="2" customFormat="1" ht="20.100000000000001" customHeight="1">
      <c r="A35" s="9" t="s">
        <v>25</v>
      </c>
      <c r="B35" s="16">
        <v>4180184</v>
      </c>
      <c r="C35" s="16">
        <v>4155787</v>
      </c>
      <c r="D35" s="16">
        <v>4080836</v>
      </c>
      <c r="E35" s="16">
        <v>4050227</v>
      </c>
      <c r="F35" s="16">
        <v>4124658</v>
      </c>
    </row>
    <row r="36" spans="1:6" s="2" customFormat="1" ht="20.100000000000001" customHeight="1">
      <c r="A36" s="9" t="s">
        <v>26</v>
      </c>
      <c r="B36" s="16">
        <v>722163</v>
      </c>
      <c r="C36" s="16">
        <v>728923</v>
      </c>
      <c r="D36" s="16">
        <v>753307</v>
      </c>
      <c r="E36" s="16">
        <v>738990</v>
      </c>
      <c r="F36" s="16">
        <f>713960+1</f>
        <v>713961</v>
      </c>
    </row>
    <row r="37" spans="1:6" s="2" customFormat="1" ht="10.5" customHeight="1">
      <c r="A37" s="9"/>
      <c r="B37" s="16"/>
      <c r="C37" s="16"/>
      <c r="D37" s="16"/>
      <c r="E37" s="16"/>
      <c r="F37" s="16"/>
    </row>
    <row r="38" spans="1:6" s="2" customFormat="1" ht="20.100000000000001" customHeight="1">
      <c r="A38" s="7" t="s">
        <v>27</v>
      </c>
      <c r="B38" s="16"/>
      <c r="C38" s="16"/>
      <c r="D38" s="16"/>
      <c r="E38" s="16"/>
      <c r="F38" s="16"/>
    </row>
    <row r="39" spans="1:6" s="2" customFormat="1" ht="20.100000000000001" customHeight="1">
      <c r="A39" s="8" t="s">
        <v>6</v>
      </c>
      <c r="B39" s="16">
        <v>12916</v>
      </c>
      <c r="C39" s="16">
        <v>12916</v>
      </c>
      <c r="D39" s="16">
        <v>12916</v>
      </c>
      <c r="E39" s="16">
        <v>12916</v>
      </c>
      <c r="F39" s="16">
        <v>13957</v>
      </c>
    </row>
    <row r="40" spans="1:6" s="2" customFormat="1" ht="20.100000000000001" customHeight="1">
      <c r="A40" s="8" t="s">
        <v>9</v>
      </c>
      <c r="B40" s="16">
        <v>184146</v>
      </c>
      <c r="C40" s="16">
        <v>174243</v>
      </c>
      <c r="D40" s="16">
        <v>164154</v>
      </c>
      <c r="E40" s="16">
        <f>E41</f>
        <v>153873</v>
      </c>
      <c r="F40" s="16">
        <f>F41</f>
        <v>142355</v>
      </c>
    </row>
    <row r="41" spans="1:6" s="2" customFormat="1" ht="20.100000000000001" customHeight="1">
      <c r="A41" s="9" t="s">
        <v>28</v>
      </c>
      <c r="B41" s="16">
        <v>184146</v>
      </c>
      <c r="C41" s="16">
        <v>174243</v>
      </c>
      <c r="D41" s="16">
        <v>164154</v>
      </c>
      <c r="E41" s="16">
        <v>153873</v>
      </c>
      <c r="F41" s="16">
        <v>142355</v>
      </c>
    </row>
    <row r="42" spans="1:6" ht="10.5" customHeight="1">
      <c r="B42" s="19"/>
      <c r="E42" s="21"/>
      <c r="F42" s="21"/>
    </row>
    <row r="43" spans="1:6" s="2" customFormat="1" ht="20.100000000000001" customHeight="1">
      <c r="A43" s="11" t="s">
        <v>36</v>
      </c>
      <c r="B43" s="16"/>
      <c r="C43" s="16"/>
      <c r="D43" s="16"/>
      <c r="E43" s="16"/>
      <c r="F43" s="16"/>
    </row>
    <row r="44" spans="1:6" s="2" customFormat="1" ht="20.100000000000001" customHeight="1">
      <c r="A44" s="8" t="s">
        <v>6</v>
      </c>
      <c r="B44" s="17" t="s">
        <v>16</v>
      </c>
      <c r="C44" s="17">
        <v>228</v>
      </c>
      <c r="D44" s="17">
        <v>1274</v>
      </c>
      <c r="E44" s="17">
        <v>2938</v>
      </c>
      <c r="F44" s="17">
        <v>4322</v>
      </c>
    </row>
    <row r="45" spans="1:6" s="2" customFormat="1" ht="20.100000000000001" customHeight="1">
      <c r="A45" s="8" t="s">
        <v>9</v>
      </c>
      <c r="B45" s="17">
        <v>525500</v>
      </c>
      <c r="C45" s="17">
        <v>1334600</v>
      </c>
      <c r="D45" s="17">
        <v>2861900</v>
      </c>
      <c r="E45" s="17">
        <f>E46</f>
        <v>3767000</v>
      </c>
      <c r="F45" s="16">
        <f>F46</f>
        <v>6144800</v>
      </c>
    </row>
    <row r="46" spans="1:6" s="2" customFormat="1" ht="20.100000000000001" customHeight="1">
      <c r="A46" s="9" t="s">
        <v>37</v>
      </c>
      <c r="B46" s="17">
        <v>525500</v>
      </c>
      <c r="C46" s="17">
        <v>1334600</v>
      </c>
      <c r="D46" s="17">
        <v>2861900</v>
      </c>
      <c r="E46" s="17">
        <v>3767000</v>
      </c>
      <c r="F46" s="16">
        <v>6144800</v>
      </c>
    </row>
    <row r="47" spans="1:6" s="2" customFormat="1" ht="10.5" customHeight="1">
      <c r="A47" s="12"/>
      <c r="B47" s="20"/>
      <c r="C47" s="20"/>
      <c r="D47" s="20"/>
      <c r="E47" s="20"/>
      <c r="F47" s="20"/>
    </row>
    <row r="48" spans="1:6" s="2" customFormat="1" ht="20.100000000000001" customHeight="1">
      <c r="A48" s="13"/>
      <c r="B48" s="13"/>
      <c r="C48" s="13"/>
      <c r="D48" s="13"/>
      <c r="F48" s="22" t="s">
        <v>0</v>
      </c>
    </row>
  </sheetData>
  <mergeCells count="1">
    <mergeCell ref="A1:F1"/>
  </mergeCells>
  <phoneticPr fontId="1"/>
  <pageMargins left="0.78740157480314965" right="0.59055118110236227" top="0.59055118110236227" bottom="0.59055118110236227" header="0.70866141732283472" footer="0.51181102362204722"/>
  <pageSetup paperSize="9" scale="90" fitToWidth="1" fitToHeight="1" orientation="portrait" usePrinterDefaults="1" r:id="rId1"/>
  <headerFooter alignWithMargins="0">
    <oddFooter>&amp;C&amp;18&amp;A</oddFooter>
  </headerFooter>
  <legacy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- 173 -</vt:lpstr>
    </vt:vector>
  </TitlesOfParts>
  <Company>Anyway, Inc.</Company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Toru Takeichi</dc:creator>
  <cp:lastModifiedBy>村上 健</cp:lastModifiedBy>
  <cp:lastPrinted>2022-09-21T05:28:19Z</cp:lastPrinted>
  <dcterms:created xsi:type="dcterms:W3CDTF">1997-10-12T00:10:00Z</dcterms:created>
  <dcterms:modified xsi:type="dcterms:W3CDTF">2023-01-12T01:17:51Z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2023-01-12T01:17:51Z</vt:filetime>
  </property>
</Properties>
</file>