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06" r:id="rId1"/>
    <sheet name="9-1" sheetId="582" r:id="rId2"/>
    <sheet name="9-2" sheetId="583" r:id="rId3"/>
    <sheet name="9-3" sheetId="584" r:id="rId4"/>
    <sheet name="9-4(1)" sheetId="585" r:id="rId5"/>
    <sheet name="9-4(2)" sheetId="586" r:id="rId6"/>
    <sheet name="9-5" sheetId="587" r:id="rId7"/>
    <sheet name="9-6" sheetId="588" r:id="rId8"/>
    <sheet name="9-7" sheetId="589" r:id="rId9"/>
    <sheet name="9-8" sheetId="590" r:id="rId10"/>
    <sheet name="9-9" sheetId="591" r:id="rId11"/>
    <sheet name="9-10" sheetId="594" r:id="rId12"/>
    <sheet name="9-11" sheetId="595" r:id="rId13"/>
    <sheet name="9-12" sheetId="596" r:id="rId14"/>
    <sheet name="9-13" sheetId="597" r:id="rId15"/>
    <sheet name="9-14" sheetId="598" r:id="rId16"/>
    <sheet name="9-15" sheetId="599" r:id="rId17"/>
    <sheet name="9-16" sheetId="601" r:id="rId18"/>
    <sheet name="9-17" sheetId="602" r:id="rId19"/>
    <sheet name="9-18" sheetId="603" r:id="rId20"/>
    <sheet name="9-19" sheetId="604" r:id="rId21"/>
    <sheet name="9-20" sheetId="605" r:id="rId22"/>
  </sheets>
  <calcPr calcId="162913" calcMode="manual"/>
</workbook>
</file>

<file path=xl/calcChain.xml><?xml version="1.0" encoding="utf-8"?>
<calcChain xmlns="http://schemas.openxmlformats.org/spreadsheetml/2006/main">
  <c r="B8" i="601" l="1"/>
  <c r="H14" i="597" l="1"/>
  <c r="G14" i="597"/>
  <c r="D14" i="597"/>
  <c r="C14" i="597"/>
  <c r="E9" i="590" l="1"/>
  <c r="H9" i="588"/>
  <c r="E9" i="588"/>
  <c r="M10" i="587"/>
  <c r="L10" i="587"/>
  <c r="K10" i="587"/>
  <c r="J9" i="585"/>
  <c r="H9" i="585"/>
  <c r="D9" i="585"/>
  <c r="B8" i="582"/>
</calcChain>
</file>

<file path=xl/sharedStrings.xml><?xml version="1.0" encoding="utf-8"?>
<sst xmlns="http://schemas.openxmlformats.org/spreadsheetml/2006/main" count="515" uniqueCount="368">
  <si>
    <t>9-1. 環境衛生関係等業種別件数</t>
    <rPh sb="11" eb="12">
      <t>トウ</t>
    </rPh>
    <phoneticPr fontId="43"/>
  </si>
  <si>
    <t>各年度3月31日</t>
    <rPh sb="0" eb="3">
      <t>カクネンド</t>
    </rPh>
    <rPh sb="4" eb="5">
      <t>ガツ</t>
    </rPh>
    <rPh sb="7" eb="8">
      <t>ニチ</t>
    </rPh>
    <phoneticPr fontId="43"/>
  </si>
  <si>
    <t>（単位：件）</t>
    <rPh sb="1" eb="3">
      <t>タンイ</t>
    </rPh>
    <rPh sb="4" eb="5">
      <t>ケン</t>
    </rPh>
    <phoneticPr fontId="43"/>
  </si>
  <si>
    <t>年　度</t>
    <rPh sb="0" eb="1">
      <t>トシ</t>
    </rPh>
    <rPh sb="2" eb="3">
      <t>ド</t>
    </rPh>
    <phoneticPr fontId="43"/>
  </si>
  <si>
    <t>総　数</t>
    <rPh sb="0" eb="1">
      <t>フサ</t>
    </rPh>
    <rPh sb="2" eb="3">
      <t>スウ</t>
    </rPh>
    <phoneticPr fontId="3"/>
  </si>
  <si>
    <t>旅 館</t>
    <phoneticPr fontId="43"/>
  </si>
  <si>
    <t>公衆浴場</t>
    <phoneticPr fontId="43"/>
  </si>
  <si>
    <t>理容所</t>
  </si>
  <si>
    <t>美容所</t>
    <rPh sb="0" eb="1">
      <t>ビ</t>
    </rPh>
    <phoneticPr fontId="43"/>
  </si>
  <si>
    <t>クリーニング所</t>
    <rPh sb="6" eb="7">
      <t>トコロ</t>
    </rPh>
    <phoneticPr fontId="3"/>
  </si>
  <si>
    <t>興行場</t>
  </si>
  <si>
    <t>化製場</t>
  </si>
  <si>
    <t>火葬場</t>
    <rPh sb="0" eb="3">
      <t>カソウバ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</si>
  <si>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</si>
  <si>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</si>
  <si>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上水道</t>
    <rPh sb="0" eb="3">
      <t>ジョウスイドウ</t>
    </rPh>
    <phoneticPr fontId="43"/>
  </si>
  <si>
    <t>と畜場</t>
    <rPh sb="1" eb="2">
      <t>チク</t>
    </rPh>
    <rPh sb="2" eb="3">
      <t>バ</t>
    </rPh>
    <phoneticPr fontId="3"/>
  </si>
  <si>
    <t>食鳥処理場</t>
    <rPh sb="0" eb="1">
      <t>ショク</t>
    </rPh>
    <rPh sb="1" eb="2">
      <t>チョウ</t>
    </rPh>
    <rPh sb="2" eb="5">
      <t>ショリジョウ</t>
    </rPh>
    <phoneticPr fontId="3"/>
  </si>
  <si>
    <t>平成30</t>
    <rPh sb="0" eb="2">
      <t>ヘイセイ</t>
    </rPh>
    <phoneticPr fontId="43"/>
  </si>
  <si>
    <t>令和 2</t>
    <rPh sb="0" eb="1">
      <t>レイワ</t>
    </rPh>
    <phoneticPr fontId="3"/>
  </si>
  <si>
    <t>（注）クリーニングについては取次店を除く。</t>
    <rPh sb="1" eb="2">
      <t>チュウ</t>
    </rPh>
    <rPh sb="14" eb="17">
      <t>トリツギテン</t>
    </rPh>
    <rPh sb="18" eb="19">
      <t>ノゾ</t>
    </rPh>
    <phoneticPr fontId="43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</si>
  <si>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phoneticPr fontId="43"/>
  </si>
  <si>
    <t>9-2. 食品衛生関係営業状況</t>
    <phoneticPr fontId="43"/>
  </si>
  <si>
    <t>各年度中</t>
    <rPh sb="0" eb="3">
      <t>カクネンド</t>
    </rPh>
    <rPh sb="3" eb="4">
      <t>ナカ</t>
    </rPh>
    <phoneticPr fontId="43"/>
  </si>
  <si>
    <t>年  度</t>
    <phoneticPr fontId="43"/>
  </si>
  <si>
    <t>営業施設数</t>
  </si>
  <si>
    <t>許可件数</t>
  </si>
  <si>
    <t>廃業件数</t>
  </si>
  <si>
    <t>行政処分件数</t>
  </si>
  <si>
    <t>令和元</t>
    <rPh sb="0" eb="2">
      <t>レイワガン</t>
    </rPh>
    <phoneticPr fontId="3"/>
  </si>
  <si>
    <t>2</t>
    <phoneticPr fontId="3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</si>
  <si>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3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</si>
  <si>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3"/>
  </si>
  <si>
    <t>(単位：頭、件）</t>
    <rPh sb="1" eb="3">
      <t>タンイ</t>
    </rPh>
    <rPh sb="4" eb="5">
      <t>アタマ</t>
    </rPh>
    <rPh sb="6" eb="7">
      <t>ケン</t>
    </rPh>
    <phoneticPr fontId="43"/>
  </si>
  <si>
    <t>年  度</t>
    <rPh sb="0" eb="4">
      <t>ネンド</t>
    </rPh>
    <phoneticPr fontId="43"/>
  </si>
  <si>
    <t>犬の登録頭数</t>
    <rPh sb="0" eb="1">
      <t>イヌ</t>
    </rPh>
    <rPh sb="2" eb="6">
      <t>トウロクスウ</t>
    </rPh>
    <phoneticPr fontId="43"/>
  </si>
  <si>
    <t>犬の苦情件数</t>
    <rPh sb="0" eb="1">
      <t>イヌ</t>
    </rPh>
    <rPh sb="2" eb="4">
      <t>クジョウ</t>
    </rPh>
    <rPh sb="4" eb="6">
      <t>ケンスウ</t>
    </rPh>
    <phoneticPr fontId="43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</si>
  <si>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3"/>
  </si>
  <si>
    <t>（注）登録頭数は新規登録のみ。</t>
    <rPh sb="1" eb="2">
      <t>チュウ</t>
    </rPh>
    <rPh sb="3" eb="5">
      <t>トウロク</t>
    </rPh>
    <rPh sb="5" eb="7">
      <t>トウスウ</t>
    </rPh>
    <rPh sb="8" eb="10">
      <t>シンキ</t>
    </rPh>
    <rPh sb="10" eb="12">
      <t>トウロク</t>
    </rPh>
    <phoneticPr fontId="43"/>
  </si>
  <si>
    <t>9-4. ごみ処理の状況</t>
    <rPh sb="5" eb="9">
      <t>ゴミショリ</t>
    </rPh>
    <rPh sb="10" eb="12">
      <t>ジョウキョウ</t>
    </rPh>
    <phoneticPr fontId="43"/>
  </si>
  <si>
    <t>（1）ごみ排出量</t>
    <phoneticPr fontId="43"/>
  </si>
  <si>
    <t>（単位：t）</t>
    <rPh sb="1" eb="3">
      <t>タンイ</t>
    </rPh>
    <phoneticPr fontId="43"/>
  </si>
  <si>
    <t>年度</t>
  </si>
  <si>
    <t>可燃物</t>
    <rPh sb="0" eb="3">
      <t>カネンブツ</t>
    </rPh>
    <phoneticPr fontId="43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</si>
  <si>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3"/>
  </si>
  <si>
    <t>資源物</t>
    <rPh sb="0" eb="2">
      <t>シゲン</t>
    </rPh>
    <rPh sb="2" eb="3">
      <t>ブツ</t>
    </rPh>
    <phoneticPr fontId="43"/>
  </si>
  <si>
    <t>合計</t>
    <rPh sb="0" eb="2">
      <t>ゴウケイ</t>
    </rPh>
    <phoneticPr fontId="43"/>
  </si>
  <si>
    <t>家庭系</t>
    <rPh sb="0" eb="2">
      <t>カテイ</t>
    </rPh>
    <rPh sb="2" eb="3">
      <t>ケイ</t>
    </rPh>
    <phoneticPr fontId="43"/>
  </si>
  <si>
    <t>事業系</t>
    <rPh sb="0" eb="2">
      <t>ジギョウ</t>
    </rPh>
    <rPh sb="2" eb="3">
      <t>ケイ</t>
    </rPh>
    <phoneticPr fontId="43"/>
  </si>
  <si>
    <t>計</t>
    <rPh sb="0" eb="1">
      <t>ケイ</t>
    </rPh>
    <phoneticPr fontId="43"/>
  </si>
  <si>
    <t>家庭系</t>
    <rPh sb="0" eb="3">
      <t>カテイケイ</t>
    </rPh>
    <phoneticPr fontId="43"/>
  </si>
  <si>
    <t>粗大</t>
    <rPh sb="0" eb="2">
      <t>ソダイ</t>
    </rPh>
    <phoneticPr fontId="43"/>
  </si>
  <si>
    <t>平成30</t>
    <phoneticPr fontId="43"/>
  </si>
  <si>
    <t>令和元</t>
    <rPh sb="0" eb="3">
      <t>レイワガン</t>
    </rPh>
    <phoneticPr fontId="3"/>
  </si>
  <si>
    <t>（注）ごみ排出量は、収集ごみ量と直接搬入ごみ量からなる。</t>
    <phoneticPr fontId="43"/>
  </si>
  <si>
    <t>資料：資源循環推進課</t>
    <rPh sb="0" eb="2">
      <t>シリョウ</t>
    </rPh>
    <phoneticPr fontId="1"/>
  </si>
  <si>
    <t>（2）処理方法</t>
    <phoneticPr fontId="43"/>
  </si>
  <si>
    <t>焼　却</t>
    <rPh sb="0" eb="1">
      <t>ヤキ</t>
    </rPh>
    <rPh sb="2" eb="3">
      <t>キャク</t>
    </rPh>
    <phoneticPr fontId="43"/>
  </si>
  <si>
    <t>埋　立</t>
    <rPh sb="0" eb="1">
      <t>マイ</t>
    </rPh>
    <rPh sb="2" eb="3">
      <t>タテ</t>
    </rPh>
    <phoneticPr fontId="43"/>
  </si>
  <si>
    <t>資源化</t>
    <rPh sb="0" eb="3">
      <t>シゲンカ</t>
    </rPh>
    <phoneticPr fontId="43"/>
  </si>
  <si>
    <t>（注）埋立及び資源化量は東埼玉資源環境組合における処理量を含む。</t>
    <rPh sb="1" eb="2">
      <t>チュウ</t>
    </rPh>
    <phoneticPr fontId="43"/>
  </si>
  <si>
    <t>資料：資源循環推進課</t>
    <rPh sb="0" eb="2">
      <t>シリョウ</t>
    </rPh>
    <phoneticPr fontId="43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</si>
  <si>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3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</si>
  <si>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3"/>
  </si>
  <si>
    <t>資源物</t>
    <rPh sb="0" eb="3">
      <t>シゲンブツ</t>
    </rPh>
    <phoneticPr fontId="43"/>
  </si>
  <si>
    <t>合  計</t>
    <rPh sb="0" eb="4">
      <t>ゴウケイ</t>
    </rPh>
    <phoneticPr fontId="43"/>
  </si>
  <si>
    <t>年度</t>
    <rPh sb="0" eb="2">
      <t>ネンド</t>
    </rPh>
    <phoneticPr fontId="3"/>
  </si>
  <si>
    <t>排出量</t>
    <rPh sb="0" eb="2">
      <t>ハイシュツ</t>
    </rPh>
    <rPh sb="2" eb="3">
      <t>リョウ</t>
    </rPh>
    <phoneticPr fontId="43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</si>
  <si>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3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</si>
  <si>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3"/>
  </si>
  <si>
    <t>(t)</t>
    <phoneticPr fontId="43"/>
  </si>
  <si>
    <t>(g)</t>
    <phoneticPr fontId="43"/>
  </si>
  <si>
    <t>　　 2</t>
    <phoneticPr fontId="3"/>
  </si>
  <si>
    <t>9-6. し尿処理状況</t>
    <rPh sb="5" eb="7">
      <t>シニョウ</t>
    </rPh>
    <rPh sb="7" eb="9">
      <t>ショリ</t>
    </rPh>
    <rPh sb="9" eb="11">
      <t>ジョウキョウ</t>
    </rPh>
    <phoneticPr fontId="43"/>
  </si>
  <si>
    <t>(単位：kL）</t>
    <rPh sb="1" eb="3">
      <t>タンイ</t>
    </rPh>
    <phoneticPr fontId="43"/>
  </si>
  <si>
    <t>稼働日数</t>
    <rPh sb="0" eb="4">
      <t>カドウニッスウ</t>
    </rPh>
    <phoneticPr fontId="43"/>
  </si>
  <si>
    <t>年間収集量</t>
    <rPh sb="0" eb="2">
      <t>ネンカン</t>
    </rPh>
    <rPh sb="2" eb="4">
      <t>シュウシュウ</t>
    </rPh>
    <rPh sb="4" eb="5">
      <t>リョウ</t>
    </rPh>
    <phoneticPr fontId="43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</si>
  <si>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43"/>
  </si>
  <si>
    <t>生し尿</t>
    <rPh sb="0" eb="1">
      <t>ナマ</t>
    </rPh>
    <rPh sb="1" eb="3">
      <t>シニョウ</t>
    </rPh>
    <phoneticPr fontId="43"/>
  </si>
  <si>
    <t>浄化槽</t>
    <rPh sb="0" eb="3">
      <t>ジョウカソウ</t>
    </rPh>
    <phoneticPr fontId="43"/>
  </si>
  <si>
    <t>合　計</t>
    <rPh sb="0" eb="1">
      <t>ゴウ</t>
    </rPh>
    <rPh sb="2" eb="3">
      <t>ケイ</t>
    </rPh>
    <phoneticPr fontId="43"/>
  </si>
  <si>
    <t>令和元</t>
    <rPh sb="0" eb="2">
      <t>レイワガン</t>
    </rPh>
    <phoneticPr fontId="43"/>
  </si>
  <si>
    <t>2</t>
    <phoneticPr fontId="43"/>
  </si>
  <si>
    <t>9-7. くみ取り人口・世帯</t>
    <phoneticPr fontId="43"/>
  </si>
  <si>
    <t>　各年4月1日</t>
    <rPh sb="1" eb="3">
      <t>カクネン</t>
    </rPh>
    <rPh sb="4" eb="5">
      <t>ガツ</t>
    </rPh>
    <rPh sb="6" eb="7">
      <t>ヒ</t>
    </rPh>
    <phoneticPr fontId="43"/>
  </si>
  <si>
    <t>（単位：人､世帯）</t>
    <rPh sb="1" eb="3">
      <t>タンイ</t>
    </rPh>
    <rPh sb="4" eb="5">
      <t>ヒト</t>
    </rPh>
    <rPh sb="6" eb="8">
      <t>セタイ</t>
    </rPh>
    <phoneticPr fontId="43"/>
  </si>
  <si>
    <t>年</t>
    <rPh sb="0" eb="1">
      <t>トシ</t>
    </rPh>
    <phoneticPr fontId="43"/>
  </si>
  <si>
    <t>人　口</t>
    <phoneticPr fontId="43"/>
  </si>
  <si>
    <t>世帯数</t>
    <phoneticPr fontId="43"/>
  </si>
  <si>
    <t>平成31</t>
    <rPh sb="0" eb="2">
      <t>ヘイセイ</t>
    </rPh>
    <phoneticPr fontId="43"/>
  </si>
  <si>
    <t>3</t>
    <phoneticPr fontId="3"/>
  </si>
  <si>
    <t>9-8. 浄化槽設置状況</t>
    <phoneticPr fontId="43"/>
  </si>
  <si>
    <t>各年4月1日</t>
    <rPh sb="0" eb="2">
      <t>カクネンド</t>
    </rPh>
    <rPh sb="2" eb="4">
      <t>４ガツ</t>
    </rPh>
    <rPh sb="4" eb="6">
      <t>１ニチ</t>
    </rPh>
    <phoneticPr fontId="43"/>
  </si>
  <si>
    <t>（単位：基）</t>
    <rPh sb="1" eb="3">
      <t>タンイ</t>
    </rPh>
    <rPh sb="4" eb="5">
      <t>キ</t>
    </rPh>
    <phoneticPr fontId="43"/>
  </si>
  <si>
    <t>年</t>
    <rPh sb="0" eb="1">
      <t>トシ</t>
    </rPh>
    <phoneticPr fontId="3"/>
  </si>
  <si>
    <t>規  模</t>
    <phoneticPr fontId="43"/>
  </si>
  <si>
    <t>5人～20人槽</t>
    <rPh sb="1" eb="2">
      <t>ヒト</t>
    </rPh>
    <phoneticPr fontId="43"/>
  </si>
  <si>
    <t>21人～500人槽</t>
    <phoneticPr fontId="43"/>
  </si>
  <si>
    <t>501人槽以上</t>
    <phoneticPr fontId="43"/>
  </si>
  <si>
    <t>令和 2</t>
    <rPh sb="0" eb="2">
      <t>レイワ</t>
    </rPh>
    <phoneticPr fontId="3"/>
  </si>
  <si>
    <t>資料：資源循環推進課</t>
    <rPh sb="3" eb="7">
      <t>シゲンジュンカン</t>
    </rPh>
    <rPh sb="7" eb="10">
      <t>スイシンカ</t>
    </rPh>
    <phoneticPr fontId="43"/>
  </si>
  <si>
    <t>9-9. 除草処理状況</t>
    <rPh sb="5" eb="7">
      <t>ジョソウ</t>
    </rPh>
    <phoneticPr fontId="43"/>
  </si>
  <si>
    <t>各年度中</t>
    <rPh sb="0" eb="2">
      <t>カクネン</t>
    </rPh>
    <rPh sb="2" eb="3">
      <t>ド</t>
    </rPh>
    <rPh sb="3" eb="4">
      <t>チュウ</t>
    </rPh>
    <phoneticPr fontId="43"/>
  </si>
  <si>
    <t>（単位：㎡）</t>
    <rPh sb="1" eb="3">
      <t>タンイ</t>
    </rPh>
    <phoneticPr fontId="43"/>
  </si>
  <si>
    <t>件　数</t>
    <rPh sb="0" eb="1">
      <t>ケン</t>
    </rPh>
    <rPh sb="2" eb="3">
      <t>スウ</t>
    </rPh>
    <phoneticPr fontId="43"/>
  </si>
  <si>
    <t>面　積</t>
    <phoneticPr fontId="43"/>
  </si>
  <si>
    <t>令和元</t>
    <rPh sb="0" eb="1">
      <t>レイワ</t>
    </rPh>
    <rPh sb="1" eb="2">
      <t>ガン</t>
    </rPh>
    <phoneticPr fontId="3"/>
  </si>
  <si>
    <t>（注）民有地に対する除草処理状況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phoneticPr fontId="3"/>
  </si>
  <si>
    <t>資料：環境政策課</t>
    <rPh sb="0" eb="2">
      <t>シリョウ</t>
    </rPh>
    <rPh sb="3" eb="5">
      <t>カンキョウ</t>
    </rPh>
    <rPh sb="5" eb="8">
      <t>セイサクカ</t>
    </rPh>
    <phoneticPr fontId="43"/>
  </si>
  <si>
    <t>9-10. 東埼玉資源環境組合の概要</t>
    <rPh sb="16" eb="18">
      <t>ガイヨウ</t>
    </rPh>
    <phoneticPr fontId="1"/>
  </si>
  <si>
    <t>（1）施設所在地</t>
    <rPh sb="3" eb="5">
      <t>シセツ</t>
    </rPh>
    <rPh sb="5" eb="8">
      <t>ショザイチ</t>
    </rPh>
    <phoneticPr fontId="43"/>
  </si>
  <si>
    <t>第一工場</t>
    <rPh sb="0" eb="2">
      <t>ダイイチ</t>
    </rPh>
    <rPh sb="2" eb="4">
      <t>コウジョウ</t>
    </rPh>
    <phoneticPr fontId="43"/>
  </si>
  <si>
    <t>ごみ処理施設</t>
    <rPh sb="2" eb="4">
      <t>ショリ</t>
    </rPh>
    <rPh sb="4" eb="6">
      <t>シセツ</t>
    </rPh>
    <phoneticPr fontId="43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</si>
  <si>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3"/>
  </si>
  <si>
    <t>第二工場</t>
    <rPh sb="0" eb="1">
      <t>ダイ</t>
    </rPh>
    <rPh sb="1" eb="2">
      <t>ニ</t>
    </rPh>
    <rPh sb="2" eb="4">
      <t>コウジョウ</t>
    </rPh>
    <phoneticPr fontId="43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</si>
  <si>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3"/>
  </si>
  <si>
    <t>汚泥再生処理センター</t>
    <rPh sb="0" eb="2">
      <t>オデイ</t>
    </rPh>
    <rPh sb="2" eb="4">
      <t>サイセイ</t>
    </rPh>
    <rPh sb="4" eb="6">
      <t>ショリ</t>
    </rPh>
    <phoneticPr fontId="43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</si>
  <si>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3"/>
  </si>
  <si>
    <t>最終処分場</t>
    <rPh sb="0" eb="4">
      <t>サイシュウショブン</t>
    </rPh>
    <rPh sb="4" eb="5">
      <t>バ</t>
    </rPh>
    <phoneticPr fontId="43"/>
  </si>
  <si>
    <t>第一最終処分場</t>
    <rPh sb="0" eb="2">
      <t>ダイイチ</t>
    </rPh>
    <rPh sb="2" eb="4">
      <t>サイシュウ</t>
    </rPh>
    <rPh sb="4" eb="7">
      <t>ショブンジョウ</t>
    </rPh>
    <phoneticPr fontId="43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</si>
  <si>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3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</si>
  <si>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3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</si>
  <si>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3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</si>
  <si>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3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</si>
  <si>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3"/>
  </si>
  <si>
    <t>令和3年4月1日現在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3"/>
  </si>
  <si>
    <t>組合市町</t>
    <rPh sb="0" eb="2">
      <t>クミアイ</t>
    </rPh>
    <rPh sb="2" eb="3">
      <t>シ</t>
    </rPh>
    <rPh sb="3" eb="4">
      <t>マチ</t>
    </rPh>
    <phoneticPr fontId="43"/>
  </si>
  <si>
    <t>越谷市・草加市・八潮市・三郷市・吉川市・松伏町</t>
    <rPh sb="0" eb="3">
      <t>コシガヤシ</t>
    </rPh>
    <phoneticPr fontId="43"/>
  </si>
  <si>
    <t>管理者</t>
    <rPh sb="0" eb="1">
      <t>カン</t>
    </rPh>
    <rPh sb="1" eb="2">
      <t>リ</t>
    </rPh>
    <rPh sb="2" eb="3">
      <t>モノ</t>
    </rPh>
    <phoneticPr fontId="43"/>
  </si>
  <si>
    <t>高　橋　　　努</t>
    <rPh sb="0" eb="1">
      <t>コウ</t>
    </rPh>
    <rPh sb="2" eb="3">
      <t>ハシ</t>
    </rPh>
    <rPh sb="6" eb="7">
      <t>ツトム</t>
    </rPh>
    <phoneticPr fontId="43"/>
  </si>
  <si>
    <t>職員数</t>
    <rPh sb="0" eb="1">
      <t>ショク</t>
    </rPh>
    <rPh sb="1" eb="2">
      <t>イン</t>
    </rPh>
    <rPh sb="2" eb="3">
      <t>カズ</t>
    </rPh>
    <phoneticPr fontId="43"/>
  </si>
  <si>
    <t>事務15人、技術22人、現業9人、合計46人</t>
    <phoneticPr fontId="43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</si>
  <si>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3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</si>
  <si>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3"/>
  </si>
  <si>
    <t>名  称</t>
    <rPh sb="0" eb="4">
      <t>メイショウ</t>
    </rPh>
    <phoneticPr fontId="43"/>
  </si>
  <si>
    <t>処理方法</t>
    <rPh sb="0" eb="4">
      <t>ショリホウホウ</t>
    </rPh>
    <phoneticPr fontId="43"/>
  </si>
  <si>
    <t>処理能力</t>
    <rPh sb="0" eb="4">
      <t>ショリノウリョク</t>
    </rPh>
    <phoneticPr fontId="43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</si>
  <si>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4"/>
  </si>
  <si>
    <t>800t／日</t>
    <rPh sb="5" eb="6">
      <t>ニチ</t>
    </rPh>
    <phoneticPr fontId="43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</si>
  <si>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3"/>
  </si>
  <si>
    <t>アーク式電気溶融炉（２炉）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4"/>
  </si>
  <si>
    <t xml:space="preserve"> 80t／日</t>
    <rPh sb="5" eb="6">
      <t>ニチ</t>
    </rPh>
    <phoneticPr fontId="43"/>
  </si>
  <si>
    <t>堆肥化施設</t>
    <rPh sb="0" eb="2">
      <t>タイヒ</t>
    </rPh>
    <rPh sb="2" eb="3">
      <t>カ</t>
    </rPh>
    <rPh sb="3" eb="5">
      <t>シセツ</t>
    </rPh>
    <phoneticPr fontId="43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</si>
  <si>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4"/>
  </si>
  <si>
    <t>4.5ｔ／時・3.0ｔ／時・0.9ｔ／時</t>
    <rPh sb="5" eb="6">
      <t>ジ</t>
    </rPh>
    <rPh sb="12" eb="13">
      <t>トキ</t>
    </rPh>
    <rPh sb="19" eb="20">
      <t>トキ</t>
    </rPh>
    <phoneticPr fontId="43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</si>
  <si>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4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</si>
  <si>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4"/>
  </si>
  <si>
    <t>297t／日</t>
    <rPh sb="5" eb="6">
      <t>ニチ</t>
    </rPh>
    <phoneticPr fontId="43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</si>
  <si>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4"/>
  </si>
  <si>
    <t>260kL／日</t>
    <phoneticPr fontId="43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</si>
  <si>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3"/>
  </si>
  <si>
    <t>名　称　等</t>
    <rPh sb="0" eb="1">
      <t>ナ</t>
    </rPh>
    <rPh sb="2" eb="3">
      <t>ショウ</t>
    </rPh>
    <rPh sb="4" eb="5">
      <t>トウ</t>
    </rPh>
    <phoneticPr fontId="43"/>
  </si>
  <si>
    <t>構造</t>
    <phoneticPr fontId="43"/>
  </si>
  <si>
    <t>埋立容量</t>
    <rPh sb="0" eb="2">
      <t>ウメタテ</t>
    </rPh>
    <rPh sb="2" eb="4">
      <t>ヨウリョウ</t>
    </rPh>
    <phoneticPr fontId="43"/>
  </si>
  <si>
    <t>第一最終処分場</t>
  </si>
  <si>
    <t>管理型最終処分場</t>
    <phoneticPr fontId="43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</si>
  <si>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3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</si>
  <si>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3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</si>
  <si>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3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</si>
  <si>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3"/>
  </si>
  <si>
    <t>9-11. ごみ搬入状況</t>
    <rPh sb="8" eb="10">
      <t>ハンニュウ</t>
    </rPh>
    <rPh sb="10" eb="12">
      <t>ジョウキョウ</t>
    </rPh>
    <phoneticPr fontId="1"/>
  </si>
  <si>
    <t>(単位：ｔ)</t>
    <rPh sb="1" eb="3">
      <t>タンイ</t>
    </rPh>
    <phoneticPr fontId="43"/>
  </si>
  <si>
    <t>年　度</t>
    <rPh sb="0" eb="3">
      <t>ネンド</t>
    </rPh>
    <phoneticPr fontId="43"/>
  </si>
  <si>
    <t>搬入日数
（注）</t>
    <rPh sb="0" eb="2">
      <t>ハンニュウ</t>
    </rPh>
    <rPh sb="2" eb="4">
      <t>ニッスウ</t>
    </rPh>
    <rPh sb="6" eb="7">
      <t>チュウ</t>
    </rPh>
    <phoneticPr fontId="43"/>
  </si>
  <si>
    <t>ごみ搬入量</t>
    <rPh sb="2" eb="4">
      <t>ハンニュウ</t>
    </rPh>
    <rPh sb="4" eb="5">
      <t>リョウ</t>
    </rPh>
    <phoneticPr fontId="43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</si>
  <si>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3"/>
  </si>
  <si>
    <t>越谷市の
ごみ搬入量</t>
    <rPh sb="0" eb="3">
      <t>コシガヤシ</t>
    </rPh>
    <rPh sb="7" eb="9">
      <t>ハンニュウ</t>
    </rPh>
    <rPh sb="9" eb="10">
      <t>リョウ</t>
    </rPh>
    <phoneticPr fontId="43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</si>
  <si>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3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</si>
  <si>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4"/>
  </si>
  <si>
    <t>9-12. し尿搬入状況</t>
    <rPh sb="6" eb="8">
      <t>シニョウ</t>
    </rPh>
    <rPh sb="8" eb="10">
      <t>ハンニュウ</t>
    </rPh>
    <rPh sb="10" eb="12">
      <t>ジョウキョウ</t>
    </rPh>
    <phoneticPr fontId="43"/>
  </si>
  <si>
    <t>(単位：ｋL)</t>
    <rPh sb="1" eb="3">
      <t>タンイ</t>
    </rPh>
    <phoneticPr fontId="43"/>
  </si>
  <si>
    <t>搬入日数</t>
    <rPh sb="0" eb="2">
      <t>ハンニュウ</t>
    </rPh>
    <rPh sb="2" eb="4">
      <t>ニッスウ</t>
    </rPh>
    <phoneticPr fontId="43"/>
  </si>
  <si>
    <t>し尿搬入量</t>
    <rPh sb="0" eb="2">
      <t>シニョウ</t>
    </rPh>
    <rPh sb="2" eb="4">
      <t>ハンニュウ</t>
    </rPh>
    <rPh sb="4" eb="5">
      <t>リョウ</t>
    </rPh>
    <phoneticPr fontId="43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</si>
  <si>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3"/>
  </si>
  <si>
    <t>9-13. 会計決算</t>
    <rPh sb="6" eb="8">
      <t>カイケイ</t>
    </rPh>
    <rPh sb="8" eb="10">
      <t>ケッサン</t>
    </rPh>
    <phoneticPr fontId="43"/>
  </si>
  <si>
    <t>令和2年度</t>
    <rPh sb="0" eb="2">
      <t>レイワ</t>
    </rPh>
    <rPh sb="3" eb="5">
      <t>８ネンド</t>
    </rPh>
    <phoneticPr fontId="43"/>
  </si>
  <si>
    <t>(単位：千円)</t>
    <rPh sb="1" eb="3">
      <t>タンイ</t>
    </rPh>
    <rPh sb="4" eb="6">
      <t>センエン</t>
    </rPh>
    <phoneticPr fontId="43"/>
  </si>
  <si>
    <t>歳  入</t>
    <rPh sb="0" eb="4">
      <t>サイニュウ</t>
    </rPh>
    <phoneticPr fontId="43"/>
  </si>
  <si>
    <t>決算額</t>
    <rPh sb="0" eb="2">
      <t>ケッサン</t>
    </rPh>
    <rPh sb="2" eb="3">
      <t>ガク</t>
    </rPh>
    <phoneticPr fontId="43"/>
  </si>
  <si>
    <t>構成比</t>
    <rPh sb="0" eb="3">
      <t>コウセイヒ</t>
    </rPh>
    <phoneticPr fontId="43"/>
  </si>
  <si>
    <t>歳  出</t>
    <rPh sb="0" eb="4">
      <t>サイシュツ</t>
    </rPh>
    <phoneticPr fontId="43"/>
  </si>
  <si>
    <t>1.</t>
    <phoneticPr fontId="43"/>
  </si>
  <si>
    <t>分担金及び負担金</t>
    <rPh sb="0" eb="3">
      <t>ブンタンキン</t>
    </rPh>
    <rPh sb="3" eb="4">
      <t>オヨ</t>
    </rPh>
    <rPh sb="5" eb="8">
      <t>フタンキン</t>
    </rPh>
    <phoneticPr fontId="43"/>
  </si>
  <si>
    <t>議会費</t>
    <rPh sb="0" eb="2">
      <t>ギカイ</t>
    </rPh>
    <rPh sb="2" eb="3">
      <t>ヒ</t>
    </rPh>
    <phoneticPr fontId="43"/>
  </si>
  <si>
    <t>2.</t>
    <phoneticPr fontId="43"/>
  </si>
  <si>
    <t>使用料及び手数料</t>
    <rPh sb="0" eb="3">
      <t>シヨウリョウ</t>
    </rPh>
    <rPh sb="3" eb="4">
      <t>オヨ</t>
    </rPh>
    <rPh sb="5" eb="8">
      <t>テスウリョウ</t>
    </rPh>
    <phoneticPr fontId="43"/>
  </si>
  <si>
    <t>総務費</t>
    <rPh sb="0" eb="3">
      <t>ソウムヒ</t>
    </rPh>
    <phoneticPr fontId="43"/>
  </si>
  <si>
    <t>3.</t>
    <phoneticPr fontId="43"/>
  </si>
  <si>
    <t>国庫支出金</t>
    <rPh sb="0" eb="2">
      <t>コッコ</t>
    </rPh>
    <rPh sb="2" eb="5">
      <t>シシュツキン</t>
    </rPh>
    <phoneticPr fontId="43"/>
  </si>
  <si>
    <t>事業費</t>
    <rPh sb="0" eb="3">
      <t>ジギョウヒ</t>
    </rPh>
    <phoneticPr fontId="43"/>
  </si>
  <si>
    <t>4.</t>
    <phoneticPr fontId="43"/>
  </si>
  <si>
    <t>財産収入</t>
    <rPh sb="0" eb="2">
      <t>ザイサン</t>
    </rPh>
    <rPh sb="2" eb="4">
      <t>シュウニュウ</t>
    </rPh>
    <phoneticPr fontId="43"/>
  </si>
  <si>
    <t>建設費</t>
    <rPh sb="0" eb="3">
      <t>ケンセツヒ</t>
    </rPh>
    <phoneticPr fontId="43"/>
  </si>
  <si>
    <t>5.</t>
    <phoneticPr fontId="43"/>
  </si>
  <si>
    <t>繰入金</t>
    <rPh sb="0" eb="2">
      <t>クリイレ</t>
    </rPh>
    <rPh sb="2" eb="3">
      <t>キン</t>
    </rPh>
    <phoneticPr fontId="43"/>
  </si>
  <si>
    <t>公債費</t>
    <rPh sb="0" eb="2">
      <t>コウサイ</t>
    </rPh>
    <rPh sb="2" eb="3">
      <t>ヒ</t>
    </rPh>
    <phoneticPr fontId="43"/>
  </si>
  <si>
    <t>6.</t>
    <phoneticPr fontId="43"/>
  </si>
  <si>
    <t>繰越金</t>
    <rPh sb="0" eb="2">
      <t>クリコシ</t>
    </rPh>
    <rPh sb="2" eb="3">
      <t>キン</t>
    </rPh>
    <phoneticPr fontId="43"/>
  </si>
  <si>
    <t>基金積立金</t>
    <rPh sb="0" eb="2">
      <t>キキン</t>
    </rPh>
    <rPh sb="2" eb="4">
      <t>ツミタテ</t>
    </rPh>
    <rPh sb="4" eb="5">
      <t>カネ</t>
    </rPh>
    <phoneticPr fontId="43"/>
  </si>
  <si>
    <t>7.</t>
    <phoneticPr fontId="43"/>
  </si>
  <si>
    <t>諸収入</t>
    <rPh sb="0" eb="1">
      <t>ショ</t>
    </rPh>
    <rPh sb="1" eb="3">
      <t>シュウニュウ</t>
    </rPh>
    <phoneticPr fontId="43"/>
  </si>
  <si>
    <t>予備費</t>
    <rPh sb="0" eb="3">
      <t>ヨビヒ</t>
    </rPh>
    <phoneticPr fontId="43"/>
  </si>
  <si>
    <t>8.</t>
  </si>
  <si>
    <t>組合債</t>
    <rPh sb="0" eb="2">
      <t>クミアイ</t>
    </rPh>
    <rPh sb="2" eb="3">
      <t>サイ</t>
    </rPh>
    <phoneticPr fontId="43"/>
  </si>
  <si>
    <t>歳入合計</t>
    <rPh sb="0" eb="2">
      <t>サイニュウ</t>
    </rPh>
    <rPh sb="2" eb="4">
      <t>ゴウケイ</t>
    </rPh>
    <phoneticPr fontId="43"/>
  </si>
  <si>
    <t>歳出合計</t>
    <rPh sb="0" eb="2">
      <t>サイシュツ</t>
    </rPh>
    <rPh sb="2" eb="4">
      <t>ゴウケイ</t>
    </rPh>
    <phoneticPr fontId="43"/>
  </si>
  <si>
    <t>9-14. 年度別決算額及び市町別分担金</t>
  </si>
  <si>
    <t>（単位：千円)</t>
    <rPh sb="1" eb="3">
      <t>タンイ</t>
    </rPh>
    <rPh sb="4" eb="6">
      <t>センエン</t>
    </rPh>
    <phoneticPr fontId="43"/>
  </si>
  <si>
    <t>市町別分担金</t>
    <rPh sb="0" eb="2">
      <t>シチョウ</t>
    </rPh>
    <rPh sb="2" eb="3">
      <t>ベツ</t>
    </rPh>
    <rPh sb="3" eb="6">
      <t>ブンタンキン</t>
    </rPh>
    <phoneticPr fontId="43"/>
  </si>
  <si>
    <t>歳　入</t>
    <rPh sb="0" eb="1">
      <t>トシ</t>
    </rPh>
    <rPh sb="2" eb="3">
      <t>イ</t>
    </rPh>
    <phoneticPr fontId="43"/>
  </si>
  <si>
    <t>歳　出</t>
    <rPh sb="0" eb="1">
      <t>トシ</t>
    </rPh>
    <rPh sb="2" eb="3">
      <t>デ</t>
    </rPh>
    <phoneticPr fontId="43"/>
  </si>
  <si>
    <t>執行率</t>
    <rPh sb="0" eb="2">
      <t>シッコウ</t>
    </rPh>
    <rPh sb="2" eb="3">
      <t>リツ</t>
    </rPh>
    <phoneticPr fontId="43"/>
  </si>
  <si>
    <t>越谷市</t>
    <rPh sb="0" eb="3">
      <t>コシガヤシ</t>
    </rPh>
    <phoneticPr fontId="43"/>
  </si>
  <si>
    <t>草加市</t>
    <rPh sb="0" eb="3">
      <t>ソウカシ</t>
    </rPh>
    <phoneticPr fontId="43"/>
  </si>
  <si>
    <t>八潮市</t>
    <rPh sb="0" eb="3">
      <t>ヤシオシ</t>
    </rPh>
    <phoneticPr fontId="43"/>
  </si>
  <si>
    <t>三郷市</t>
    <rPh sb="0" eb="3">
      <t>ミサトシ</t>
    </rPh>
    <phoneticPr fontId="43"/>
  </si>
  <si>
    <t>吉川市</t>
    <rPh sb="0" eb="2">
      <t>ヨシカワ</t>
    </rPh>
    <rPh sb="2" eb="3">
      <t>シ</t>
    </rPh>
    <phoneticPr fontId="43"/>
  </si>
  <si>
    <t>松伏町</t>
    <rPh sb="0" eb="2">
      <t>マツブシ</t>
    </rPh>
    <rPh sb="2" eb="3">
      <t>マチ</t>
    </rPh>
    <phoneticPr fontId="43"/>
  </si>
  <si>
    <t>令和元</t>
  </si>
  <si>
    <t>9-15. ごみ・し尿処理経費</t>
    <rPh sb="9" eb="11">
      <t>シニョウ</t>
    </rPh>
    <rPh sb="11" eb="13">
      <t>ショリケイ</t>
    </rPh>
    <rPh sb="13" eb="15">
      <t>ケイヒ</t>
    </rPh>
    <phoneticPr fontId="43"/>
  </si>
  <si>
    <t>ご  み</t>
    <phoneticPr fontId="43"/>
  </si>
  <si>
    <t>し  尿</t>
    <rPh sb="0" eb="4">
      <t>シニョウ</t>
    </rPh>
    <phoneticPr fontId="43"/>
  </si>
  <si>
    <t>年間
搬入量</t>
    <rPh sb="0" eb="2">
      <t>ネンカン</t>
    </rPh>
    <rPh sb="3" eb="5">
      <t>ハンニュウ</t>
    </rPh>
    <rPh sb="5" eb="6">
      <t>リョウ</t>
    </rPh>
    <phoneticPr fontId="43"/>
  </si>
  <si>
    <t>搬入日数(注)</t>
    <rPh sb="0" eb="2">
      <t>ハンニュウ</t>
    </rPh>
    <rPh sb="2" eb="4">
      <t>ニッスウ</t>
    </rPh>
    <rPh sb="5" eb="6">
      <t>チュウ</t>
    </rPh>
    <phoneticPr fontId="43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</si>
  <si>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3"/>
  </si>
  <si>
    <t>1ｔ当り
経費</t>
    <rPh sb="2" eb="3">
      <t>アタ</t>
    </rPh>
    <rPh sb="5" eb="7">
      <t>ケイヒ</t>
    </rPh>
    <phoneticPr fontId="43"/>
  </si>
  <si>
    <t>1ｋL当り
経費</t>
    <rPh sb="3" eb="4">
      <t>アタ</t>
    </rPh>
    <rPh sb="6" eb="8">
      <t>ケイヒ</t>
    </rPh>
    <phoneticPr fontId="43"/>
  </si>
  <si>
    <t>(日)</t>
    <rPh sb="1" eb="2">
      <t>ヒ</t>
    </rPh>
    <phoneticPr fontId="43"/>
  </si>
  <si>
    <t>(円)</t>
    <rPh sb="1" eb="2">
      <t>エン</t>
    </rPh>
    <phoneticPr fontId="43"/>
  </si>
  <si>
    <t>(ｋL)</t>
    <phoneticPr fontId="43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</si>
  <si>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3"/>
  </si>
  <si>
    <t>総　数</t>
    <rPh sb="0" eb="1">
      <t>フサ</t>
    </rPh>
    <rPh sb="2" eb="3">
      <t>スウ</t>
    </rPh>
    <phoneticPr fontId="43"/>
  </si>
  <si>
    <t>大気汚染</t>
    <rPh sb="0" eb="2">
      <t>タイキ</t>
    </rPh>
    <rPh sb="2" eb="4">
      <t>オセン</t>
    </rPh>
    <phoneticPr fontId="43"/>
  </si>
  <si>
    <t>水質汚濁</t>
    <rPh sb="0" eb="2">
      <t>スイシツ</t>
    </rPh>
    <rPh sb="2" eb="4">
      <t>オダク</t>
    </rPh>
    <phoneticPr fontId="43"/>
  </si>
  <si>
    <t>土壌汚染</t>
    <rPh sb="0" eb="2">
      <t>ドジョウ</t>
    </rPh>
    <rPh sb="2" eb="4">
      <t>オセン</t>
    </rPh>
    <phoneticPr fontId="43"/>
  </si>
  <si>
    <t>騒　音</t>
    <rPh sb="0" eb="1">
      <t>ソウ</t>
    </rPh>
    <rPh sb="2" eb="3">
      <t>オト</t>
    </rPh>
    <phoneticPr fontId="43"/>
  </si>
  <si>
    <t>振　動</t>
    <rPh sb="0" eb="1">
      <t>オサム</t>
    </rPh>
    <rPh sb="2" eb="3">
      <t>ドウ</t>
    </rPh>
    <phoneticPr fontId="43"/>
  </si>
  <si>
    <t>地盤沈下</t>
    <rPh sb="0" eb="2">
      <t>ジバン</t>
    </rPh>
    <rPh sb="2" eb="4">
      <t>チンカ</t>
    </rPh>
    <phoneticPr fontId="43"/>
  </si>
  <si>
    <t>悪　臭</t>
    <rPh sb="0" eb="1">
      <t>アク</t>
    </rPh>
    <rPh sb="2" eb="3">
      <t>シュウ</t>
    </rPh>
    <phoneticPr fontId="43"/>
  </si>
  <si>
    <t>その他</t>
    <rPh sb="2" eb="3">
      <t>タ</t>
    </rPh>
    <phoneticPr fontId="43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</si>
  <si>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3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</si>
  <si>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3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</si>
  <si>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43"/>
  </si>
  <si>
    <t>区　分</t>
    <rPh sb="0" eb="1">
      <t>ク</t>
    </rPh>
    <rPh sb="2" eb="3">
      <t>ブン</t>
    </rPh>
    <phoneticPr fontId="43"/>
  </si>
  <si>
    <t>平成30年度</t>
    <rPh sb="0" eb="2">
      <t>ヘー</t>
    </rPh>
    <rPh sb="4" eb="5">
      <t>９ネン</t>
    </rPh>
    <rPh sb="5" eb="6">
      <t>ド</t>
    </rPh>
    <phoneticPr fontId="43"/>
  </si>
  <si>
    <t>31年度</t>
    <rPh sb="2" eb="3">
      <t>９ネン</t>
    </rPh>
    <rPh sb="3" eb="4">
      <t>ド</t>
    </rPh>
    <phoneticPr fontId="43"/>
  </si>
  <si>
    <t>令和2年度</t>
    <rPh sb="0" eb="2">
      <t>レイワ</t>
    </rPh>
    <rPh sb="3" eb="4">
      <t>９ネン</t>
    </rPh>
    <rPh sb="4" eb="5">
      <t>ド</t>
    </rPh>
    <phoneticPr fontId="43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</si>
  <si>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3"/>
  </si>
  <si>
    <t>ばい煙発生施設</t>
    <rPh sb="2" eb="3">
      <t>エン</t>
    </rPh>
    <rPh sb="3" eb="5">
      <t>ハッセイ</t>
    </rPh>
    <rPh sb="5" eb="7">
      <t>シセツ</t>
    </rPh>
    <phoneticPr fontId="43"/>
  </si>
  <si>
    <t>指定ばい煙発生施設</t>
    <rPh sb="0" eb="2">
      <t>シテイ</t>
    </rPh>
    <phoneticPr fontId="43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</si>
  <si>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3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</si>
  <si>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3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</si>
  <si>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3"/>
  </si>
  <si>
    <t>特定施設</t>
    <rPh sb="0" eb="2">
      <t>トクテイ</t>
    </rPh>
    <rPh sb="2" eb="4">
      <t>シセツ</t>
    </rPh>
    <phoneticPr fontId="43"/>
  </si>
  <si>
    <t>指定施設</t>
    <rPh sb="0" eb="2">
      <t>シテイ</t>
    </rPh>
    <rPh sb="2" eb="4">
      <t>シセツ</t>
    </rPh>
    <phoneticPr fontId="43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</si>
  <si>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3"/>
  </si>
  <si>
    <t>振　動　関　係</t>
  </si>
  <si>
    <t>‐</t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</si>
  <si>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3"/>
  </si>
  <si>
    <t>各年度平均値</t>
    <rPh sb="0" eb="1">
      <t>カク</t>
    </rPh>
    <rPh sb="1" eb="3">
      <t>ネンド</t>
    </rPh>
    <rPh sb="3" eb="6">
      <t>ヘイキンチ</t>
    </rPh>
    <phoneticPr fontId="43"/>
  </si>
  <si>
    <t>年度</t>
    <rPh sb="0" eb="2">
      <t>ネンド</t>
    </rPh>
    <phoneticPr fontId="43"/>
  </si>
  <si>
    <t>二酸化
硫黄</t>
    <phoneticPr fontId="43"/>
  </si>
  <si>
    <t>浮遊粒子状
物質</t>
    <phoneticPr fontId="43"/>
  </si>
  <si>
    <t>二酸化
窒素</t>
    <phoneticPr fontId="43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</si>
  <si>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オキシダント</t>
    </r>
    <phoneticPr fontId="43"/>
  </si>
  <si>
    <t>微小粒子状
物質</t>
    <rPh sb="0" eb="2">
      <t>ビショウ</t>
    </rPh>
    <rPh sb="2" eb="5">
      <t>リュウシジョウ</t>
    </rPh>
    <rPh sb="6" eb="8">
      <t>ブッシツ</t>
    </rPh>
    <phoneticPr fontId="43"/>
  </si>
  <si>
    <t>ベンゼン</t>
    <phoneticPr fontId="43"/>
  </si>
  <si>
    <t>トリクロロ
エチレン</t>
    <phoneticPr fontId="43"/>
  </si>
  <si>
    <t>テトラクロ
ロエチレン</t>
    <phoneticPr fontId="43"/>
  </si>
  <si>
    <t>ジクロロ
メタン</t>
    <phoneticPr fontId="43"/>
  </si>
  <si>
    <t xml:space="preserve">ダイオキ
シン類  </t>
    <phoneticPr fontId="43"/>
  </si>
  <si>
    <t>（ppm）</t>
    <phoneticPr fontId="43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</si>
  <si>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3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</si>
  <si>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3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</si>
  <si>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3"/>
  </si>
  <si>
    <t>平成30</t>
    <rPh sb="0" eb="2">
      <t>ヘイセイ</t>
    </rPh>
    <phoneticPr fontId="3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</si>
  <si>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3"/>
  </si>
  <si>
    <t>令和2年度平均値</t>
    <rPh sb="0" eb="2">
      <t>レイワ</t>
    </rPh>
    <rPh sb="3" eb="5">
      <t>ネンド</t>
    </rPh>
    <rPh sb="4" eb="5">
      <t>ド</t>
    </rPh>
    <rPh sb="5" eb="8">
      <t>ヘイキンチ</t>
    </rPh>
    <phoneticPr fontId="43"/>
  </si>
  <si>
    <t>測定項目</t>
    <rPh sb="0" eb="2">
      <t>ソクテイ</t>
    </rPh>
    <rPh sb="2" eb="4">
      <t>コウモク</t>
    </rPh>
    <phoneticPr fontId="43"/>
  </si>
  <si>
    <t>綾瀬川</t>
    <rPh sb="0" eb="2">
      <t>アヤセ</t>
    </rPh>
    <rPh sb="2" eb="3">
      <t>ガワ</t>
    </rPh>
    <phoneticPr fontId="43"/>
  </si>
  <si>
    <t>元荒川</t>
    <rPh sb="0" eb="1">
      <t>モト</t>
    </rPh>
    <rPh sb="1" eb="3">
      <t>アラカワ</t>
    </rPh>
    <phoneticPr fontId="43"/>
  </si>
  <si>
    <t>新方川</t>
    <rPh sb="0" eb="1">
      <t>ニイ</t>
    </rPh>
    <rPh sb="1" eb="2">
      <t>ホウ</t>
    </rPh>
    <rPh sb="2" eb="3">
      <t>カワ</t>
    </rPh>
    <phoneticPr fontId="43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</si>
  <si>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3"/>
  </si>
  <si>
    <t>中川</t>
    <rPh sb="0" eb="2">
      <t>ナカガワ</t>
    </rPh>
    <phoneticPr fontId="43"/>
  </si>
  <si>
    <t>佐藤橋</t>
    <rPh sb="0" eb="2">
      <t>サトウ</t>
    </rPh>
    <rPh sb="2" eb="3">
      <t>バシ</t>
    </rPh>
    <phoneticPr fontId="43"/>
  </si>
  <si>
    <t>綾瀬橋</t>
    <rPh sb="0" eb="2">
      <t>アヤセ</t>
    </rPh>
    <rPh sb="2" eb="3">
      <t>バシ</t>
    </rPh>
    <phoneticPr fontId="43"/>
  </si>
  <si>
    <t>三野宮橋</t>
    <rPh sb="0" eb="3">
      <t>サンノミヤ</t>
    </rPh>
    <rPh sb="3" eb="4">
      <t>ハシ</t>
    </rPh>
    <phoneticPr fontId="43"/>
  </si>
  <si>
    <t>新平和橋</t>
    <rPh sb="0" eb="1">
      <t>シン</t>
    </rPh>
    <rPh sb="1" eb="3">
      <t>ヘイワ</t>
    </rPh>
    <rPh sb="3" eb="4">
      <t>バシ</t>
    </rPh>
    <phoneticPr fontId="43"/>
  </si>
  <si>
    <t>中島橋</t>
    <rPh sb="0" eb="2">
      <t>ナカジマ</t>
    </rPh>
    <rPh sb="2" eb="3">
      <t>バシ</t>
    </rPh>
    <phoneticPr fontId="43"/>
  </si>
  <si>
    <t>せんげん橋</t>
    <rPh sb="4" eb="5">
      <t>ハシ</t>
    </rPh>
    <phoneticPr fontId="43"/>
  </si>
  <si>
    <t>昭和橋</t>
    <rPh sb="0" eb="2">
      <t>ショウワ</t>
    </rPh>
    <rPh sb="2" eb="3">
      <t>バシ</t>
    </rPh>
    <phoneticPr fontId="43"/>
  </si>
  <si>
    <t>古利根橋</t>
    <rPh sb="0" eb="1">
      <t>フル</t>
    </rPh>
    <rPh sb="1" eb="3">
      <t>トネ</t>
    </rPh>
    <rPh sb="3" eb="4">
      <t>バシ</t>
    </rPh>
    <phoneticPr fontId="43"/>
  </si>
  <si>
    <t>ふれあい橋</t>
    <rPh sb="4" eb="5">
      <t>バシ</t>
    </rPh>
    <phoneticPr fontId="43"/>
  </si>
  <si>
    <t>吉越橋</t>
    <rPh sb="0" eb="2">
      <t>ヨシコシ</t>
    </rPh>
    <rPh sb="2" eb="3">
      <t>バシ</t>
    </rPh>
    <phoneticPr fontId="43"/>
  </si>
  <si>
    <t>透視度</t>
    <rPh sb="0" eb="2">
      <t>トウシ</t>
    </rPh>
    <rPh sb="2" eb="3">
      <t>ド</t>
    </rPh>
    <phoneticPr fontId="43"/>
  </si>
  <si>
    <t>(度)</t>
    <rPh sb="1" eb="2">
      <t>ド</t>
    </rPh>
    <phoneticPr fontId="43"/>
  </si>
  <si>
    <t>ｐＨ</t>
  </si>
  <si>
    <t>ＢＯＤ</t>
  </si>
  <si>
    <t>(mg/L)</t>
    <phoneticPr fontId="43"/>
  </si>
  <si>
    <t>ＣＯＤ</t>
  </si>
  <si>
    <t>ＳＳ</t>
  </si>
  <si>
    <t>ＤＯ</t>
  </si>
  <si>
    <t>(注)ｐＨ：水素イオン濃度、ＢＯＤ：生物化学的酸素要求量、ＣＯＤ：化学的酸素要求量、</t>
    <phoneticPr fontId="43"/>
  </si>
  <si>
    <t>　　ＳＳ：浮遊物質量、ＤＯ：溶存酸素量</t>
    <phoneticPr fontId="43"/>
  </si>
  <si>
    <t>9-20. 市内水準測量点別地盤変動状況</t>
    <phoneticPr fontId="43"/>
  </si>
  <si>
    <t>各年間</t>
    <phoneticPr fontId="43"/>
  </si>
  <si>
    <t>（単位：mm）</t>
  </si>
  <si>
    <t>水準測量点</t>
  </si>
  <si>
    <t>変動量</t>
  </si>
  <si>
    <t>平成30年</t>
    <phoneticPr fontId="43"/>
  </si>
  <si>
    <t>令和元年</t>
    <rPh sb="0" eb="3">
      <t>レイワガン</t>
    </rPh>
    <phoneticPr fontId="43"/>
  </si>
  <si>
    <t>2年</t>
    <rPh sb="1" eb="2">
      <t>ネン</t>
    </rPh>
    <phoneticPr fontId="43"/>
  </si>
  <si>
    <t>蒲生旭町1丁目75</t>
    <rPh sb="5" eb="7">
      <t>チョウメ</t>
    </rPh>
    <phoneticPr fontId="41"/>
  </si>
  <si>
    <t>川柳町3丁目192地先</t>
    <rPh sb="9" eb="11">
      <t>チサキ</t>
    </rPh>
    <phoneticPr fontId="1"/>
  </si>
  <si>
    <t>川柳町5丁目284</t>
  </si>
  <si>
    <t>蒲生愛宕町13地先</t>
    <rPh sb="7" eb="8">
      <t>チ</t>
    </rPh>
    <rPh sb="8" eb="9">
      <t>サキ</t>
    </rPh>
    <phoneticPr fontId="1"/>
  </si>
  <si>
    <t>南越谷1丁目5-9</t>
  </si>
  <si>
    <t>越ヶ谷4丁目1-1</t>
  </si>
  <si>
    <t>西新井985</t>
  </si>
  <si>
    <t>神明町2丁目385</t>
  </si>
  <si>
    <t>越ヶ谷1700</t>
  </si>
  <si>
    <t>弥栄町1丁目172-40地先</t>
    <rPh sb="12" eb="14">
      <t>チサキ</t>
    </rPh>
    <phoneticPr fontId="1"/>
  </si>
  <si>
    <t>大成町1丁目2181-4地先</t>
    <rPh sb="12" eb="14">
      <t>チサキ</t>
    </rPh>
    <phoneticPr fontId="1"/>
  </si>
  <si>
    <t>東町1丁目15地先</t>
  </si>
  <si>
    <t>東町3丁目354</t>
  </si>
  <si>
    <t>南越谷2丁目5-33地先</t>
    <rPh sb="10" eb="11">
      <t>チ</t>
    </rPh>
    <rPh sb="11" eb="12">
      <t>サキ</t>
    </rPh>
    <phoneticPr fontId="1"/>
  </si>
  <si>
    <t>瓦曽根2丁目2-4地先</t>
    <rPh sb="9" eb="10">
      <t>チ</t>
    </rPh>
    <rPh sb="10" eb="11">
      <t>サキ</t>
    </rPh>
    <phoneticPr fontId="1"/>
  </si>
  <si>
    <t>大沢3丁目13-38地先</t>
    <rPh sb="10" eb="11">
      <t>チ</t>
    </rPh>
    <rPh sb="11" eb="12">
      <t>サキ</t>
    </rPh>
    <phoneticPr fontId="1"/>
  </si>
  <si>
    <t>大房989-3地先</t>
  </si>
  <si>
    <t>下間久里1169地先</t>
  </si>
  <si>
    <t>平方1</t>
  </si>
  <si>
    <t>平方958-8</t>
  </si>
  <si>
    <t>大吉1064-1</t>
  </si>
  <si>
    <t>大杉459-5</t>
  </si>
  <si>
    <t>増林2丁目33</t>
  </si>
  <si>
    <t>東越谷10丁目32</t>
  </si>
  <si>
    <t>千間台東1丁目14</t>
  </si>
  <si>
    <t>大吉887-2</t>
  </si>
  <si>
    <t>向畑684</t>
  </si>
  <si>
    <t>向畑973</t>
  </si>
  <si>
    <t>船渡1869</t>
  </si>
  <si>
    <t>平方846</t>
  </si>
  <si>
    <t>相模町2丁目10</t>
  </si>
  <si>
    <t>大間野町2丁目115</t>
    <rPh sb="3" eb="4">
      <t>チョウ</t>
    </rPh>
    <phoneticPr fontId="1"/>
  </si>
  <si>
    <t>増林3丁目1</t>
  </si>
  <si>
    <t>資料：環境政策課</t>
  </si>
  <si>
    <t>目次</t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</si>
  <si>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</si>
  <si>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</si>
  <si>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</si>
  <si>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</si>
  <si>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</si>
  <si>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</si>
  <si>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</si>
  <si>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</si>
  <si>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</si>
  <si>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</si>
  <si>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</si>
  <si>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　（1）施設所在地</t>
  </si>
  <si>
    <t>9-11. ごみ搬入状況</t>
  </si>
  <si>
    <t>9-12. し尿搬入状況</t>
  </si>
  <si>
    <t>9-13. 会計決算</t>
  </si>
  <si>
    <t>9-15. ごみ・し尿処理経費</t>
  </si>
  <si>
    <t>9-16. 公害関係苦情受理件数</t>
  </si>
  <si>
    <t>9-17. 公害関係特定施設・指定施設数</t>
  </si>
  <si>
    <t>9-18. 大気環境測定値</t>
  </si>
  <si>
    <t>9-19. 市内主要河川の透視度・ｐＨ・ＢＯＤ・ＣＯＤ・ＳＳ・ＤＯ値</t>
  </si>
  <si>
    <t>9-20. 市内水準測量点別地盤変動状況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</si>
</sst>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 "/>
    <numFmt numFmtId="180" formatCode="0.0%"/>
    <numFmt numFmtId="181" formatCode="0.0%\ "/>
    <numFmt numFmtId="182" formatCode="#,##0_ ;[Red]\-#,##0\ "/>
    <numFmt numFmtId="183" formatCode="0.000\ "/>
    <numFmt numFmtId="184" formatCode="0.0_ "/>
    <numFmt numFmtId="185" formatCode="0.00_ "/>
    <numFmt numFmtId="186" formatCode="0.00\ "/>
    <numFmt numFmtId="187" formatCode="#,##0.0_ "/>
  </numFmts>
  <fonts count="5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0" fontId="56" fillId="0" borderId="0" applyNumberForma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42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0" xfId="2" applyNumberFormat="1" applyFont="1" applyFill="1" applyProtection="1"/>
    <xf numFmtId="0" fontId="6" fillId="0" borderId="0" xfId="269" applyNumberFormat="1" applyFont="1" applyFill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44" fillId="0" borderId="14" xfId="2" applyNumberFormat="1" applyFont="1" applyFill="1" applyBorder="1" applyAlignment="1" applyProtection="1">
      <alignment horizontal="center" vertical="center" textRotation="255"/>
    </xf>
    <xf numFmtId="0" fontId="6" fillId="0" borderId="13" xfId="2" applyNumberFormat="1" applyFont="1" applyFill="1" applyBorder="1" applyAlignment="1" applyProtection="1">
      <alignment horizontal="center" vertical="center" textRotation="255"/>
    </xf>
    <xf numFmtId="0" fontId="6" fillId="0" borderId="13" xfId="2" applyNumberFormat="1" applyFont="1" applyFill="1" applyBorder="1" applyAlignment="1" applyProtection="1">
      <alignment horizontal="center" vertical="center" textRotation="255" shrinkToFit="1"/>
    </xf>
    <xf numFmtId="0" fontId="45" fillId="0" borderId="1" xfId="2" applyNumberFormat="1" applyFont="1" applyFill="1" applyBorder="1" applyAlignment="1" applyProtection="1">
      <alignment horizontal="center" vertical="center" textRotation="255"/>
    </xf>
    <xf numFmtId="0" fontId="6" fillId="0" borderId="15" xfId="2" applyNumberFormat="1" applyFont="1" applyFill="1" applyBorder="1" applyAlignment="1" applyProtection="1">
      <alignment horizontal="center" vertical="center" textRotation="255" shrinkToFit="1"/>
    </xf>
    <xf numFmtId="0" fontId="6" fillId="0" borderId="16" xfId="269" applyNumberFormat="1" applyFont="1" applyFill="1" applyBorder="1" applyAlignment="1" applyProtection="1">
      <alignment horizontal="right" vertical="center" indent="1"/>
    </xf>
    <xf numFmtId="178" fontId="44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Protection="1"/>
    <xf numFmtId="0" fontId="6" fillId="0" borderId="16" xfId="269" quotePrefix="1" applyNumberFormat="1" applyFont="1" applyFill="1" applyBorder="1" applyAlignment="1" applyProtection="1">
      <alignment horizontal="right" vertical="center" indent="1"/>
    </xf>
    <xf numFmtId="178" fontId="44" fillId="0" borderId="17" xfId="2" applyNumberFormat="1" applyFont="1" applyFill="1" applyBorder="1" applyAlignment="1" applyProtection="1">
      <alignment vertical="center"/>
    </xf>
    <xf numFmtId="0" fontId="6" fillId="0" borderId="18" xfId="269" quotePrefix="1" applyNumberFormat="1" applyFont="1" applyFill="1" applyBorder="1" applyAlignment="1" applyProtection="1">
      <alignment horizontal="right" vertical="center" indent="1"/>
    </xf>
    <xf numFmtId="178" fontId="44" fillId="0" borderId="19" xfId="2" applyNumberFormat="1" applyFont="1" applyFill="1" applyBorder="1" applyAlignment="1" applyProtection="1">
      <alignment vertical="center"/>
    </xf>
    <xf numFmtId="178" fontId="6" fillId="0" borderId="20" xfId="2" applyNumberFormat="1" applyFont="1" applyFill="1" applyBorder="1" applyAlignment="1" applyProtection="1">
      <alignment vertical="center"/>
    </xf>
    <xf numFmtId="178" fontId="6" fillId="0" borderId="20" xfId="2" applyNumberFormat="1" applyFont="1" applyFill="1" applyBorder="1" applyProtection="1"/>
    <xf numFmtId="0" fontId="46" fillId="0" borderId="0" xfId="2" applyNumberFormat="1" applyFont="1" applyFill="1" applyProtection="1"/>
    <xf numFmtId="0" fontId="45" fillId="0" borderId="0" xfId="2" applyNumberFormat="1" applyFont="1" applyFill="1" applyProtection="1"/>
    <xf numFmtId="0" fontId="45" fillId="0" borderId="0" xfId="2" applyNumberFormat="1" applyFont="1" applyFill="1" applyAlignment="1" applyProtection="1">
      <alignment horizontal="right" vertical="center"/>
    </xf>
    <xf numFmtId="0" fontId="42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178" fontId="6" fillId="0" borderId="17" xfId="2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178" fontId="6" fillId="0" borderId="19" xfId="2" applyNumberFormat="1" applyFont="1" applyFill="1" applyBorder="1" applyAlignment="1" applyProtection="1">
      <alignment horizontal="right" vertical="center"/>
    </xf>
    <xf numFmtId="178" fontId="6" fillId="0" borderId="20" xfId="2" applyNumberFormat="1" applyFont="1" applyFill="1" applyBorder="1" applyAlignment="1" applyProtection="1">
      <alignment horizontal="right" vertical="center"/>
    </xf>
    <xf numFmtId="0" fontId="46" fillId="0" borderId="0" xfId="269" applyNumberFormat="1" applyFont="1" applyFill="1" applyAlignment="1" applyProtection="1">
      <alignment vertical="center"/>
    </xf>
    <xf numFmtId="0" fontId="45" fillId="0" borderId="0" xfId="269" applyNumberFormat="1" applyFont="1" applyFill="1" applyAlignment="1" applyProtection="1">
      <alignment horizontal="right" vertical="center"/>
    </xf>
    <xf numFmtId="0" fontId="6" fillId="0" borderId="0" xfId="269" applyNumberFormat="1" applyFont="1" applyFill="1" applyProtection="1"/>
    <xf numFmtId="0" fontId="42" fillId="0" borderId="0" xfId="269" applyNumberFormat="1" applyFont="1" applyFill="1" applyAlignment="1" applyProtection="1">
      <alignment horizontal="left" vertical="center"/>
    </xf>
    <xf numFmtId="0" fontId="6" fillId="0" borderId="0" xfId="269" applyNumberFormat="1" applyFont="1" applyFill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46" fillId="0" borderId="21" xfId="269" applyNumberFormat="1" applyFont="1" applyFill="1" applyBorder="1" applyAlignment="1" applyProtection="1">
      <alignment horizontal="center" vertical="center"/>
    </xf>
    <xf numFmtId="0" fontId="45" fillId="0" borderId="21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Alignment="1" applyProtection="1">
      <alignment horizontal="center"/>
    </xf>
    <xf numFmtId="0" fontId="6" fillId="0" borderId="20" xfId="269" applyNumberFormat="1" applyFont="1" applyFill="1" applyBorder="1" applyAlignment="1" applyProtection="1">
      <alignment vertical="center"/>
    </xf>
    <xf numFmtId="0" fontId="6" fillId="0" borderId="20" xfId="269" applyNumberFormat="1" applyFont="1" applyFill="1" applyBorder="1" applyProtection="1"/>
    <xf numFmtId="0" fontId="6" fillId="0" borderId="20" xfId="269" applyNumberFormat="1" applyFont="1" applyFill="1" applyBorder="1" applyAlignment="1" applyProtection="1">
      <alignment horizontal="right"/>
    </xf>
    <xf numFmtId="0" fontId="6" fillId="0" borderId="18" xfId="269" applyNumberFormat="1" applyFont="1" applyFill="1" applyBorder="1" applyAlignment="1" applyProtection="1">
      <alignment horizontal="center" vertical="center"/>
    </xf>
    <xf numFmtId="178" fontId="6" fillId="0" borderId="17" xfId="2" applyNumberFormat="1" applyFont="1" applyFill="1" applyBorder="1" applyAlignment="1" applyProtection="1">
      <alignment vertical="center"/>
    </xf>
    <xf numFmtId="178" fontId="42" fillId="0" borderId="0" xfId="2" applyNumberFormat="1" applyFont="1" applyFill="1" applyBorder="1" applyAlignment="1" applyProtection="1">
      <alignment vertical="center"/>
    </xf>
    <xf numFmtId="0" fontId="6" fillId="0" borderId="21" xfId="269" applyNumberFormat="1" applyFont="1" applyFill="1" applyBorder="1" applyProtection="1"/>
    <xf numFmtId="0" fontId="6" fillId="0" borderId="21" xfId="269" applyNumberFormat="1" applyFont="1" applyFill="1" applyBorder="1" applyAlignment="1" applyProtection="1">
      <alignment horizontal="right"/>
    </xf>
    <xf numFmtId="0" fontId="6" fillId="0" borderId="18" xfId="269" applyNumberFormat="1" applyFont="1" applyFill="1" applyBorder="1" applyAlignment="1" applyProtection="1">
      <alignment horizontal="center" vertical="center" shrinkToFit="1"/>
    </xf>
    <xf numFmtId="0" fontId="6" fillId="0" borderId="21" xfId="269" applyNumberFormat="1" applyFont="1" applyFill="1" applyBorder="1" applyAlignment="1" applyProtection="1">
      <alignment horizontal="left" vertical="center"/>
    </xf>
    <xf numFmtId="0" fontId="6" fillId="0" borderId="21" xfId="269" applyNumberFormat="1" applyFont="1" applyFill="1" applyBorder="1" applyAlignment="1" applyProtection="1">
      <alignment horizontal="right" vertical="center"/>
    </xf>
    <xf numFmtId="0" fontId="6" fillId="0" borderId="22" xfId="269" applyNumberFormat="1" applyFont="1" applyFill="1" applyBorder="1" applyAlignment="1" applyProtection="1">
      <alignment vertical="center" textRotation="255" shrinkToFit="1"/>
    </xf>
    <xf numFmtId="0" fontId="6" fillId="0" borderId="16" xfId="269" applyNumberFormat="1" applyFont="1" applyFill="1" applyBorder="1" applyAlignment="1" applyProtection="1">
      <alignment horizontal="center" vertical="center" shrinkToFit="1"/>
    </xf>
    <xf numFmtId="0" fontId="7" fillId="0" borderId="24" xfId="269" applyNumberFormat="1" applyFont="1" applyFill="1" applyBorder="1" applyAlignment="1" applyProtection="1">
      <alignment horizontal="center" vertical="center" wrapText="1"/>
    </xf>
    <xf numFmtId="0" fontId="47" fillId="0" borderId="24" xfId="269" applyNumberFormat="1" applyFont="1" applyFill="1" applyBorder="1" applyAlignment="1" applyProtection="1">
      <alignment horizontal="center" vertical="center" wrapText="1"/>
    </xf>
    <xf numFmtId="0" fontId="47" fillId="0" borderId="23" xfId="269" applyNumberFormat="1" applyFont="1" applyFill="1" applyBorder="1" applyAlignment="1" applyProtection="1">
      <alignment horizontal="center" vertical="center" wrapText="1"/>
    </xf>
    <xf numFmtId="0" fontId="47" fillId="0" borderId="23" xfId="269" applyNumberFormat="1" applyFont="1" applyFill="1" applyBorder="1" applyAlignment="1" applyProtection="1">
      <alignment horizontal="center" vertical="center" wrapText="1" shrinkToFit="1"/>
    </xf>
    <xf numFmtId="0" fontId="48" fillId="0" borderId="24" xfId="269" applyNumberFormat="1" applyFont="1" applyFill="1" applyBorder="1" applyAlignment="1" applyProtection="1">
      <alignment horizontal="center" vertical="center" wrapText="1"/>
    </xf>
    <xf numFmtId="0" fontId="49" fillId="0" borderId="24" xfId="269" applyNumberFormat="1" applyFont="1" applyFill="1" applyBorder="1" applyAlignment="1" applyProtection="1">
      <alignment horizontal="center" vertical="center" wrapText="1"/>
    </xf>
    <xf numFmtId="0" fontId="6" fillId="0" borderId="16" xfId="269" applyNumberFormat="1" applyFont="1" applyFill="1" applyBorder="1" applyAlignment="1" applyProtection="1">
      <alignment vertical="center" textRotation="255" shrinkToFit="1"/>
    </xf>
    <xf numFmtId="0" fontId="6" fillId="0" borderId="19" xfId="269" applyNumberFormat="1" applyFont="1" applyFill="1" applyBorder="1" applyAlignment="1" applyProtection="1">
      <alignment horizontal="center" vertical="center" wrapText="1"/>
    </xf>
    <xf numFmtId="0" fontId="6" fillId="0" borderId="25" xfId="269" applyNumberFormat="1" applyFont="1" applyFill="1" applyBorder="1" applyAlignment="1" applyProtection="1">
      <alignment horizontal="center" vertical="center" wrapText="1"/>
    </xf>
    <xf numFmtId="0" fontId="6" fillId="0" borderId="25" xfId="269" applyNumberFormat="1" applyFont="1" applyFill="1" applyBorder="1" applyAlignment="1" applyProtection="1">
      <alignment horizontal="center" vertical="center" wrapText="1" shrinkToFit="1"/>
    </xf>
    <xf numFmtId="0" fontId="42" fillId="0" borderId="19" xfId="269" applyNumberFormat="1" applyFont="1" applyFill="1" applyBorder="1" applyAlignment="1" applyProtection="1">
      <alignment horizontal="center" vertical="center" wrapText="1"/>
    </xf>
    <xf numFmtId="0" fontId="6" fillId="0" borderId="22" xfId="269" applyNumberFormat="1" applyFont="1" applyFill="1" applyBorder="1" applyAlignment="1" applyProtection="1">
      <alignment horizontal="center" vertical="center" shrinkToFit="1"/>
    </xf>
    <xf numFmtId="0" fontId="6" fillId="0" borderId="16" xfId="269" quotePrefix="1" applyNumberFormat="1" applyFont="1" applyFill="1" applyBorder="1" applyAlignment="1" applyProtection="1">
      <alignment horizontal="center" vertical="center" shrinkToFit="1"/>
    </xf>
    <xf numFmtId="0" fontId="6" fillId="0" borderId="18" xfId="269" quotePrefix="1" applyNumberFormat="1" applyFont="1" applyFill="1" applyBorder="1" applyAlignment="1" applyProtection="1">
      <alignment horizontal="center" vertical="center" shrinkToFit="1"/>
    </xf>
    <xf numFmtId="179" fontId="6" fillId="0" borderId="22" xfId="269" applyNumberFormat="1" applyFont="1" applyFill="1" applyBorder="1" applyAlignment="1" applyProtection="1">
      <alignment horizontal="right" vertical="center" indent="1"/>
    </xf>
    <xf numFmtId="179" fontId="6" fillId="0" borderId="16" xfId="269" quotePrefix="1" applyNumberFormat="1" applyFont="1" applyFill="1" applyBorder="1" applyAlignment="1" applyProtection="1">
      <alignment horizontal="right" vertical="center" indent="1"/>
    </xf>
    <xf numFmtId="179" fontId="6" fillId="0" borderId="18" xfId="269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right" vertical="center" indent="1"/>
    </xf>
    <xf numFmtId="0" fontId="6" fillId="0" borderId="16" xfId="2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center" vertical="center"/>
    </xf>
    <xf numFmtId="0" fontId="42" fillId="0" borderId="0" xfId="269" applyNumberFormat="1" applyFont="1" applyFill="1" applyAlignment="1">
      <alignment horizontal="left" vertical="center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left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distributed" vertical="center" indent="1"/>
    </xf>
    <xf numFmtId="0" fontId="6" fillId="0" borderId="15" xfId="269" applyNumberFormat="1" applyFont="1" applyFill="1" applyBorder="1" applyAlignment="1">
      <alignment horizontal="left" vertical="center" indent="1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left" vertical="center" indent="1"/>
    </xf>
    <xf numFmtId="0" fontId="6" fillId="0" borderId="1" xfId="269" applyNumberFormat="1" applyFont="1" applyFill="1" applyBorder="1" applyAlignment="1">
      <alignment vertical="center"/>
    </xf>
    <xf numFmtId="0" fontId="6" fillId="0" borderId="17" xfId="269" applyNumberFormat="1" applyFont="1" applyFill="1" applyBorder="1" applyAlignment="1">
      <alignment horizontal="left" vertical="center" indent="1"/>
    </xf>
    <xf numFmtId="0" fontId="6" fillId="0" borderId="21" xfId="269" applyNumberFormat="1" applyFont="1" applyFill="1" applyBorder="1" applyAlignment="1">
      <alignment horizontal="left" vertical="center" indent="1"/>
    </xf>
    <xf numFmtId="0" fontId="6" fillId="0" borderId="21" xfId="269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" fillId="0" borderId="0" xfId="269" applyNumberFormat="1" applyFont="1" applyFill="1" applyBorder="1" applyAlignment="1">
      <alignment vertical="center"/>
    </xf>
    <xf numFmtId="0" fontId="6" fillId="0" borderId="24" xfId="269" applyNumberFormat="1" applyFont="1" applyFill="1" applyBorder="1" applyAlignment="1">
      <alignment horizontal="left" vertical="center" indent="1"/>
    </xf>
    <xf numFmtId="0" fontId="6" fillId="0" borderId="19" xfId="269" applyNumberFormat="1" applyFont="1" applyFill="1" applyBorder="1" applyAlignment="1">
      <alignment horizontal="left" vertical="center" indent="1"/>
    </xf>
    <xf numFmtId="0" fontId="6" fillId="0" borderId="20" xfId="269" applyNumberFormat="1" applyFont="1" applyFill="1" applyBorder="1" applyAlignment="1">
      <alignment vertical="center"/>
    </xf>
    <xf numFmtId="0" fontId="6" fillId="0" borderId="20" xfId="269" applyNumberFormat="1" applyFont="1" applyFill="1" applyBorder="1" applyAlignment="1">
      <alignment horizontal="left" vertical="center" indent="1"/>
    </xf>
    <xf numFmtId="0" fontId="6" fillId="0" borderId="0" xfId="269" applyNumberFormat="1" applyFont="1" applyFill="1" applyBorder="1" applyAlignment="1">
      <alignment horizontal="distributed" vertical="center" indent="1"/>
    </xf>
    <xf numFmtId="0" fontId="6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Alignment="1" applyProtection="1">
      <alignment horizontal="left" vertical="center"/>
    </xf>
    <xf numFmtId="0" fontId="50" fillId="0" borderId="0" xfId="269" applyNumberFormat="1" applyFont="1" applyFill="1" applyBorder="1" applyAlignment="1" applyProtection="1">
      <alignment vertical="center"/>
    </xf>
    <xf numFmtId="0" fontId="6" fillId="0" borderId="0" xfId="269" quotePrefix="1" applyNumberFormat="1" applyFont="1" applyFill="1" applyAlignment="1" applyProtection="1">
      <alignment horizontal="left" vertical="center" indent="1"/>
    </xf>
    <xf numFmtId="0" fontId="50" fillId="0" borderId="20" xfId="269" applyNumberFormat="1" applyFont="1" applyFill="1" applyBorder="1" applyAlignment="1" applyProtection="1">
      <alignment horizontal="left" vertical="center" indent="2"/>
    </xf>
    <xf numFmtId="0" fontId="6" fillId="0" borderId="1" xfId="269" applyNumberFormat="1" applyFont="1" applyFill="1" applyBorder="1" applyAlignment="1" applyProtection="1">
      <alignment horizontal="distributed" vertical="center" indent="1"/>
    </xf>
    <xf numFmtId="0" fontId="6" fillId="0" borderId="1" xfId="269" applyNumberFormat="1" applyFont="1" applyFill="1" applyBorder="1" applyAlignment="1" applyProtection="1">
      <alignment horizontal="distributed" vertical="distributed" indent="1"/>
    </xf>
    <xf numFmtId="0" fontId="6" fillId="0" borderId="0" xfId="269" applyNumberFormat="1" applyFont="1" applyFill="1" applyBorder="1" applyAlignment="1" applyProtection="1">
      <alignment horizontal="distributed" vertical="distributed" indent="1"/>
    </xf>
    <xf numFmtId="0" fontId="6" fillId="0" borderId="0" xfId="269" applyNumberFormat="1" applyFont="1" applyFill="1" applyAlignment="1">
      <alignment horizontal="left" vertical="center" indent="1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distributed" vertical="center" indent="1"/>
    </xf>
    <xf numFmtId="0" fontId="6" fillId="0" borderId="18" xfId="269" applyNumberFormat="1" applyFont="1" applyFill="1" applyBorder="1" applyAlignment="1">
      <alignment horizontal="distributed" vertical="center" indent="1"/>
    </xf>
    <xf numFmtId="0" fontId="6" fillId="0" borderId="21" xfId="269" applyNumberFormat="1" applyFont="1" applyFill="1" applyBorder="1" applyAlignment="1">
      <alignment horizontal="left" vertical="center"/>
    </xf>
    <xf numFmtId="0" fontId="6" fillId="0" borderId="21" xfId="269" applyNumberFormat="1" applyFont="1" applyFill="1" applyBorder="1" applyAlignment="1">
      <alignment horizontal="center" vertical="center"/>
    </xf>
    <xf numFmtId="0" fontId="6" fillId="0" borderId="21" xfId="269" applyNumberFormat="1" applyFont="1" applyFill="1" applyBorder="1" applyAlignment="1">
      <alignment horizontal="right" vertical="center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6" fillId="0" borderId="22" xfId="269" applyNumberFormat="1" applyFont="1" applyFill="1" applyBorder="1" applyAlignment="1" applyProtection="1">
      <alignment horizontal="right" vertical="center" indent="1"/>
    </xf>
    <xf numFmtId="178" fontId="6" fillId="0" borderId="19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26" xfId="269" applyNumberFormat="1" applyFont="1" applyFill="1" applyBorder="1" applyAlignment="1" applyProtection="1">
      <alignment horizontal="center" vertical="center"/>
    </xf>
    <xf numFmtId="0" fontId="6" fillId="0" borderId="0" xfId="269" quotePrefix="1" applyNumberFormat="1" applyFont="1" applyFill="1" applyAlignment="1" applyProtection="1">
      <alignment horizontal="right" vertical="center"/>
    </xf>
    <xf numFmtId="180" fontId="6" fillId="0" borderId="0" xfId="269" applyNumberFormat="1" applyFont="1" applyFill="1" applyAlignment="1" applyProtection="1">
      <alignment horizontal="right" vertical="center" indent="1"/>
    </xf>
    <xf numFmtId="0" fontId="6" fillId="0" borderId="28" xfId="269" quotePrefix="1" applyNumberFormat="1" applyFont="1" applyFill="1" applyBorder="1" applyAlignment="1" applyProtection="1">
      <alignment horizontal="right" vertical="center"/>
    </xf>
    <xf numFmtId="180" fontId="6" fillId="0" borderId="29" xfId="269" applyNumberFormat="1" applyFont="1" applyFill="1" applyBorder="1" applyAlignment="1" applyProtection="1">
      <alignment horizontal="right" vertical="center" indent="1"/>
    </xf>
    <xf numFmtId="0" fontId="6" fillId="0" borderId="0" xfId="269" quotePrefix="1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left" vertical="center"/>
    </xf>
    <xf numFmtId="180" fontId="6" fillId="0" borderId="0" xfId="269" applyNumberFormat="1" applyFont="1" applyFill="1" applyBorder="1" applyAlignment="1" applyProtection="1">
      <alignment horizontal="right" vertical="center" indent="1"/>
    </xf>
    <xf numFmtId="180" fontId="44" fillId="0" borderId="30" xfId="269" applyNumberFormat="1" applyFont="1" applyFill="1" applyBorder="1" applyAlignment="1" applyProtection="1">
      <alignment horizontal="right" vertical="center" indent="1"/>
    </xf>
    <xf numFmtId="180" fontId="44" fillId="0" borderId="20" xfId="269" applyNumberFormat="1" applyFont="1" applyFill="1" applyBorder="1" applyAlignment="1" applyProtection="1">
      <alignment horizontal="right" vertical="center" indent="1"/>
    </xf>
    <xf numFmtId="0" fontId="6" fillId="0" borderId="19" xfId="269" applyNumberFormat="1" applyFont="1" applyFill="1" applyBorder="1" applyAlignment="1" applyProtection="1">
      <alignment horizontal="center" vertical="center"/>
    </xf>
    <xf numFmtId="179" fontId="6" fillId="0" borderId="16" xfId="269" applyNumberFormat="1" applyFont="1" applyFill="1" applyBorder="1" applyAlignment="1" applyProtection="1">
      <alignment horizontal="right" vertical="center" indent="1"/>
    </xf>
    <xf numFmtId="178" fontId="7" fillId="0" borderId="17" xfId="2" applyNumberFormat="1" applyFont="1" applyFill="1" applyBorder="1" applyAlignment="1" applyProtection="1">
      <alignment vertical="center"/>
    </xf>
    <xf numFmtId="178" fontId="7" fillId="0" borderId="0" xfId="2" applyNumberFormat="1" applyFont="1" applyFill="1" applyBorder="1" applyAlignment="1" applyProtection="1">
      <alignment vertical="center"/>
    </xf>
    <xf numFmtId="181" fontId="7" fillId="0" borderId="16" xfId="2" applyNumberFormat="1" applyFont="1" applyFill="1" applyBorder="1" applyAlignment="1" applyProtection="1">
      <alignment vertical="center"/>
    </xf>
    <xf numFmtId="0" fontId="6" fillId="0" borderId="21" xfId="2" applyNumberFormat="1" applyFont="1" applyFill="1" applyBorder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center" vertical="center" wrapText="1"/>
    </xf>
    <xf numFmtId="0" fontId="47" fillId="0" borderId="24" xfId="2" applyNumberFormat="1" applyFont="1" applyFill="1" applyBorder="1" applyAlignment="1" applyProtection="1">
      <alignment horizontal="center" vertical="center" wrapText="1"/>
    </xf>
    <xf numFmtId="0" fontId="6" fillId="0" borderId="19" xfId="2" applyNumberFormat="1" applyFont="1" applyFill="1" applyBorder="1" applyAlignment="1" applyProtection="1">
      <alignment horizontal="center" vertical="center" wrapText="1"/>
    </xf>
    <xf numFmtId="0" fontId="6" fillId="0" borderId="21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right" vertical="center" indent="1"/>
    </xf>
    <xf numFmtId="178" fontId="42" fillId="0" borderId="17" xfId="2" applyNumberFormat="1" applyFont="1" applyFill="1" applyBorder="1" applyAlignment="1" applyProtection="1">
      <alignment horizontal="right" vertical="center"/>
    </xf>
    <xf numFmtId="0" fontId="7" fillId="0" borderId="21" xfId="2" applyNumberFormat="1" applyFont="1" applyFill="1" applyBorder="1" applyAlignment="1" applyProtection="1">
      <alignment horizontal="left" vertical="center" wrapText="1"/>
    </xf>
    <xf numFmtId="0" fontId="6" fillId="0" borderId="21" xfId="2" applyNumberFormat="1" applyFont="1" applyFill="1" applyBorder="1" applyAlignment="1" applyProtection="1">
      <alignment horizontal="left" vertical="center"/>
    </xf>
    <xf numFmtId="0" fontId="6" fillId="0" borderId="16" xfId="269" applyNumberFormat="1" applyFont="1" applyFill="1" applyBorder="1" applyAlignment="1" applyProtection="1">
      <alignment horizontal="distributed" vertical="center" shrinkToFit="1"/>
    </xf>
    <xf numFmtId="182" fontId="6" fillId="0" borderId="0" xfId="269" applyNumberFormat="1" applyFont="1" applyFill="1" applyBorder="1" applyAlignment="1" applyProtection="1">
      <alignment vertical="center"/>
    </xf>
    <xf numFmtId="182" fontId="6" fillId="0" borderId="21" xfId="269" applyNumberFormat="1" applyFont="1" applyFill="1" applyBorder="1" applyAlignment="1" applyProtection="1">
      <alignment vertical="center"/>
    </xf>
    <xf numFmtId="182" fontId="6" fillId="0" borderId="34" xfId="269" applyNumberFormat="1" applyFont="1" applyFill="1" applyBorder="1" applyAlignment="1" applyProtection="1">
      <alignment vertical="center"/>
    </xf>
    <xf numFmtId="182" fontId="6" fillId="0" borderId="35" xfId="269" applyNumberFormat="1" applyFont="1" applyFill="1" applyBorder="1" applyAlignment="1" applyProtection="1">
      <alignment vertical="center"/>
    </xf>
    <xf numFmtId="0" fontId="6" fillId="0" borderId="37" xfId="269" applyNumberFormat="1" applyFont="1" applyFill="1" applyBorder="1" applyAlignment="1" applyProtection="1">
      <alignment horizontal="distributed" vertical="center" indent="1" shrinkToFit="1"/>
    </xf>
    <xf numFmtId="0" fontId="6" fillId="0" borderId="39" xfId="269" applyNumberFormat="1" applyFont="1" applyFill="1" applyBorder="1" applyAlignment="1" applyProtection="1">
      <alignment horizontal="distributed" vertical="center" indent="1" shrinkToFit="1"/>
    </xf>
    <xf numFmtId="182" fontId="6" fillId="0" borderId="0" xfId="2" applyNumberFormat="1" applyFont="1" applyFill="1" applyBorder="1" applyAlignment="1" applyProtection="1">
      <alignment vertical="center"/>
    </xf>
    <xf numFmtId="182" fontId="6" fillId="0" borderId="40" xfId="269" applyNumberFormat="1" applyFont="1" applyFill="1" applyBorder="1" applyAlignment="1" applyProtection="1">
      <alignment horizontal="right" vertical="center"/>
    </xf>
    <xf numFmtId="182" fontId="6" fillId="0" borderId="41" xfId="269" applyNumberFormat="1" applyFont="1" applyFill="1" applyBorder="1" applyAlignment="1" applyProtection="1">
      <alignment horizontal="right" vertical="center"/>
    </xf>
    <xf numFmtId="182" fontId="6" fillId="0" borderId="34" xfId="269" applyNumberFormat="1" applyFont="1" applyFill="1" applyBorder="1" applyAlignment="1" applyProtection="1">
      <alignment horizontal="right" vertical="center"/>
    </xf>
    <xf numFmtId="182" fontId="6" fillId="0" borderId="35" xfId="269" applyNumberFormat="1" applyFont="1" applyFill="1" applyBorder="1" applyAlignment="1" applyProtection="1">
      <alignment horizontal="right" vertical="center"/>
    </xf>
    <xf numFmtId="0" fontId="6" fillId="0" borderId="16" xfId="269" applyNumberFormat="1" applyFont="1" applyFill="1" applyBorder="1" applyAlignment="1" applyProtection="1">
      <alignment horizontal="distributed" vertical="center" indent="1" shrinkToFit="1"/>
    </xf>
    <xf numFmtId="182" fontId="6" fillId="0" borderId="0" xfId="269" applyNumberFormat="1" applyFont="1" applyFill="1" applyBorder="1" applyAlignment="1" applyProtection="1">
      <alignment horizontal="right" vertical="center"/>
    </xf>
    <xf numFmtId="0" fontId="42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Border="1" applyAlignment="1">
      <alignment horizontal="left"/>
    </xf>
    <xf numFmtId="0" fontId="6" fillId="0" borderId="0" xfId="269" applyNumberFormat="1" applyFont="1" applyFill="1"/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6" fillId="0" borderId="20" xfId="269" applyNumberFormat="1" applyFont="1" applyFill="1" applyBorder="1" applyAlignment="1">
      <alignment horizontal="left"/>
    </xf>
    <xf numFmtId="0" fontId="7" fillId="0" borderId="22" xfId="269" applyNumberFormat="1" applyFont="1" applyFill="1" applyBorder="1" applyAlignment="1">
      <alignment horizontal="center" vertical="center" wrapText="1"/>
    </xf>
    <xf numFmtId="0" fontId="47" fillId="0" borderId="22" xfId="269" applyNumberFormat="1" applyFont="1" applyFill="1" applyBorder="1" applyAlignment="1">
      <alignment horizontal="center" vertical="center" wrapText="1"/>
    </xf>
    <xf numFmtId="0" fontId="52" fillId="0" borderId="22" xfId="269" applyNumberFormat="1" applyFont="1" applyFill="1" applyBorder="1" applyAlignment="1">
      <alignment horizontal="center" vertical="center" wrapText="1"/>
    </xf>
    <xf numFmtId="0" fontId="7" fillId="0" borderId="23" xfId="269" applyNumberFormat="1" applyFont="1" applyFill="1" applyBorder="1" applyAlignment="1">
      <alignment horizontal="center" vertical="center" wrapText="1"/>
    </xf>
    <xf numFmtId="0" fontId="7" fillId="0" borderId="21" xfId="269" applyNumberFormat="1" applyFont="1" applyFill="1" applyBorder="1" applyAlignment="1">
      <alignment horizontal="center" vertical="center" wrapText="1" shrinkToFit="1"/>
    </xf>
    <xf numFmtId="0" fontId="6" fillId="0" borderId="18" xfId="269" applyNumberFormat="1" applyFont="1" applyFill="1" applyBorder="1" applyAlignment="1">
      <alignment horizontal="center" vertical="center" shrinkToFit="1"/>
    </xf>
    <xf numFmtId="0" fontId="6" fillId="0" borderId="20" xfId="269" applyNumberFormat="1" applyFont="1" applyFill="1" applyBorder="1" applyAlignment="1">
      <alignment horizontal="center" vertical="center" shrinkToFit="1"/>
    </xf>
    <xf numFmtId="0" fontId="6" fillId="0" borderId="16" xfId="269" quotePrefix="1" applyNumberFormat="1" applyFont="1" applyFill="1" applyBorder="1" applyAlignment="1">
      <alignment horizontal="center" vertical="center"/>
    </xf>
    <xf numFmtId="183" fontId="6" fillId="0" borderId="17" xfId="269" applyNumberFormat="1" applyFont="1" applyFill="1" applyBorder="1" applyAlignment="1">
      <alignment vertical="center"/>
    </xf>
    <xf numFmtId="183" fontId="6" fillId="0" borderId="0" xfId="269" applyNumberFormat="1" applyFont="1" applyFill="1" applyBorder="1" applyAlignment="1">
      <alignment vertical="center"/>
    </xf>
    <xf numFmtId="184" fontId="6" fillId="0" borderId="0" xfId="269" applyNumberFormat="1" applyFont="1" applyFill="1" applyBorder="1" applyAlignment="1">
      <alignment vertical="center"/>
    </xf>
    <xf numFmtId="185" fontId="6" fillId="0" borderId="0" xfId="269" applyNumberFormat="1" applyFont="1" applyFill="1" applyBorder="1" applyAlignment="1">
      <alignment vertical="center"/>
    </xf>
    <xf numFmtId="186" fontId="6" fillId="0" borderId="0" xfId="269" applyNumberFormat="1" applyFont="1" applyFill="1" applyBorder="1" applyAlignment="1">
      <alignment vertical="center"/>
    </xf>
    <xf numFmtId="0" fontId="6" fillId="0" borderId="21" xfId="269" applyNumberFormat="1" applyFont="1" applyFill="1" applyBorder="1"/>
    <xf numFmtId="0" fontId="4" fillId="0" borderId="20" xfId="269" applyNumberFormat="1" applyFont="1" applyFill="1" applyBorder="1" applyAlignment="1">
      <alignment vertical="center"/>
    </xf>
    <xf numFmtId="0" fontId="7" fillId="0" borderId="15" xfId="269" applyNumberFormat="1" applyFont="1" applyFill="1" applyBorder="1" applyAlignment="1" applyProtection="1">
      <alignment horizontal="center" vertical="center" shrinkToFit="1"/>
    </xf>
    <xf numFmtId="0" fontId="7" fillId="0" borderId="14" xfId="269" applyNumberFormat="1" applyFont="1" applyFill="1" applyBorder="1" applyAlignment="1" applyProtection="1">
      <alignment horizontal="center" vertical="center" shrinkToFit="1"/>
    </xf>
    <xf numFmtId="0" fontId="54" fillId="0" borderId="0" xfId="269" applyNumberFormat="1" applyFont="1" applyFill="1" applyAlignment="1" applyProtection="1">
      <alignment horizontal="left" vertical="center" indent="1"/>
    </xf>
    <xf numFmtId="0" fontId="6" fillId="0" borderId="22" xfId="269" applyNumberFormat="1" applyFont="1" applyFill="1" applyBorder="1" applyAlignment="1" applyProtection="1">
      <alignment horizontal="left" vertical="center"/>
    </xf>
    <xf numFmtId="187" fontId="6" fillId="0" borderId="17" xfId="269" applyNumberFormat="1" applyFont="1" applyFill="1" applyBorder="1" applyAlignment="1" applyProtection="1">
      <alignment horizontal="right" vertical="center"/>
    </xf>
    <xf numFmtId="187" fontId="6" fillId="0" borderId="0" xfId="269" applyNumberFormat="1" applyFont="1" applyFill="1" applyBorder="1" applyAlignment="1" applyProtection="1">
      <alignment horizontal="right" vertical="center"/>
    </xf>
    <xf numFmtId="187" fontId="6" fillId="0" borderId="0" xfId="269" applyNumberFormat="1" applyFont="1" applyFill="1" applyAlignment="1" applyProtection="1">
      <alignment horizontal="right" vertical="center"/>
    </xf>
    <xf numFmtId="0" fontId="54" fillId="0" borderId="0" xfId="269" applyNumberFormat="1" applyFont="1" applyFill="1" applyBorder="1" applyAlignment="1" applyProtection="1">
      <alignment horizontal="left" vertical="center" wrapText="1" indent="1"/>
    </xf>
    <xf numFmtId="0" fontId="6" fillId="0" borderId="16" xfId="269" applyNumberFormat="1" applyFont="1" applyFill="1" applyBorder="1" applyAlignment="1" applyProtection="1">
      <alignment horizontal="left" vertical="center"/>
    </xf>
    <xf numFmtId="178" fontId="6" fillId="0" borderId="17" xfId="269" applyNumberFormat="1" applyFont="1" applyFill="1" applyBorder="1" applyAlignment="1" applyProtection="1">
      <alignment horizontal="right" vertical="center"/>
    </xf>
    <xf numFmtId="178" fontId="6" fillId="0" borderId="0" xfId="269" applyNumberFormat="1" applyFont="1" applyFill="1" applyBorder="1" applyAlignment="1" applyProtection="1">
      <alignment horizontal="right" vertical="center"/>
    </xf>
    <xf numFmtId="178" fontId="6" fillId="0" borderId="0" xfId="269" applyNumberFormat="1" applyFont="1" applyFill="1" applyAlignment="1" applyProtection="1">
      <alignment horizontal="right" vertical="center"/>
    </xf>
    <xf numFmtId="0" fontId="54" fillId="0" borderId="20" xfId="269" applyNumberFormat="1" applyFont="1" applyFill="1" applyBorder="1" applyAlignment="1" applyProtection="1">
      <alignment horizontal="left" vertical="center" wrapText="1" indent="1"/>
    </xf>
    <xf numFmtId="0" fontId="6" fillId="0" borderId="18" xfId="269" applyNumberFormat="1" applyFont="1" applyFill="1" applyBorder="1" applyAlignment="1" applyProtection="1">
      <alignment horizontal="left" vertical="center"/>
    </xf>
    <xf numFmtId="187" fontId="6" fillId="0" borderId="19" xfId="269" applyNumberFormat="1" applyFont="1" applyFill="1" applyBorder="1" applyAlignment="1" applyProtection="1">
      <alignment horizontal="right" vertical="center"/>
    </xf>
    <xf numFmtId="187" fontId="6" fillId="0" borderId="20" xfId="269" applyNumberFormat="1" applyFont="1" applyFill="1" applyBorder="1" applyAlignment="1" applyProtection="1">
      <alignment horizontal="right" vertical="center"/>
    </xf>
    <xf numFmtId="0" fontId="6" fillId="0" borderId="21" xfId="269" applyNumberFormat="1" applyFont="1" applyFill="1" applyBorder="1" applyAlignment="1" applyProtection="1">
      <alignment vertical="center" shrinkToFit="1"/>
    </xf>
    <xf numFmtId="0" fontId="20" fillId="0" borderId="21" xfId="269" applyNumberFormat="1" applyFont="1" applyFill="1" applyBorder="1" applyAlignment="1">
      <alignment vertical="center" wrapText="1"/>
    </xf>
    <xf numFmtId="0" fontId="6" fillId="0" borderId="0" xfId="2" applyNumberFormat="1" applyFont="1" applyFill="1" applyAlignment="1" applyProtection="1">
      <alignment horizontal="right" vertical="center"/>
    </xf>
    <xf numFmtId="0" fontId="6" fillId="0" borderId="0" xfId="269" applyNumberFormat="1" applyFont="1" applyFill="1" applyAlignment="1" applyProtection="1"/>
    <xf numFmtId="0" fontId="6" fillId="0" borderId="22" xfId="269" applyNumberFormat="1" applyFont="1" applyFill="1" applyBorder="1" applyAlignment="1" applyProtection="1">
      <alignment horizontal="left" vertical="center" indent="1"/>
    </xf>
    <xf numFmtId="187" fontId="6" fillId="0" borderId="0" xfId="269" applyNumberFormat="1" applyFont="1" applyFill="1" applyBorder="1" applyAlignment="1" applyProtection="1">
      <alignment vertical="center"/>
    </xf>
    <xf numFmtId="0" fontId="6" fillId="0" borderId="16" xfId="269" applyNumberFormat="1" applyFont="1" applyFill="1" applyBorder="1" applyAlignment="1" applyProtection="1">
      <alignment horizontal="left" vertical="center" indent="1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187" fontId="6" fillId="0" borderId="20" xfId="269" applyNumberFormat="1" applyFont="1" applyFill="1" applyBorder="1" applyAlignment="1" applyProtection="1">
      <alignment vertical="center"/>
    </xf>
    <xf numFmtId="0" fontId="55" fillId="0" borderId="0" xfId="269" applyNumberFormat="1" applyFont="1" applyFill="1" applyBorder="1" applyAlignment="1" applyProtection="1">
      <alignment vertical="center"/>
    </xf>
    <xf numFmtId="0" fontId="56" fillId="0" borderId="0" xfId="270" applyNumberFormat="1" applyFill="1" applyAlignment="1" applyProtection="1">
      <alignment vertical="center"/>
    </xf>
    <xf numFmtId="0" fontId="56" fillId="0" borderId="0" xfId="270">
      <alignment vertical="center"/>
    </xf>
    <xf numFmtId="0" fontId="56" fillId="0" borderId="0" xfId="270" applyNumberFormat="1" applyFill="1" applyAlignment="1">
      <alignment vertical="center"/>
    </xf>
    <xf numFmtId="0" fontId="6" fillId="0" borderId="22" xfId="269" applyNumberFormat="1" applyFont="1" applyFill="1" applyBorder="1" applyAlignment="1" applyProtection="1">
      <alignment horizontal="center" vertical="center" shrinkToFit="1"/>
    </xf>
    <xf numFmtId="0" fontId="6" fillId="0" borderId="18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25" xfId="269" applyNumberFormat="1" applyFont="1" applyFill="1" applyBorder="1" applyAlignment="1" applyProtection="1">
      <alignment horizontal="center" vertical="center"/>
    </xf>
    <xf numFmtId="0" fontId="42" fillId="0" borderId="24" xfId="269" applyNumberFormat="1" applyFont="1" applyFill="1" applyBorder="1" applyAlignment="1" applyProtection="1">
      <alignment horizontal="center" vertical="center"/>
    </xf>
    <xf numFmtId="0" fontId="42" fillId="0" borderId="19" xfId="269" applyNumberFormat="1" applyFont="1" applyFill="1" applyBorder="1" applyAlignment="1" applyProtection="1">
      <alignment horizontal="center" vertical="center"/>
    </xf>
    <xf numFmtId="0" fontId="42" fillId="0" borderId="15" xfId="269" applyNumberFormat="1" applyFont="1" applyFill="1" applyBorder="1" applyAlignment="1" applyProtection="1">
      <alignment horizontal="center" vertical="center"/>
    </xf>
    <xf numFmtId="0" fontId="42" fillId="0" borderId="1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" fillId="0" borderId="24" xfId="269" applyNumberFormat="1" applyFont="1" applyFill="1" applyBorder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44" fillId="0" borderId="24" xfId="269" applyNumberFormat="1" applyFont="1" applyFill="1" applyBorder="1" applyAlignment="1" applyProtection="1">
      <alignment horizontal="center" vertical="center"/>
    </xf>
    <xf numFmtId="0" fontId="44" fillId="0" borderId="19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left" vertical="center" indent="2"/>
    </xf>
    <xf numFmtId="0" fontId="6" fillId="0" borderId="21" xfId="269" applyNumberFormat="1" applyFont="1" applyFill="1" applyBorder="1" applyAlignment="1">
      <alignment horizontal="distributed" vertical="center" indent="1"/>
    </xf>
    <xf numFmtId="0" fontId="6" fillId="0" borderId="0" xfId="269" applyNumberFormat="1" applyFont="1" applyFill="1" applyBorder="1" applyAlignment="1">
      <alignment horizontal="distributed" vertical="center" indent="1"/>
    </xf>
    <xf numFmtId="0" fontId="6" fillId="0" borderId="20" xfId="269" applyNumberFormat="1" applyFont="1" applyFill="1" applyBorder="1" applyAlignment="1">
      <alignment horizontal="distributed" vertical="center" indent="1"/>
    </xf>
    <xf numFmtId="0" fontId="6" fillId="0" borderId="15" xfId="269" applyNumberFormat="1" applyFont="1" applyFill="1" applyBorder="1" applyAlignment="1" applyProtection="1">
      <alignment horizontal="left" vertical="center" indent="2"/>
    </xf>
    <xf numFmtId="0" fontId="6" fillId="0" borderId="1" xfId="269" applyNumberFormat="1" applyFont="1" applyFill="1" applyBorder="1" applyAlignment="1" applyProtection="1">
      <alignment horizontal="left" vertical="center" indent="2"/>
    </xf>
    <xf numFmtId="0" fontId="6" fillId="0" borderId="17" xfId="269" applyNumberFormat="1" applyFont="1" applyFill="1" applyBorder="1" applyAlignment="1" applyProtection="1">
      <alignment horizontal="left" vertical="center" indent="2"/>
    </xf>
    <xf numFmtId="0" fontId="6" fillId="0" borderId="24" xfId="269" applyNumberFormat="1" applyFont="1" applyFill="1" applyBorder="1" applyAlignment="1">
      <alignment horizontal="left" vertical="center" indent="1"/>
    </xf>
    <xf numFmtId="0" fontId="6" fillId="0" borderId="22" xfId="269" applyNumberFormat="1" applyFont="1" applyFill="1" applyBorder="1" applyAlignment="1">
      <alignment horizontal="left" vertical="center" indent="1"/>
    </xf>
    <xf numFmtId="0" fontId="6" fillId="0" borderId="24" xfId="269" applyNumberFormat="1" applyFont="1" applyFill="1" applyBorder="1" applyAlignment="1">
      <alignment horizontal="right" vertical="center" indent="5"/>
    </xf>
    <xf numFmtId="0" fontId="6" fillId="0" borderId="21" xfId="269" applyNumberFormat="1" applyFont="1" applyFill="1" applyBorder="1" applyAlignment="1">
      <alignment horizontal="right" vertical="center" indent="5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left" vertical="center" indent="1"/>
    </xf>
    <xf numFmtId="0" fontId="6" fillId="0" borderId="16" xfId="269" applyNumberFormat="1" applyFont="1" applyFill="1" applyBorder="1" applyAlignment="1">
      <alignment horizontal="left" vertical="center" indent="1"/>
    </xf>
    <xf numFmtId="0" fontId="6" fillId="0" borderId="17" xfId="269" applyNumberFormat="1" applyFont="1" applyFill="1" applyBorder="1" applyAlignment="1">
      <alignment horizontal="right" vertical="center" indent="5"/>
    </xf>
    <xf numFmtId="0" fontId="6" fillId="0" borderId="0" xfId="269" applyNumberFormat="1" applyFont="1" applyFill="1" applyBorder="1" applyAlignment="1">
      <alignment horizontal="right" vertical="center" indent="5"/>
    </xf>
    <xf numFmtId="0" fontId="6" fillId="0" borderId="19" xfId="269" applyNumberFormat="1" applyFont="1" applyFill="1" applyBorder="1" applyAlignment="1">
      <alignment horizontal="left" vertical="center" indent="1"/>
    </xf>
    <xf numFmtId="0" fontId="6" fillId="0" borderId="18" xfId="269" applyNumberFormat="1" applyFont="1" applyFill="1" applyBorder="1" applyAlignment="1">
      <alignment horizontal="left" vertical="center" indent="1"/>
    </xf>
    <xf numFmtId="0" fontId="6" fillId="0" borderId="19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21" xfId="269" applyNumberFormat="1" applyFont="1" applyFill="1" applyBorder="1" applyAlignment="1">
      <alignment horizontal="left" vertical="center" wrapText="1"/>
    </xf>
    <xf numFmtId="0" fontId="6" fillId="0" borderId="14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27" xfId="269" applyNumberFormat="1" applyFont="1" applyFill="1" applyBorder="1" applyAlignment="1" applyProtection="1">
      <alignment horizontal="center" vertical="center"/>
    </xf>
    <xf numFmtId="0" fontId="44" fillId="0" borderId="20" xfId="269" applyNumberFormat="1" applyFont="1" applyFill="1" applyBorder="1" applyAlignment="1" applyProtection="1">
      <alignment horizontal="center" vertical="center"/>
    </xf>
    <xf numFmtId="0" fontId="44" fillId="0" borderId="18" xfId="269" applyNumberFormat="1" applyFont="1" applyFill="1" applyBorder="1" applyAlignment="1" applyProtection="1">
      <alignment horizontal="center" vertical="center"/>
    </xf>
    <xf numFmtId="0" fontId="44" fillId="0" borderId="31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distributed" vertical="center" indent="8"/>
    </xf>
    <xf numFmtId="0" fontId="6" fillId="0" borderId="1" xfId="269" applyNumberFormat="1" applyFont="1" applyFill="1" applyBorder="1" applyAlignment="1" applyProtection="1">
      <alignment horizontal="distributed" vertical="center" indent="8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32" xfId="269" applyNumberFormat="1" applyFont="1" applyFill="1" applyBorder="1" applyAlignment="1" applyProtection="1">
      <alignment horizontal="center" vertical="center"/>
    </xf>
    <xf numFmtId="0" fontId="6" fillId="0" borderId="33" xfId="269" applyNumberFormat="1" applyFont="1" applyFill="1" applyBorder="1" applyAlignment="1" applyProtection="1">
      <alignment horizontal="center" vertical="center"/>
    </xf>
    <xf numFmtId="0" fontId="6" fillId="0" borderId="36" xfId="269" applyNumberFormat="1" applyFont="1" applyFill="1" applyBorder="1" applyAlignment="1" applyProtection="1">
      <alignment horizontal="center" vertical="center"/>
    </xf>
    <xf numFmtId="0" fontId="6" fillId="0" borderId="38" xfId="269" applyNumberFormat="1" applyFont="1" applyFill="1" applyBorder="1" applyAlignment="1" applyProtection="1">
      <alignment horizontal="center" vertical="center"/>
    </xf>
    <xf numFmtId="0" fontId="6" fillId="0" borderId="42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>
      <alignment horizontal="center" vertical="center" shrinkToFit="1"/>
    </xf>
    <xf numFmtId="0" fontId="6" fillId="0" borderId="18" xfId="269" applyNumberFormat="1" applyFont="1" applyFill="1" applyBorder="1" applyAlignment="1">
      <alignment horizontal="center" vertical="center" shrinkToFit="1"/>
    </xf>
    <xf numFmtId="0" fontId="6" fillId="0" borderId="14" xfId="269" applyNumberFormat="1" applyFont="1" applyFill="1" applyBorder="1" applyAlignment="1" applyProtection="1">
      <alignment horizontal="center" vertical="center" wrapText="1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zoomScale="115" zoomScaleNormal="115" workbookViewId="0"/>
  </sheetViews>
  <sheetFormatPr defaultRowHeight="13.5"/>
  <sheetData>
    <row r="1" spans="1:1">
      <c r="A1" t="s">
        <v>346</v>
      </c>
    </row>
    <row r="2" spans="1:1">
      <c r="A2" s="213" t="s">
        <v>348</v>
      </c>
    </row>
    <row r="3" spans="1:1">
      <c r="A3" s="213" t="s">
        <v>349</v>
      </c>
    </row>
    <row r="4" spans="1:1">
      <c r="A4" s="213" t="s">
        <v>350</v>
      </c>
    </row>
    <row r="5" spans="1:1">
      <c r="A5" s="213" t="s">
        <v>351</v>
      </c>
    </row>
    <row r="6" spans="1:1">
      <c r="A6" s="213" t="s">
        <v>352</v>
      </c>
    </row>
    <row r="7" spans="1:1">
      <c r="A7" s="213" t="s">
        <v>353</v>
      </c>
    </row>
    <row r="8" spans="1:1">
      <c r="A8" s="213" t="s">
        <v>354</v>
      </c>
    </row>
    <row r="9" spans="1:1">
      <c r="A9" s="213" t="s">
        <v>355</v>
      </c>
    </row>
    <row r="10" spans="1:1">
      <c r="A10" s="213" t="s">
        <v>356</v>
      </c>
    </row>
    <row r="11" spans="1:1">
      <c r="A11" s="213" t="s">
        <v>357</v>
      </c>
    </row>
    <row r="12" spans="1:1">
      <c r="A12" s="213" t="s">
        <v>358</v>
      </c>
    </row>
    <row r="13" spans="1:1">
      <c r="A13" s="213" t="s">
        <v>359</v>
      </c>
    </row>
    <row r="14" spans="1:1">
      <c r="A14" s="213" t="s">
        <v>360</v>
      </c>
    </row>
    <row r="15" spans="1:1">
      <c r="A15" s="213" t="s">
        <v>361</v>
      </c>
    </row>
    <row r="16" spans="1:1">
      <c r="A16" s="213" t="s">
        <v>206</v>
      </c>
    </row>
    <row r="17" spans="1:1">
      <c r="A17" s="213" t="s">
        <v>362</v>
      </c>
    </row>
    <row r="18" spans="1:1">
      <c r="A18" s="213" t="s">
        <v>363</v>
      </c>
    </row>
    <row r="19" spans="1:1">
      <c r="A19" s="213" t="s">
        <v>364</v>
      </c>
    </row>
    <row r="20" spans="1:1">
      <c r="A20" s="213" t="s">
        <v>365</v>
      </c>
    </row>
    <row r="21" spans="1:1">
      <c r="A21" s="213" t="s">
        <v>366</v>
      </c>
    </row>
    <row r="22" spans="1:1">
      <c r="A22" s="213" t="s">
        <v>367</v>
      </c>
    </row>
  </sheetData>
  <phoneticPr fontId="3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　（1）ごみ排出量"/>
    <hyperlink ref="A6" location="'9-4(2)'!A1" display="9-4. ごみ処理の状況　（2）処理方法"/>
    <hyperlink ref="A7" location="'9-5'!A1" display="9-5. 家庭系ごみの状況"/>
    <hyperlink ref="A8" location="'9-6'!A1" display="9-6. し尿処理状況"/>
    <hyperlink ref="A9" location="'9-7'!A1" display="9-7. くみ取り人口・世帯"/>
    <hyperlink ref="A10" location="'9-8'!A1" display="9-8. 浄化槽設置状況"/>
    <hyperlink ref="A11" location="'9-9'!A1" display="9-9. 除草処理状況"/>
    <hyperlink ref="A12" location="'9-10'!A1" display="9-10. 東埼玉資源環境組合の概要　（1）施設所在地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0"/>
  <sheetViews>
    <sheetView zoomScale="110" zoomScaleNormal="110" workbookViewId="0"/>
  </sheetViews>
  <sheetFormatPr defaultColWidth="10.875" defaultRowHeight="15" customHeight="1"/>
  <cols>
    <col min="1" max="1" width="11.25" style="26" customWidth="1"/>
    <col min="2" max="5" width="18.75" style="26" customWidth="1"/>
    <col min="6" max="16384" width="10.875" style="26"/>
  </cols>
  <sheetData>
    <row r="1" spans="1:5" ht="15" customHeight="1">
      <c r="A1" s="212" t="s">
        <v>347</v>
      </c>
    </row>
    <row r="3" spans="1:5" ht="15" customHeight="1">
      <c r="A3" s="25" t="s">
        <v>91</v>
      </c>
    </row>
    <row r="4" spans="1:5" ht="15" customHeight="1">
      <c r="A4" s="3" t="s">
        <v>92</v>
      </c>
      <c r="E4" s="5" t="s">
        <v>93</v>
      </c>
    </row>
    <row r="5" spans="1:5" ht="15" customHeight="1">
      <c r="A5" s="230" t="s">
        <v>94</v>
      </c>
      <c r="B5" s="228" t="s">
        <v>95</v>
      </c>
      <c r="C5" s="226"/>
      <c r="D5" s="230"/>
      <c r="E5" s="232" t="s">
        <v>80</v>
      </c>
    </row>
    <row r="6" spans="1:5" ht="15" customHeight="1">
      <c r="A6" s="231"/>
      <c r="B6" s="39" t="s">
        <v>96</v>
      </c>
      <c r="C6" s="39" t="s">
        <v>97</v>
      </c>
      <c r="D6" s="27" t="s">
        <v>98</v>
      </c>
      <c r="E6" s="233"/>
    </row>
    <row r="7" spans="1:5" ht="15" customHeight="1">
      <c r="A7" s="12" t="s">
        <v>89</v>
      </c>
      <c r="B7" s="14">
        <v>19960</v>
      </c>
      <c r="C7" s="14">
        <v>934</v>
      </c>
      <c r="D7" s="14">
        <v>12</v>
      </c>
      <c r="E7" s="13">
        <v>20906</v>
      </c>
    </row>
    <row r="8" spans="1:5" ht="15" customHeight="1">
      <c r="A8" s="12" t="s">
        <v>99</v>
      </c>
      <c r="B8" s="14">
        <v>20108</v>
      </c>
      <c r="C8" s="14">
        <v>917</v>
      </c>
      <c r="D8" s="14">
        <v>12</v>
      </c>
      <c r="E8" s="13">
        <v>21037</v>
      </c>
    </row>
    <row r="9" spans="1:5" ht="15" customHeight="1">
      <c r="A9" s="12">
        <v>3</v>
      </c>
      <c r="B9" s="14">
        <v>20137</v>
      </c>
      <c r="C9" s="14">
        <v>909</v>
      </c>
      <c r="D9" s="14">
        <v>13</v>
      </c>
      <c r="E9" s="13">
        <f>SUM(B9:D9)</f>
        <v>21059</v>
      </c>
    </row>
    <row r="10" spans="1:5" ht="15" customHeight="1">
      <c r="A10" s="40"/>
      <c r="B10" s="40"/>
      <c r="C10" s="40"/>
      <c r="D10" s="40"/>
      <c r="E10" s="55" t="s">
        <v>100</v>
      </c>
    </row>
  </sheetData>
  <mergeCells count="3">
    <mergeCell ref="A5:A6"/>
    <mergeCell ref="B5:D5"/>
    <mergeCell ref="E5:E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9"/>
  <sheetViews>
    <sheetView zoomScale="110" zoomScaleNormal="110" workbookViewId="0"/>
  </sheetViews>
  <sheetFormatPr defaultColWidth="10.875" defaultRowHeight="15" customHeight="1"/>
  <cols>
    <col min="1" max="1" width="11.25" style="26" customWidth="1"/>
    <col min="2" max="3" width="37.5" style="26" customWidth="1"/>
    <col min="4" max="16384" width="10.875" style="26"/>
  </cols>
  <sheetData>
    <row r="1" spans="1:3" ht="15" customHeight="1">
      <c r="A1" s="212" t="s">
        <v>347</v>
      </c>
    </row>
    <row r="3" spans="1:3" ht="15" customHeight="1">
      <c r="A3" s="25" t="s">
        <v>101</v>
      </c>
    </row>
    <row r="4" spans="1:3" ht="15" customHeight="1">
      <c r="A4" s="3" t="s">
        <v>102</v>
      </c>
      <c r="B4" s="2"/>
      <c r="C4" s="79" t="s">
        <v>103</v>
      </c>
    </row>
    <row r="5" spans="1:3" ht="15" customHeight="1">
      <c r="A5" s="80" t="s">
        <v>3</v>
      </c>
      <c r="B5" s="39" t="s">
        <v>104</v>
      </c>
      <c r="C5" s="28" t="s">
        <v>105</v>
      </c>
    </row>
    <row r="6" spans="1:3" ht="15" customHeight="1">
      <c r="A6" s="81" t="s">
        <v>18</v>
      </c>
      <c r="B6" s="14">
        <v>42</v>
      </c>
      <c r="C6" s="14">
        <v>19139</v>
      </c>
    </row>
    <row r="7" spans="1:3" ht="15" customHeight="1">
      <c r="A7" s="82" t="s">
        <v>106</v>
      </c>
      <c r="B7" s="14">
        <v>32</v>
      </c>
      <c r="C7" s="14">
        <v>14954</v>
      </c>
    </row>
    <row r="8" spans="1:3" ht="15" customHeight="1">
      <c r="A8" s="82" t="s">
        <v>30</v>
      </c>
      <c r="B8" s="14">
        <v>7</v>
      </c>
      <c r="C8" s="14">
        <v>2204</v>
      </c>
    </row>
    <row r="9" spans="1:3" ht="15" customHeight="1">
      <c r="A9" s="40" t="s">
        <v>107</v>
      </c>
      <c r="B9" s="40"/>
      <c r="C9" s="55" t="s">
        <v>108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35"/>
  <sheetViews>
    <sheetView zoomScale="110" zoomScaleNormal="110" workbookViewId="0"/>
  </sheetViews>
  <sheetFormatPr defaultColWidth="8.75" defaultRowHeight="15" customHeight="1"/>
  <cols>
    <col min="1" max="1" width="22.625" style="84" customWidth="1"/>
    <col min="2" max="2" width="15.75" style="84" customWidth="1"/>
    <col min="3" max="3" width="18.25" style="84" customWidth="1"/>
    <col min="4" max="4" width="16" style="84" customWidth="1"/>
    <col min="5" max="5" width="13.625" style="86" customWidth="1"/>
    <col min="6" max="16384" width="8.75" style="84"/>
  </cols>
  <sheetData>
    <row r="1" spans="1:5" s="83" customFormat="1" ht="15" customHeight="1">
      <c r="A1" s="214" t="s">
        <v>347</v>
      </c>
      <c r="E1" s="98"/>
    </row>
    <row r="2" spans="1:5" s="83" customFormat="1" ht="15" customHeight="1">
      <c r="E2" s="98"/>
    </row>
    <row r="3" spans="1:5" ht="15" customHeight="1">
      <c r="A3" s="85" t="s">
        <v>109</v>
      </c>
    </row>
    <row r="4" spans="1:5" ht="15" customHeight="1">
      <c r="A4" s="87" t="s">
        <v>110</v>
      </c>
      <c r="B4" s="88"/>
      <c r="C4" s="86"/>
    </row>
    <row r="5" spans="1:5" ht="15" customHeight="1">
      <c r="A5" s="89" t="s">
        <v>111</v>
      </c>
      <c r="B5" s="90" t="s">
        <v>112</v>
      </c>
      <c r="C5" s="91"/>
      <c r="D5" s="92" t="s">
        <v>113</v>
      </c>
      <c r="E5" s="93"/>
    </row>
    <row r="6" spans="1:5" ht="15" customHeight="1">
      <c r="A6" s="235" t="s">
        <v>114</v>
      </c>
      <c r="B6" s="94" t="s">
        <v>112</v>
      </c>
      <c r="D6" s="95" t="s">
        <v>115</v>
      </c>
      <c r="E6" s="96"/>
    </row>
    <row r="7" spans="1:5" ht="15" customHeight="1">
      <c r="A7" s="236"/>
      <c r="B7" s="94" t="s">
        <v>116</v>
      </c>
      <c r="C7" s="86"/>
      <c r="D7" s="97" t="s">
        <v>117</v>
      </c>
      <c r="E7" s="98"/>
    </row>
    <row r="8" spans="1:5" ht="15" customHeight="1">
      <c r="A8" s="235" t="s">
        <v>118</v>
      </c>
      <c r="B8" s="99" t="s">
        <v>119</v>
      </c>
      <c r="C8" s="96"/>
      <c r="D8" s="95" t="s">
        <v>120</v>
      </c>
      <c r="E8" s="96"/>
    </row>
    <row r="9" spans="1:5" ht="15" customHeight="1">
      <c r="A9" s="237"/>
      <c r="B9" s="100" t="s">
        <v>121</v>
      </c>
      <c r="C9" s="101"/>
      <c r="D9" s="102" t="s">
        <v>122</v>
      </c>
      <c r="E9" s="101"/>
    </row>
    <row r="10" spans="1:5" ht="15" customHeight="1">
      <c r="A10" s="103"/>
      <c r="B10" s="104"/>
      <c r="C10" s="104"/>
      <c r="D10" s="98"/>
      <c r="E10" s="76" t="s">
        <v>123</v>
      </c>
    </row>
    <row r="11" spans="1:5" ht="15" customHeight="1">
      <c r="A11" s="83"/>
      <c r="B11" s="104"/>
      <c r="C11" s="97"/>
      <c r="D11" s="97"/>
      <c r="E11" s="97"/>
    </row>
    <row r="12" spans="1:5" ht="15" customHeight="1">
      <c r="A12" s="105" t="s">
        <v>124</v>
      </c>
      <c r="B12" s="106"/>
      <c r="C12" s="106"/>
      <c r="D12" s="106"/>
      <c r="E12" s="106"/>
    </row>
    <row r="13" spans="1:5" ht="15" customHeight="1">
      <c r="A13" s="107" t="s">
        <v>125</v>
      </c>
      <c r="B13" s="108"/>
      <c r="C13" s="108"/>
      <c r="D13" s="108"/>
      <c r="E13" s="108"/>
    </row>
    <row r="14" spans="1:5" ht="15" customHeight="1">
      <c r="A14" s="109" t="s">
        <v>126</v>
      </c>
      <c r="B14" s="238" t="s">
        <v>127</v>
      </c>
      <c r="C14" s="239"/>
      <c r="D14" s="239"/>
      <c r="E14" s="239"/>
    </row>
    <row r="15" spans="1:5" ht="15" customHeight="1">
      <c r="A15" s="110" t="s">
        <v>128</v>
      </c>
      <c r="B15" s="240" t="s">
        <v>129</v>
      </c>
      <c r="C15" s="234"/>
      <c r="D15" s="234"/>
      <c r="E15" s="234"/>
    </row>
    <row r="16" spans="1:5" ht="15" customHeight="1">
      <c r="A16" s="110" t="s">
        <v>130</v>
      </c>
      <c r="B16" s="238" t="s">
        <v>131</v>
      </c>
      <c r="C16" s="239"/>
      <c r="D16" s="239"/>
      <c r="E16" s="239"/>
    </row>
    <row r="17" spans="1:5" ht="15" customHeight="1">
      <c r="A17" s="26"/>
      <c r="B17" s="26"/>
      <c r="C17" s="26"/>
      <c r="D17" s="26"/>
      <c r="E17" s="76" t="s">
        <v>123</v>
      </c>
    </row>
    <row r="18" spans="1:5" ht="15" customHeight="1">
      <c r="A18" s="111"/>
      <c r="B18" s="234"/>
      <c r="C18" s="234"/>
      <c r="D18" s="234"/>
      <c r="E18" s="234"/>
    </row>
    <row r="19" spans="1:5" ht="15" customHeight="1">
      <c r="A19" s="83" t="s">
        <v>132</v>
      </c>
      <c r="B19" s="83"/>
      <c r="C19" s="83"/>
      <c r="D19" s="83"/>
    </row>
    <row r="20" spans="1:5" ht="15" customHeight="1">
      <c r="A20" s="112" t="s">
        <v>133</v>
      </c>
      <c r="B20" s="83"/>
      <c r="C20" s="83"/>
      <c r="D20" s="83"/>
    </row>
    <row r="21" spans="1:5" ht="15" customHeight="1">
      <c r="A21" s="113" t="s">
        <v>134</v>
      </c>
      <c r="B21" s="245" t="s">
        <v>135</v>
      </c>
      <c r="C21" s="246"/>
      <c r="D21" s="245" t="s">
        <v>136</v>
      </c>
      <c r="E21" s="247"/>
    </row>
    <row r="22" spans="1:5" ht="15" customHeight="1">
      <c r="A22" s="114" t="s">
        <v>112</v>
      </c>
      <c r="B22" s="241" t="s">
        <v>137</v>
      </c>
      <c r="C22" s="242"/>
      <c r="D22" s="243" t="s">
        <v>138</v>
      </c>
      <c r="E22" s="244"/>
    </row>
    <row r="23" spans="1:5" ht="15" customHeight="1">
      <c r="A23" s="114" t="s">
        <v>139</v>
      </c>
      <c r="B23" s="248" t="s">
        <v>140</v>
      </c>
      <c r="C23" s="249"/>
      <c r="D23" s="250" t="s">
        <v>141</v>
      </c>
      <c r="E23" s="251"/>
    </row>
    <row r="24" spans="1:5" ht="15" customHeight="1">
      <c r="A24" s="115" t="s">
        <v>142</v>
      </c>
      <c r="B24" s="252" t="s">
        <v>143</v>
      </c>
      <c r="C24" s="253"/>
      <c r="D24" s="254" t="s">
        <v>144</v>
      </c>
      <c r="E24" s="255"/>
    </row>
    <row r="25" spans="1:5" ht="15" customHeight="1">
      <c r="A25" s="256"/>
      <c r="B25" s="256"/>
      <c r="C25" s="256"/>
      <c r="D25" s="256"/>
      <c r="E25" s="256"/>
    </row>
    <row r="26" spans="1:5" ht="15" customHeight="1">
      <c r="A26" s="112" t="s">
        <v>145</v>
      </c>
      <c r="B26" s="83"/>
      <c r="C26" s="83"/>
      <c r="D26" s="83"/>
    </row>
    <row r="27" spans="1:5" ht="15" customHeight="1">
      <c r="A27" s="113" t="s">
        <v>134</v>
      </c>
      <c r="B27" s="246" t="s">
        <v>135</v>
      </c>
      <c r="C27" s="257"/>
      <c r="D27" s="257" t="s">
        <v>136</v>
      </c>
      <c r="E27" s="245"/>
    </row>
    <row r="28" spans="1:5" ht="15" customHeight="1">
      <c r="A28" s="114" t="s">
        <v>112</v>
      </c>
      <c r="B28" s="241" t="s">
        <v>146</v>
      </c>
      <c r="C28" s="242"/>
      <c r="D28" s="243" t="s">
        <v>147</v>
      </c>
      <c r="E28" s="244"/>
    </row>
    <row r="29" spans="1:5" ht="15" customHeight="1">
      <c r="A29" s="114" t="s">
        <v>116</v>
      </c>
      <c r="B29" s="258" t="s">
        <v>148</v>
      </c>
      <c r="C29" s="249"/>
      <c r="D29" s="250" t="s">
        <v>149</v>
      </c>
      <c r="E29" s="251"/>
    </row>
    <row r="30" spans="1:5" ht="15" customHeight="1">
      <c r="A30" s="96"/>
      <c r="B30" s="116"/>
      <c r="C30" s="95"/>
      <c r="D30" s="95"/>
      <c r="E30" s="95"/>
    </row>
    <row r="31" spans="1:5" ht="15" customHeight="1">
      <c r="A31" s="102" t="s">
        <v>150</v>
      </c>
      <c r="B31" s="101"/>
      <c r="C31" s="101"/>
      <c r="D31" s="101"/>
      <c r="E31" s="88"/>
    </row>
    <row r="32" spans="1:5" ht="15" customHeight="1">
      <c r="A32" s="113" t="s">
        <v>151</v>
      </c>
      <c r="B32" s="245" t="s">
        <v>152</v>
      </c>
      <c r="C32" s="246"/>
      <c r="D32" s="255" t="s">
        <v>153</v>
      </c>
      <c r="E32" s="255"/>
    </row>
    <row r="33" spans="1:5" ht="15" customHeight="1">
      <c r="A33" s="114" t="s">
        <v>154</v>
      </c>
      <c r="B33" s="248" t="s">
        <v>155</v>
      </c>
      <c r="C33" s="249"/>
      <c r="D33" s="259" t="s">
        <v>156</v>
      </c>
      <c r="E33" s="259"/>
    </row>
    <row r="34" spans="1:5" ht="15" customHeight="1">
      <c r="A34" s="114" t="s">
        <v>157</v>
      </c>
      <c r="B34" s="248"/>
      <c r="C34" s="249"/>
      <c r="D34" s="259" t="s">
        <v>158</v>
      </c>
      <c r="E34" s="259"/>
    </row>
    <row r="35" spans="1:5" ht="15" customHeight="1">
      <c r="A35" s="96" t="s">
        <v>159</v>
      </c>
      <c r="B35" s="117"/>
      <c r="C35" s="116"/>
      <c r="D35" s="117"/>
      <c r="E35" s="118" t="s">
        <v>123</v>
      </c>
    </row>
  </sheetData>
  <mergeCells count="26">
    <mergeCell ref="B29:C29"/>
    <mergeCell ref="D29:E29"/>
    <mergeCell ref="B32:C32"/>
    <mergeCell ref="D32:E32"/>
    <mergeCell ref="B33:C34"/>
    <mergeCell ref="D33:E33"/>
    <mergeCell ref="D34:E34"/>
    <mergeCell ref="B28:C28"/>
    <mergeCell ref="D28:E28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B27:C27"/>
    <mergeCell ref="D27:E27"/>
    <mergeCell ref="B18:E18"/>
    <mergeCell ref="A6:A7"/>
    <mergeCell ref="A8:A9"/>
    <mergeCell ref="B14:E14"/>
    <mergeCell ref="B15:E15"/>
    <mergeCell ref="B16:E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"/>
  <sheetViews>
    <sheetView zoomScale="110" zoomScaleNormal="110" workbookViewId="0"/>
  </sheetViews>
  <sheetFormatPr defaultColWidth="8.75" defaultRowHeight="15" customHeight="1"/>
  <cols>
    <col min="1" max="1" width="11.25" style="26" customWidth="1"/>
    <col min="2" max="6" width="15" style="26" customWidth="1"/>
    <col min="7" max="16384" width="8.75" style="26"/>
  </cols>
  <sheetData>
    <row r="1" spans="1:6" ht="15" customHeight="1">
      <c r="A1" s="212" t="s">
        <v>347</v>
      </c>
    </row>
    <row r="3" spans="1:6" ht="15" customHeight="1">
      <c r="A3" s="25" t="s">
        <v>160</v>
      </c>
    </row>
    <row r="4" spans="1:6" ht="15" customHeight="1">
      <c r="F4" s="5" t="s">
        <v>161</v>
      </c>
    </row>
    <row r="5" spans="1:6" ht="30" customHeight="1">
      <c r="A5" s="28" t="s">
        <v>162</v>
      </c>
      <c r="B5" s="119" t="s">
        <v>163</v>
      </c>
      <c r="C5" s="38" t="s">
        <v>164</v>
      </c>
      <c r="D5" s="119" t="s">
        <v>165</v>
      </c>
      <c r="E5" s="120" t="s">
        <v>166</v>
      </c>
      <c r="F5" s="119" t="s">
        <v>167</v>
      </c>
    </row>
    <row r="6" spans="1:6" ht="15" customHeight="1">
      <c r="A6" s="121" t="s">
        <v>18</v>
      </c>
      <c r="B6" s="49">
        <v>309</v>
      </c>
      <c r="C6" s="14">
        <v>244058</v>
      </c>
      <c r="D6" s="14">
        <v>790</v>
      </c>
      <c r="E6" s="14">
        <v>89677</v>
      </c>
      <c r="F6" s="14">
        <v>290</v>
      </c>
    </row>
    <row r="7" spans="1:6" ht="15" customHeight="1">
      <c r="A7" s="16" t="s">
        <v>106</v>
      </c>
      <c r="B7" s="49">
        <v>311</v>
      </c>
      <c r="C7" s="14">
        <v>246705</v>
      </c>
      <c r="D7" s="14">
        <v>793</v>
      </c>
      <c r="E7" s="14">
        <v>90340</v>
      </c>
      <c r="F7" s="14">
        <v>290</v>
      </c>
    </row>
    <row r="8" spans="1:6" ht="15" customHeight="1">
      <c r="A8" s="18" t="s">
        <v>30</v>
      </c>
      <c r="B8" s="122">
        <v>311</v>
      </c>
      <c r="C8" s="20">
        <v>245201</v>
      </c>
      <c r="D8" s="20">
        <v>788.42765273311898</v>
      </c>
      <c r="E8" s="20">
        <v>88984</v>
      </c>
      <c r="F8" s="20">
        <v>286.12218649517683</v>
      </c>
    </row>
    <row r="9" spans="1:6" ht="15" customHeight="1">
      <c r="A9" s="26" t="s">
        <v>168</v>
      </c>
      <c r="F9" s="123" t="s">
        <v>123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="110" zoomScaleNormal="110" workbookViewId="0"/>
  </sheetViews>
  <sheetFormatPr defaultColWidth="8.75" defaultRowHeight="15" customHeight="1"/>
  <cols>
    <col min="1" max="1" width="11.25" style="26" customWidth="1"/>
    <col min="2" max="6" width="15" style="26" customWidth="1"/>
    <col min="7" max="16384" width="8.75" style="26"/>
  </cols>
  <sheetData>
    <row r="1" spans="1:6" ht="15" customHeight="1">
      <c r="A1" s="212" t="s">
        <v>347</v>
      </c>
    </row>
    <row r="3" spans="1:6" ht="15" customHeight="1">
      <c r="A3" s="25" t="s">
        <v>169</v>
      </c>
    </row>
    <row r="4" spans="1:6" ht="15" customHeight="1">
      <c r="F4" s="5" t="s">
        <v>170</v>
      </c>
    </row>
    <row r="5" spans="1:6" ht="30" customHeight="1">
      <c r="A5" s="28" t="s">
        <v>162</v>
      </c>
      <c r="B5" s="38" t="s">
        <v>171</v>
      </c>
      <c r="C5" s="38" t="s">
        <v>172</v>
      </c>
      <c r="D5" s="119" t="s">
        <v>165</v>
      </c>
      <c r="E5" s="119" t="s">
        <v>173</v>
      </c>
      <c r="F5" s="119" t="s">
        <v>167</v>
      </c>
    </row>
    <row r="6" spans="1:6" ht="15" customHeight="1">
      <c r="A6" s="121" t="s">
        <v>18</v>
      </c>
      <c r="B6" s="49">
        <v>293</v>
      </c>
      <c r="C6" s="14">
        <v>76206</v>
      </c>
      <c r="D6" s="14">
        <v>260</v>
      </c>
      <c r="E6" s="14">
        <v>27523</v>
      </c>
      <c r="F6" s="14">
        <v>94</v>
      </c>
    </row>
    <row r="7" spans="1:6" ht="15" customHeight="1">
      <c r="A7" s="16" t="s">
        <v>29</v>
      </c>
      <c r="B7" s="49">
        <v>296</v>
      </c>
      <c r="C7" s="14">
        <v>77459</v>
      </c>
      <c r="D7" s="14">
        <v>262</v>
      </c>
      <c r="E7" s="14">
        <v>28509</v>
      </c>
      <c r="F7" s="14">
        <v>96</v>
      </c>
    </row>
    <row r="8" spans="1:6" ht="15" customHeight="1">
      <c r="A8" s="16" t="s">
        <v>30</v>
      </c>
      <c r="B8" s="49">
        <v>295</v>
      </c>
      <c r="C8" s="14">
        <v>76081</v>
      </c>
      <c r="D8" s="14">
        <v>257.90169491525421</v>
      </c>
      <c r="E8" s="14">
        <v>27991</v>
      </c>
      <c r="F8" s="14">
        <v>94.884745762711859</v>
      </c>
    </row>
    <row r="9" spans="1:6" ht="15" customHeight="1">
      <c r="A9" s="40"/>
      <c r="B9" s="40"/>
      <c r="C9" s="40"/>
      <c r="D9" s="40"/>
      <c r="E9" s="40"/>
      <c r="F9" s="55" t="s">
        <v>123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15"/>
  <sheetViews>
    <sheetView zoomScale="110" zoomScaleNormal="110" workbookViewId="0"/>
  </sheetViews>
  <sheetFormatPr defaultColWidth="8.875" defaultRowHeight="15" customHeight="1"/>
  <cols>
    <col min="1" max="1" width="2.5" style="26" customWidth="1"/>
    <col min="2" max="2" width="16.875" style="26" customWidth="1"/>
    <col min="3" max="3" width="13.75" style="26" customWidth="1"/>
    <col min="4" max="4" width="10" style="26" customWidth="1"/>
    <col min="5" max="5" width="2.5" style="26" customWidth="1"/>
    <col min="6" max="6" width="16.875" style="26" customWidth="1"/>
    <col min="7" max="7" width="13.75" style="26" customWidth="1"/>
    <col min="8" max="8" width="10" style="26" customWidth="1"/>
    <col min="9" max="16384" width="8.875" style="26"/>
  </cols>
  <sheetData>
    <row r="1" spans="1:8" ht="15" customHeight="1">
      <c r="A1" s="212" t="s">
        <v>347</v>
      </c>
    </row>
    <row r="3" spans="1:8" ht="15" customHeight="1">
      <c r="A3" s="25" t="s">
        <v>174</v>
      </c>
    </row>
    <row r="4" spans="1:8" ht="15" customHeight="1">
      <c r="A4" s="260" t="s">
        <v>175</v>
      </c>
      <c r="B4" s="260"/>
      <c r="H4" s="5" t="s">
        <v>176</v>
      </c>
    </row>
    <row r="5" spans="1:8" ht="15" customHeight="1">
      <c r="A5" s="218" t="s">
        <v>177</v>
      </c>
      <c r="B5" s="218"/>
      <c r="C5" s="38" t="s">
        <v>178</v>
      </c>
      <c r="D5" s="124" t="s">
        <v>179</v>
      </c>
      <c r="E5" s="261" t="s">
        <v>180</v>
      </c>
      <c r="F5" s="218"/>
      <c r="G5" s="38" t="s">
        <v>178</v>
      </c>
      <c r="H5" s="38" t="s">
        <v>179</v>
      </c>
    </row>
    <row r="6" spans="1:8" ht="15" customHeight="1">
      <c r="A6" s="125" t="s">
        <v>181</v>
      </c>
      <c r="B6" s="105" t="s">
        <v>182</v>
      </c>
      <c r="C6" s="49">
        <v>2964000</v>
      </c>
      <c r="D6" s="126">
        <v>0.48499999999999999</v>
      </c>
      <c r="E6" s="127" t="s">
        <v>181</v>
      </c>
      <c r="F6" s="105" t="s">
        <v>183</v>
      </c>
      <c r="G6" s="49">
        <v>25821</v>
      </c>
      <c r="H6" s="126">
        <v>5.0000000000000001E-3</v>
      </c>
    </row>
    <row r="7" spans="1:8" ht="15" customHeight="1">
      <c r="A7" s="125" t="s">
        <v>184</v>
      </c>
      <c r="B7" s="105" t="s">
        <v>185</v>
      </c>
      <c r="C7" s="49">
        <v>1370900</v>
      </c>
      <c r="D7" s="126">
        <v>0.224</v>
      </c>
      <c r="E7" s="127" t="s">
        <v>184</v>
      </c>
      <c r="F7" s="105" t="s">
        <v>186</v>
      </c>
      <c r="G7" s="49">
        <v>450953</v>
      </c>
      <c r="H7" s="126">
        <v>7.5999999999999998E-2</v>
      </c>
    </row>
    <row r="8" spans="1:8" ht="15" customHeight="1">
      <c r="A8" s="125" t="s">
        <v>187</v>
      </c>
      <c r="B8" s="105" t="s">
        <v>188</v>
      </c>
      <c r="C8" s="49">
        <v>345</v>
      </c>
      <c r="D8" s="126">
        <v>0</v>
      </c>
      <c r="E8" s="127" t="s">
        <v>187</v>
      </c>
      <c r="F8" s="105" t="s">
        <v>189</v>
      </c>
      <c r="G8" s="49">
        <v>4141078</v>
      </c>
      <c r="H8" s="126">
        <v>0.70099999999999996</v>
      </c>
    </row>
    <row r="9" spans="1:8" ht="15" customHeight="1">
      <c r="A9" s="125" t="s">
        <v>190</v>
      </c>
      <c r="B9" s="105" t="s">
        <v>191</v>
      </c>
      <c r="C9" s="49">
        <v>810199</v>
      </c>
      <c r="D9" s="126">
        <v>0.13300000000000001</v>
      </c>
      <c r="E9" s="127" t="s">
        <v>190</v>
      </c>
      <c r="F9" s="105" t="s">
        <v>192</v>
      </c>
      <c r="G9" s="49">
        <v>0</v>
      </c>
      <c r="H9" s="126">
        <v>0</v>
      </c>
    </row>
    <row r="10" spans="1:8" ht="15" customHeight="1">
      <c r="A10" s="125" t="s">
        <v>193</v>
      </c>
      <c r="B10" s="105" t="s">
        <v>194</v>
      </c>
      <c r="C10" s="49">
        <v>212000</v>
      </c>
      <c r="D10" s="128">
        <v>3.5000000000000003E-2</v>
      </c>
      <c r="E10" s="127" t="s">
        <v>193</v>
      </c>
      <c r="F10" s="105" t="s">
        <v>195</v>
      </c>
      <c r="G10" s="49">
        <v>1152419</v>
      </c>
      <c r="H10" s="126">
        <v>0.19500000000000001</v>
      </c>
    </row>
    <row r="11" spans="1:8" ht="15" customHeight="1">
      <c r="A11" s="129" t="s">
        <v>196</v>
      </c>
      <c r="B11" s="105" t="s">
        <v>197</v>
      </c>
      <c r="C11" s="49">
        <v>267292</v>
      </c>
      <c r="D11" s="128">
        <v>4.3999999999999997E-2</v>
      </c>
      <c r="E11" s="127" t="s">
        <v>196</v>
      </c>
      <c r="F11" s="105" t="s">
        <v>198</v>
      </c>
      <c r="G11" s="49">
        <v>138000</v>
      </c>
      <c r="H11" s="126">
        <v>2.3E-2</v>
      </c>
    </row>
    <row r="12" spans="1:8" ht="15" customHeight="1">
      <c r="A12" s="129" t="s">
        <v>199</v>
      </c>
      <c r="B12" s="130" t="s">
        <v>200</v>
      </c>
      <c r="C12" s="49">
        <v>45032</v>
      </c>
      <c r="D12" s="128">
        <v>7.0000000000000001E-3</v>
      </c>
      <c r="E12" s="127" t="s">
        <v>199</v>
      </c>
      <c r="F12" s="130" t="s">
        <v>201</v>
      </c>
      <c r="G12" s="29">
        <v>0</v>
      </c>
      <c r="H12" s="131">
        <v>0</v>
      </c>
    </row>
    <row r="13" spans="1:8" ht="15" customHeight="1">
      <c r="A13" s="129" t="s">
        <v>202</v>
      </c>
      <c r="B13" s="130" t="s">
        <v>203</v>
      </c>
      <c r="C13" s="49">
        <v>438300</v>
      </c>
      <c r="D13" s="128">
        <v>7.1999999999999995E-2</v>
      </c>
      <c r="E13" s="127"/>
      <c r="F13" s="130"/>
      <c r="G13" s="29"/>
      <c r="H13" s="131"/>
    </row>
    <row r="14" spans="1:8" ht="15" customHeight="1">
      <c r="A14" s="262" t="s">
        <v>204</v>
      </c>
      <c r="B14" s="263"/>
      <c r="C14" s="19">
        <f>SUM(C6:C13)</f>
        <v>6108068</v>
      </c>
      <c r="D14" s="132">
        <f>SUM(D6:D13)</f>
        <v>1</v>
      </c>
      <c r="E14" s="264" t="s">
        <v>205</v>
      </c>
      <c r="F14" s="263"/>
      <c r="G14" s="19">
        <f>SUM(G6:G13)</f>
        <v>5908271</v>
      </c>
      <c r="H14" s="133">
        <f>SUM(H6:H13)</f>
        <v>0.99999999999999989</v>
      </c>
    </row>
    <row r="15" spans="1:8" ht="15" customHeight="1">
      <c r="H15" s="123" t="s">
        <v>123</v>
      </c>
    </row>
  </sheetData>
  <mergeCells count="5">
    <mergeCell ref="A4:B4"/>
    <mergeCell ref="A5:B5"/>
    <mergeCell ref="E5:F5"/>
    <mergeCell ref="A14:B14"/>
    <mergeCell ref="E14:F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"/>
  <sheetViews>
    <sheetView zoomScale="110" zoomScaleNormal="110" workbookViewId="0"/>
  </sheetViews>
  <sheetFormatPr defaultColWidth="8.75" defaultRowHeight="15" customHeight="1"/>
  <cols>
    <col min="1" max="1" width="8.75" style="26" customWidth="1"/>
    <col min="2" max="3" width="10" style="26" customWidth="1"/>
    <col min="4" max="4" width="7.5" style="26" customWidth="1"/>
    <col min="5" max="5" width="9.375" style="26" customWidth="1"/>
    <col min="6" max="10" width="8.125" style="26" customWidth="1"/>
    <col min="11" max="16384" width="8.75" style="26"/>
  </cols>
  <sheetData>
    <row r="1" spans="1:10" ht="15" customHeight="1">
      <c r="A1" s="212" t="s">
        <v>347</v>
      </c>
    </row>
    <row r="3" spans="1:10" ht="15" customHeight="1">
      <c r="A3" s="25" t="s">
        <v>206</v>
      </c>
    </row>
    <row r="4" spans="1:10" ht="15" customHeight="1">
      <c r="G4" s="37"/>
      <c r="H4" s="37"/>
      <c r="J4" s="5" t="s">
        <v>207</v>
      </c>
    </row>
    <row r="5" spans="1:10" ht="15" customHeight="1">
      <c r="A5" s="230" t="s">
        <v>3</v>
      </c>
      <c r="B5" s="218" t="s">
        <v>178</v>
      </c>
      <c r="C5" s="218"/>
      <c r="D5" s="219"/>
      <c r="E5" s="265" t="s">
        <v>208</v>
      </c>
      <c r="F5" s="266"/>
      <c r="G5" s="266"/>
      <c r="H5" s="266"/>
      <c r="I5" s="266"/>
      <c r="J5" s="266"/>
    </row>
    <row r="6" spans="1:10" ht="15" customHeight="1">
      <c r="A6" s="231"/>
      <c r="B6" s="27" t="s">
        <v>209</v>
      </c>
      <c r="C6" s="38" t="s">
        <v>210</v>
      </c>
      <c r="D6" s="120" t="s">
        <v>211</v>
      </c>
      <c r="E6" s="134" t="s">
        <v>212</v>
      </c>
      <c r="F6" s="38" t="s">
        <v>213</v>
      </c>
      <c r="G6" s="38" t="s">
        <v>214</v>
      </c>
      <c r="H6" s="38" t="s">
        <v>215</v>
      </c>
      <c r="I6" s="38" t="s">
        <v>216</v>
      </c>
      <c r="J6" s="38" t="s">
        <v>217</v>
      </c>
    </row>
    <row r="7" spans="1:10" ht="15" customHeight="1">
      <c r="A7" s="135" t="s">
        <v>18</v>
      </c>
      <c r="B7" s="136">
        <v>7257279</v>
      </c>
      <c r="C7" s="137">
        <v>7084602</v>
      </c>
      <c r="D7" s="138">
        <v>0.97899999999999998</v>
      </c>
      <c r="E7" s="136">
        <v>981557</v>
      </c>
      <c r="F7" s="137">
        <v>658724</v>
      </c>
      <c r="G7" s="137">
        <v>367868</v>
      </c>
      <c r="H7" s="137">
        <v>499920</v>
      </c>
      <c r="I7" s="137">
        <v>274525</v>
      </c>
      <c r="J7" s="137">
        <v>181406</v>
      </c>
    </row>
    <row r="8" spans="1:10" ht="15" customHeight="1">
      <c r="A8" s="16" t="s">
        <v>218</v>
      </c>
      <c r="B8" s="136">
        <v>7793148</v>
      </c>
      <c r="C8" s="137">
        <v>7525856</v>
      </c>
      <c r="D8" s="138">
        <v>0.96799999999999997</v>
      </c>
      <c r="E8" s="136">
        <v>981702</v>
      </c>
      <c r="F8" s="137">
        <v>609569</v>
      </c>
      <c r="G8" s="137">
        <v>395245</v>
      </c>
      <c r="H8" s="137">
        <v>511859</v>
      </c>
      <c r="I8" s="137">
        <v>274369</v>
      </c>
      <c r="J8" s="137">
        <v>191256</v>
      </c>
    </row>
    <row r="9" spans="1:10" ht="15" customHeight="1">
      <c r="A9" s="73" t="s">
        <v>82</v>
      </c>
      <c r="B9" s="136">
        <v>6108068</v>
      </c>
      <c r="C9" s="137">
        <v>5908271</v>
      </c>
      <c r="D9" s="138">
        <v>0.97486713754483678</v>
      </c>
      <c r="E9" s="136">
        <v>979867</v>
      </c>
      <c r="F9" s="137">
        <v>686429</v>
      </c>
      <c r="G9" s="137">
        <v>362547</v>
      </c>
      <c r="H9" s="137">
        <v>490310</v>
      </c>
      <c r="I9" s="137">
        <v>271802</v>
      </c>
      <c r="J9" s="137">
        <v>173045</v>
      </c>
    </row>
    <row r="10" spans="1:10" ht="15" customHeight="1">
      <c r="A10" s="40"/>
      <c r="B10" s="139"/>
      <c r="C10" s="139"/>
      <c r="D10" s="40"/>
      <c r="E10" s="40"/>
      <c r="F10" s="40"/>
      <c r="G10" s="40"/>
      <c r="H10" s="40"/>
      <c r="I10" s="40"/>
      <c r="J10" s="55" t="s">
        <v>123</v>
      </c>
    </row>
  </sheetData>
  <mergeCells count="3">
    <mergeCell ref="A5:A6"/>
    <mergeCell ref="B5:D5"/>
    <mergeCell ref="E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11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9" width="9.375" style="2" customWidth="1"/>
    <col min="10" max="16384" width="8.75" style="2"/>
  </cols>
  <sheetData>
    <row r="1" spans="1:9" ht="15" customHeight="1">
      <c r="A1" s="212" t="s">
        <v>347</v>
      </c>
    </row>
    <row r="3" spans="1:9" ht="15" customHeight="1">
      <c r="A3" s="1" t="s">
        <v>219</v>
      </c>
    </row>
    <row r="5" spans="1:9" ht="15" customHeight="1">
      <c r="A5" s="267" t="s">
        <v>3</v>
      </c>
      <c r="B5" s="270" t="s">
        <v>220</v>
      </c>
      <c r="C5" s="271"/>
      <c r="D5" s="271"/>
      <c r="E5" s="271"/>
      <c r="F5" s="270" t="s">
        <v>221</v>
      </c>
      <c r="G5" s="271"/>
      <c r="H5" s="271"/>
      <c r="I5" s="271"/>
    </row>
    <row r="6" spans="1:9" ht="30" customHeight="1">
      <c r="A6" s="268"/>
      <c r="B6" s="140" t="s">
        <v>222</v>
      </c>
      <c r="C6" s="141" t="s">
        <v>223</v>
      </c>
      <c r="D6" s="140" t="s">
        <v>224</v>
      </c>
      <c r="E6" s="140" t="s">
        <v>225</v>
      </c>
      <c r="F6" s="140" t="s">
        <v>222</v>
      </c>
      <c r="G6" s="140" t="s">
        <v>171</v>
      </c>
      <c r="H6" s="140" t="s">
        <v>224</v>
      </c>
      <c r="I6" s="140" t="s">
        <v>226</v>
      </c>
    </row>
    <row r="7" spans="1:9" ht="15" customHeight="1">
      <c r="A7" s="269"/>
      <c r="B7" s="142" t="s">
        <v>70</v>
      </c>
      <c r="C7" s="142" t="s">
        <v>227</v>
      </c>
      <c r="D7" s="142" t="s">
        <v>70</v>
      </c>
      <c r="E7" s="142" t="s">
        <v>228</v>
      </c>
      <c r="F7" s="142" t="s">
        <v>229</v>
      </c>
      <c r="G7" s="142" t="s">
        <v>227</v>
      </c>
      <c r="H7" s="142" t="s">
        <v>229</v>
      </c>
      <c r="I7" s="142" t="s">
        <v>228</v>
      </c>
    </row>
    <row r="8" spans="1:9" ht="15" customHeight="1">
      <c r="A8" s="12" t="s">
        <v>18</v>
      </c>
      <c r="B8" s="49">
        <v>244058</v>
      </c>
      <c r="C8" s="14">
        <v>309</v>
      </c>
      <c r="D8" s="14">
        <v>790</v>
      </c>
      <c r="E8" s="14">
        <v>21808</v>
      </c>
      <c r="F8" s="14">
        <v>76206</v>
      </c>
      <c r="G8" s="14">
        <v>293</v>
      </c>
      <c r="H8" s="14">
        <v>260</v>
      </c>
      <c r="I8" s="14">
        <v>7443</v>
      </c>
    </row>
    <row r="9" spans="1:9" ht="15" customHeight="1">
      <c r="A9" s="16" t="s">
        <v>29</v>
      </c>
      <c r="B9" s="49">
        <v>246705</v>
      </c>
      <c r="C9" s="14">
        <v>311</v>
      </c>
      <c r="D9" s="14">
        <v>793</v>
      </c>
      <c r="E9" s="14">
        <v>21999</v>
      </c>
      <c r="F9" s="14">
        <v>77459</v>
      </c>
      <c r="G9" s="14">
        <v>296</v>
      </c>
      <c r="H9" s="14">
        <v>262</v>
      </c>
      <c r="I9" s="14">
        <v>12338</v>
      </c>
    </row>
    <row r="10" spans="1:9" ht="15" customHeight="1">
      <c r="A10" s="16" t="s">
        <v>30</v>
      </c>
      <c r="B10" s="49">
        <v>245201</v>
      </c>
      <c r="C10" s="14">
        <v>311</v>
      </c>
      <c r="D10" s="14">
        <v>788.42765273311898</v>
      </c>
      <c r="E10" s="14">
        <v>20501</v>
      </c>
      <c r="F10" s="14">
        <v>76081</v>
      </c>
      <c r="G10" s="14">
        <v>295</v>
      </c>
      <c r="H10" s="14">
        <v>257.90169491525421</v>
      </c>
      <c r="I10" s="14">
        <v>4203</v>
      </c>
    </row>
    <row r="11" spans="1:9" ht="15" customHeight="1">
      <c r="A11" s="40" t="s">
        <v>168</v>
      </c>
      <c r="B11" s="139"/>
      <c r="C11" s="139"/>
      <c r="D11" s="139"/>
      <c r="E11" s="139"/>
      <c r="F11" s="139"/>
      <c r="G11" s="139"/>
      <c r="H11" s="139"/>
      <c r="I11" s="143" t="s">
        <v>123</v>
      </c>
    </row>
  </sheetData>
  <mergeCells count="3">
    <mergeCell ref="A5:A7"/>
    <mergeCell ref="B5:E5"/>
    <mergeCell ref="F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9"/>
  <sheetViews>
    <sheetView zoomScale="110" zoomScaleNormal="110" workbookViewId="0"/>
  </sheetViews>
  <sheetFormatPr defaultColWidth="13.375" defaultRowHeight="15" customHeight="1"/>
  <cols>
    <col min="1" max="1" width="11.25" style="2" customWidth="1"/>
    <col min="2" max="9" width="8.375" style="2" customWidth="1"/>
    <col min="10" max="10" width="8" style="2" customWidth="1"/>
    <col min="11" max="16384" width="13.375" style="2"/>
  </cols>
  <sheetData>
    <row r="1" spans="1:10" ht="15" customHeight="1">
      <c r="A1" s="212" t="s">
        <v>347</v>
      </c>
    </row>
    <row r="3" spans="1:10" ht="15" customHeight="1">
      <c r="A3" s="1" t="s">
        <v>230</v>
      </c>
    </row>
    <row r="4" spans="1:10" ht="15" customHeight="1">
      <c r="A4" s="3" t="s">
        <v>102</v>
      </c>
      <c r="J4" s="144" t="s">
        <v>2</v>
      </c>
    </row>
    <row r="5" spans="1:10" ht="15" customHeight="1">
      <c r="A5" s="145" t="s">
        <v>3</v>
      </c>
      <c r="B5" s="146" t="s">
        <v>231</v>
      </c>
      <c r="C5" s="147" t="s">
        <v>232</v>
      </c>
      <c r="D5" s="147" t="s">
        <v>233</v>
      </c>
      <c r="E5" s="147" t="s">
        <v>234</v>
      </c>
      <c r="F5" s="145" t="s">
        <v>235</v>
      </c>
      <c r="G5" s="146" t="s">
        <v>236</v>
      </c>
      <c r="H5" s="147" t="s">
        <v>237</v>
      </c>
      <c r="I5" s="147" t="s">
        <v>238</v>
      </c>
      <c r="J5" s="145" t="s">
        <v>239</v>
      </c>
    </row>
    <row r="6" spans="1:10" ht="15" customHeight="1">
      <c r="A6" s="148" t="s">
        <v>18</v>
      </c>
      <c r="B6" s="149">
        <v>153</v>
      </c>
      <c r="C6" s="30">
        <v>33</v>
      </c>
      <c r="D6" s="30">
        <v>17</v>
      </c>
      <c r="E6" s="30">
        <v>1</v>
      </c>
      <c r="F6" s="30">
        <v>64</v>
      </c>
      <c r="G6" s="30">
        <v>9</v>
      </c>
      <c r="H6" s="30">
        <v>0</v>
      </c>
      <c r="I6" s="30">
        <v>22</v>
      </c>
      <c r="J6" s="30">
        <v>7</v>
      </c>
    </row>
    <row r="7" spans="1:10" ht="15" customHeight="1">
      <c r="A7" s="82" t="s">
        <v>29</v>
      </c>
      <c r="B7" s="149">
        <v>129</v>
      </c>
      <c r="C7" s="30">
        <v>34</v>
      </c>
      <c r="D7" s="30">
        <v>10</v>
      </c>
      <c r="E7" s="30">
        <v>0</v>
      </c>
      <c r="F7" s="30">
        <v>52</v>
      </c>
      <c r="G7" s="30">
        <v>4</v>
      </c>
      <c r="H7" s="30">
        <v>0</v>
      </c>
      <c r="I7" s="30">
        <v>21</v>
      </c>
      <c r="J7" s="30">
        <v>8</v>
      </c>
    </row>
    <row r="8" spans="1:10" ht="15" customHeight="1">
      <c r="A8" s="82" t="s">
        <v>30</v>
      </c>
      <c r="B8" s="149">
        <f>SUM(C8:J8)</f>
        <v>152</v>
      </c>
      <c r="C8" s="30">
        <v>44</v>
      </c>
      <c r="D8" s="30">
        <v>17</v>
      </c>
      <c r="E8" s="30">
        <v>0</v>
      </c>
      <c r="F8" s="30">
        <v>58</v>
      </c>
      <c r="G8" s="30">
        <v>5</v>
      </c>
      <c r="H8" s="30">
        <v>0</v>
      </c>
      <c r="I8" s="30">
        <v>19</v>
      </c>
      <c r="J8" s="30">
        <v>9</v>
      </c>
    </row>
    <row r="9" spans="1:10" ht="15" customHeight="1">
      <c r="A9" s="150"/>
      <c r="B9" s="150"/>
      <c r="C9" s="150"/>
      <c r="D9" s="150"/>
      <c r="E9" s="150"/>
      <c r="F9" s="150"/>
      <c r="G9" s="139"/>
      <c r="H9" s="139"/>
      <c r="I9" s="151"/>
      <c r="J9" s="143" t="s">
        <v>240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6"/>
  <sheetViews>
    <sheetView zoomScale="110" zoomScaleNormal="110" workbookViewId="0"/>
  </sheetViews>
  <sheetFormatPr defaultColWidth="13.375" defaultRowHeight="15" customHeight="1"/>
  <cols>
    <col min="1" max="1" width="15" style="2" customWidth="1"/>
    <col min="2" max="2" width="18.75" style="2" customWidth="1"/>
    <col min="3" max="5" width="17.5" style="2" customWidth="1"/>
    <col min="6" max="16384" width="13.375" style="2"/>
  </cols>
  <sheetData>
    <row r="1" spans="1:5" ht="15" customHeight="1">
      <c r="A1" s="212" t="s">
        <v>347</v>
      </c>
    </row>
    <row r="3" spans="1:5" ht="15" customHeight="1">
      <c r="A3" s="25" t="s">
        <v>241</v>
      </c>
      <c r="B3" s="105"/>
      <c r="C3" s="26"/>
      <c r="D3" s="26"/>
      <c r="E3" s="26"/>
    </row>
    <row r="4" spans="1:5" ht="15" customHeight="1">
      <c r="A4" s="3" t="s">
        <v>242</v>
      </c>
      <c r="B4" s="26"/>
      <c r="C4" s="26"/>
      <c r="D4" s="26"/>
      <c r="E4" s="26"/>
    </row>
    <row r="5" spans="1:5" ht="15" customHeight="1">
      <c r="A5" s="218" t="s">
        <v>243</v>
      </c>
      <c r="B5" s="219"/>
      <c r="C5" s="38" t="s">
        <v>244</v>
      </c>
      <c r="D5" s="39" t="s">
        <v>245</v>
      </c>
      <c r="E5" s="38" t="s">
        <v>246</v>
      </c>
    </row>
    <row r="6" spans="1:5" ht="15" customHeight="1">
      <c r="A6" s="272" t="s">
        <v>247</v>
      </c>
      <c r="B6" s="152" t="s">
        <v>248</v>
      </c>
      <c r="C6" s="153">
        <v>196</v>
      </c>
      <c r="D6" s="153">
        <v>195</v>
      </c>
      <c r="E6" s="154">
        <v>199</v>
      </c>
    </row>
    <row r="7" spans="1:5" ht="15" customHeight="1">
      <c r="A7" s="273"/>
      <c r="B7" s="152" t="s">
        <v>249</v>
      </c>
      <c r="C7" s="153">
        <v>51</v>
      </c>
      <c r="D7" s="153">
        <v>52</v>
      </c>
      <c r="E7" s="153">
        <v>54</v>
      </c>
    </row>
    <row r="8" spans="1:5" ht="15" customHeight="1">
      <c r="A8" s="273"/>
      <c r="B8" s="152" t="s">
        <v>250</v>
      </c>
      <c r="C8" s="153">
        <v>28</v>
      </c>
      <c r="D8" s="153">
        <v>28</v>
      </c>
      <c r="E8" s="153">
        <v>28</v>
      </c>
    </row>
    <row r="9" spans="1:5" ht="15" customHeight="1">
      <c r="A9" s="273"/>
      <c r="B9" s="152" t="s">
        <v>251</v>
      </c>
      <c r="C9" s="155">
        <v>55</v>
      </c>
      <c r="D9" s="156">
        <v>55</v>
      </c>
      <c r="E9" s="156">
        <v>55</v>
      </c>
    </row>
    <row r="10" spans="1:5" ht="15" customHeight="1">
      <c r="A10" s="274" t="s">
        <v>252</v>
      </c>
      <c r="B10" s="157" t="s">
        <v>253</v>
      </c>
      <c r="C10" s="153">
        <v>323</v>
      </c>
      <c r="D10" s="153">
        <v>325</v>
      </c>
      <c r="E10" s="153">
        <v>327</v>
      </c>
    </row>
    <row r="11" spans="1:5" ht="15" customHeight="1">
      <c r="A11" s="275"/>
      <c r="B11" s="158" t="s">
        <v>254</v>
      </c>
      <c r="C11" s="159">
        <v>8</v>
      </c>
      <c r="D11" s="159">
        <v>8</v>
      </c>
      <c r="E11" s="159">
        <v>8</v>
      </c>
    </row>
    <row r="12" spans="1:5" ht="15" customHeight="1">
      <c r="A12" s="274" t="s">
        <v>255</v>
      </c>
      <c r="B12" s="157" t="s">
        <v>253</v>
      </c>
      <c r="C12" s="160">
        <v>2129</v>
      </c>
      <c r="D12" s="161">
        <v>2199</v>
      </c>
      <c r="E12" s="161">
        <v>2216</v>
      </c>
    </row>
    <row r="13" spans="1:5" ht="15" customHeight="1">
      <c r="A13" s="275"/>
      <c r="B13" s="158" t="s">
        <v>254</v>
      </c>
      <c r="C13" s="162">
        <v>207</v>
      </c>
      <c r="D13" s="163">
        <v>207</v>
      </c>
      <c r="E13" s="163">
        <v>207</v>
      </c>
    </row>
    <row r="14" spans="1:5" ht="15" customHeight="1">
      <c r="A14" s="273" t="s">
        <v>256</v>
      </c>
      <c r="B14" s="164" t="s">
        <v>253</v>
      </c>
      <c r="C14" s="165">
        <v>1908</v>
      </c>
      <c r="D14" s="165">
        <v>1918</v>
      </c>
      <c r="E14" s="165">
        <v>1927</v>
      </c>
    </row>
    <row r="15" spans="1:5" ht="15" customHeight="1">
      <c r="A15" s="276"/>
      <c r="B15" s="164" t="s">
        <v>254</v>
      </c>
      <c r="C15" s="165" t="s">
        <v>257</v>
      </c>
      <c r="D15" s="165" t="s">
        <v>257</v>
      </c>
      <c r="E15" s="165" t="s">
        <v>257</v>
      </c>
    </row>
    <row r="16" spans="1:5" ht="15" customHeight="1">
      <c r="A16" s="40"/>
      <c r="B16" s="55"/>
      <c r="C16" s="55"/>
      <c r="D16" s="55"/>
      <c r="E16" s="143" t="s">
        <v>240</v>
      </c>
    </row>
  </sheetData>
  <mergeCells count="5">
    <mergeCell ref="A5:B5"/>
    <mergeCell ref="A6:A9"/>
    <mergeCell ref="A10:A11"/>
    <mergeCell ref="A12:A13"/>
    <mergeCell ref="A14:A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9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2" width="7.75" style="4" customWidth="1"/>
    <col min="3" max="4" width="5" style="4" customWidth="1"/>
    <col min="5" max="6" width="5.75" style="4" customWidth="1"/>
    <col min="7" max="10" width="5" style="4" customWidth="1"/>
    <col min="11" max="11" width="5.75" style="4" customWidth="1"/>
    <col min="12" max="15" width="5" style="4" customWidth="1"/>
    <col min="16" max="16384" width="8.75" style="4"/>
  </cols>
  <sheetData>
    <row r="1" spans="1:15" s="2" customFormat="1" ht="15" customHeight="1">
      <c r="A1" s="212" t="s">
        <v>347</v>
      </c>
    </row>
    <row r="2" spans="1:15" s="2" customFormat="1" ht="15" customHeight="1"/>
    <row r="3" spans="1:15" s="2" customFormat="1" ht="15" customHeight="1">
      <c r="A3" s="1" t="s">
        <v>0</v>
      </c>
    </row>
    <row r="4" spans="1:15" ht="15" customHeight="1">
      <c r="A4" s="3" t="s">
        <v>1</v>
      </c>
      <c r="O4" s="5" t="s">
        <v>2</v>
      </c>
    </row>
    <row r="5" spans="1:15" ht="75" customHeight="1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10" t="s">
        <v>16</v>
      </c>
      <c r="O5" s="11" t="s">
        <v>17</v>
      </c>
    </row>
    <row r="6" spans="1:15" ht="15" customHeight="1">
      <c r="A6" s="12" t="s">
        <v>18</v>
      </c>
      <c r="B6" s="13">
        <v>1202</v>
      </c>
      <c r="C6" s="14">
        <v>30</v>
      </c>
      <c r="D6" s="14">
        <v>23</v>
      </c>
      <c r="E6" s="14">
        <v>261</v>
      </c>
      <c r="F6" s="14">
        <v>571</v>
      </c>
      <c r="G6" s="14">
        <v>69</v>
      </c>
      <c r="H6" s="14">
        <v>7</v>
      </c>
      <c r="I6" s="14">
        <v>7</v>
      </c>
      <c r="J6" s="14">
        <v>1</v>
      </c>
      <c r="K6" s="14">
        <v>221</v>
      </c>
      <c r="L6" s="14">
        <v>3</v>
      </c>
      <c r="M6" s="14">
        <v>1</v>
      </c>
      <c r="N6" s="14">
        <v>1</v>
      </c>
      <c r="O6" s="15">
        <v>7</v>
      </c>
    </row>
    <row r="7" spans="1:15" ht="15" customHeight="1">
      <c r="A7" s="16">
        <v>31</v>
      </c>
      <c r="B7" s="17">
        <v>1204</v>
      </c>
      <c r="C7" s="14">
        <v>30</v>
      </c>
      <c r="D7" s="14">
        <v>23</v>
      </c>
      <c r="E7" s="14">
        <v>257</v>
      </c>
      <c r="F7" s="14">
        <v>583</v>
      </c>
      <c r="G7" s="14">
        <v>63</v>
      </c>
      <c r="H7" s="14">
        <v>7</v>
      </c>
      <c r="I7" s="14">
        <v>7</v>
      </c>
      <c r="J7" s="14">
        <v>1</v>
      </c>
      <c r="K7" s="14">
        <v>221</v>
      </c>
      <c r="L7" s="14">
        <v>3</v>
      </c>
      <c r="M7" s="14">
        <v>1</v>
      </c>
      <c r="N7" s="14">
        <v>1</v>
      </c>
      <c r="O7" s="15">
        <v>7</v>
      </c>
    </row>
    <row r="8" spans="1:15" ht="15" customHeight="1">
      <c r="A8" s="18" t="s">
        <v>19</v>
      </c>
      <c r="B8" s="19">
        <f>SUM(C8:O8)</f>
        <v>1224</v>
      </c>
      <c r="C8" s="20">
        <v>32</v>
      </c>
      <c r="D8" s="20">
        <v>24</v>
      </c>
      <c r="E8" s="20">
        <v>256</v>
      </c>
      <c r="F8" s="20">
        <v>600</v>
      </c>
      <c r="G8" s="20">
        <v>64</v>
      </c>
      <c r="H8" s="20">
        <v>7</v>
      </c>
      <c r="I8" s="20">
        <v>7</v>
      </c>
      <c r="J8" s="20">
        <v>1</v>
      </c>
      <c r="K8" s="20">
        <v>221</v>
      </c>
      <c r="L8" s="20">
        <v>3</v>
      </c>
      <c r="M8" s="20">
        <v>1</v>
      </c>
      <c r="N8" s="20">
        <v>1</v>
      </c>
      <c r="O8" s="21">
        <v>7</v>
      </c>
    </row>
    <row r="9" spans="1:15" ht="15" customHeight="1">
      <c r="A9" s="2" t="s">
        <v>20</v>
      </c>
      <c r="J9" s="22"/>
      <c r="K9" s="23"/>
      <c r="L9" s="22"/>
      <c r="M9" s="22"/>
      <c r="O9" s="24" t="s">
        <v>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0"/>
  <sheetViews>
    <sheetView zoomScale="110" zoomScaleNormal="110" workbookViewId="0"/>
  </sheetViews>
  <sheetFormatPr defaultColWidth="8.75" defaultRowHeight="15" customHeight="1"/>
  <cols>
    <col min="1" max="1" width="8.75" style="168" customWidth="1"/>
    <col min="2" max="11" width="7.75" style="168" customWidth="1"/>
    <col min="12" max="16384" width="8.75" style="168"/>
  </cols>
  <sheetData>
    <row r="1" spans="1:11" s="83" customFormat="1" ht="15" customHeight="1">
      <c r="A1" s="214" t="s">
        <v>347</v>
      </c>
    </row>
    <row r="2" spans="1:11" s="83" customFormat="1" ht="15" customHeight="1"/>
    <row r="3" spans="1:11" ht="15" customHeight="1">
      <c r="A3" s="166" t="s">
        <v>258</v>
      </c>
      <c r="B3" s="167"/>
      <c r="C3" s="167"/>
    </row>
    <row r="4" spans="1:11" ht="15" customHeight="1">
      <c r="A4" s="169" t="s">
        <v>259</v>
      </c>
      <c r="B4" s="170"/>
      <c r="C4" s="170"/>
    </row>
    <row r="5" spans="1:11" ht="30" customHeight="1">
      <c r="A5" s="277" t="s">
        <v>260</v>
      </c>
      <c r="B5" s="171" t="s">
        <v>261</v>
      </c>
      <c r="C5" s="172" t="s">
        <v>262</v>
      </c>
      <c r="D5" s="171" t="s">
        <v>263</v>
      </c>
      <c r="E5" s="173" t="s">
        <v>264</v>
      </c>
      <c r="F5" s="172" t="s">
        <v>265</v>
      </c>
      <c r="G5" s="171" t="s">
        <v>266</v>
      </c>
      <c r="H5" s="172" t="s">
        <v>267</v>
      </c>
      <c r="I5" s="172" t="s">
        <v>268</v>
      </c>
      <c r="J5" s="174" t="s">
        <v>269</v>
      </c>
      <c r="K5" s="175" t="s">
        <v>270</v>
      </c>
    </row>
    <row r="6" spans="1:11" ht="15" customHeight="1">
      <c r="A6" s="278"/>
      <c r="B6" s="176" t="s">
        <v>271</v>
      </c>
      <c r="C6" s="176" t="s">
        <v>272</v>
      </c>
      <c r="D6" s="176" t="s">
        <v>271</v>
      </c>
      <c r="E6" s="176" t="s">
        <v>271</v>
      </c>
      <c r="F6" s="176" t="s">
        <v>273</v>
      </c>
      <c r="G6" s="176" t="s">
        <v>273</v>
      </c>
      <c r="H6" s="176" t="s">
        <v>273</v>
      </c>
      <c r="I6" s="176" t="s">
        <v>273</v>
      </c>
      <c r="J6" s="176" t="s">
        <v>273</v>
      </c>
      <c r="K6" s="177" t="s">
        <v>274</v>
      </c>
    </row>
    <row r="7" spans="1:11" ht="15" customHeight="1">
      <c r="A7" s="178" t="s">
        <v>275</v>
      </c>
      <c r="B7" s="179">
        <v>2E-3</v>
      </c>
      <c r="C7" s="180">
        <v>1.2E-2</v>
      </c>
      <c r="D7" s="180">
        <v>1.4E-2</v>
      </c>
      <c r="E7" s="180">
        <v>3.6999999999999998E-2</v>
      </c>
      <c r="F7" s="181">
        <v>12.2</v>
      </c>
      <c r="G7" s="181">
        <v>1.2</v>
      </c>
      <c r="H7" s="181">
        <v>1.5</v>
      </c>
      <c r="I7" s="182">
        <v>0.2</v>
      </c>
      <c r="J7" s="181">
        <v>4.3</v>
      </c>
      <c r="K7" s="180">
        <v>4.5999999999999999E-2</v>
      </c>
    </row>
    <row r="8" spans="1:11" ht="15" customHeight="1">
      <c r="A8" s="178" t="s">
        <v>53</v>
      </c>
      <c r="B8" s="179">
        <v>1E-3</v>
      </c>
      <c r="C8" s="180">
        <v>1.4E-2</v>
      </c>
      <c r="D8" s="180">
        <v>1.2999999999999999E-2</v>
      </c>
      <c r="E8" s="180">
        <v>3.5000000000000003E-2</v>
      </c>
      <c r="F8" s="181">
        <v>10.5</v>
      </c>
      <c r="G8" s="183">
        <v>0.77</v>
      </c>
      <c r="H8" s="183">
        <v>0.86</v>
      </c>
      <c r="I8" s="182">
        <v>0.11</v>
      </c>
      <c r="J8" s="181">
        <v>2.9</v>
      </c>
      <c r="K8" s="180">
        <v>0.02</v>
      </c>
    </row>
    <row r="9" spans="1:11" ht="15" customHeight="1">
      <c r="A9" s="178" t="s">
        <v>72</v>
      </c>
      <c r="B9" s="179">
        <v>1E-3</v>
      </c>
      <c r="C9" s="180">
        <v>1.4E-2</v>
      </c>
      <c r="D9" s="180">
        <v>1.2E-2</v>
      </c>
      <c r="E9" s="180">
        <v>3.3000000000000002E-2</v>
      </c>
      <c r="F9" s="181">
        <v>10.1</v>
      </c>
      <c r="G9" s="182">
        <v>0.72</v>
      </c>
      <c r="H9" s="182">
        <v>0.67</v>
      </c>
      <c r="I9" s="180">
        <v>8.5000000000000006E-2</v>
      </c>
      <c r="J9" s="181">
        <v>3.5</v>
      </c>
      <c r="K9" s="180">
        <v>2.1999999999999999E-2</v>
      </c>
    </row>
    <row r="10" spans="1:11" ht="15" customHeight="1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43" t="s">
        <v>240</v>
      </c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4"/>
  <sheetViews>
    <sheetView zoomScale="110" zoomScaleNormal="110" workbookViewId="0"/>
  </sheetViews>
  <sheetFormatPr defaultColWidth="8.875" defaultRowHeight="15" customHeight="1"/>
  <cols>
    <col min="1" max="1" width="8.125" style="26" customWidth="1"/>
    <col min="2" max="2" width="6.875" style="26" customWidth="1"/>
    <col min="3" max="12" width="7.125" style="26" customWidth="1"/>
    <col min="13" max="16384" width="8.875" style="26"/>
  </cols>
  <sheetData>
    <row r="1" spans="1:12" ht="15" customHeight="1">
      <c r="A1" s="212" t="s">
        <v>347</v>
      </c>
    </row>
    <row r="3" spans="1:12" ht="15" customHeight="1">
      <c r="A3" s="25" t="s">
        <v>276</v>
      </c>
    </row>
    <row r="4" spans="1:12" ht="15" customHeight="1">
      <c r="A4" s="169" t="s">
        <v>277</v>
      </c>
      <c r="B4" s="185"/>
      <c r="C4" s="185"/>
    </row>
    <row r="5" spans="1:12" ht="15" customHeight="1">
      <c r="A5" s="226" t="s">
        <v>278</v>
      </c>
      <c r="B5" s="230"/>
      <c r="C5" s="217" t="s">
        <v>279</v>
      </c>
      <c r="D5" s="218"/>
      <c r="E5" s="217" t="s">
        <v>280</v>
      </c>
      <c r="F5" s="218"/>
      <c r="G5" s="218"/>
      <c r="H5" s="217" t="s">
        <v>281</v>
      </c>
      <c r="I5" s="218"/>
      <c r="J5" s="279" t="s">
        <v>282</v>
      </c>
      <c r="K5" s="279"/>
      <c r="L5" s="38" t="s">
        <v>283</v>
      </c>
    </row>
    <row r="6" spans="1:12" ht="15" customHeight="1">
      <c r="A6" s="227"/>
      <c r="B6" s="231"/>
      <c r="C6" s="186" t="s">
        <v>284</v>
      </c>
      <c r="D6" s="186" t="s">
        <v>285</v>
      </c>
      <c r="E6" s="186" t="s">
        <v>286</v>
      </c>
      <c r="F6" s="186" t="s">
        <v>287</v>
      </c>
      <c r="G6" s="186" t="s">
        <v>288</v>
      </c>
      <c r="H6" s="186" t="s">
        <v>289</v>
      </c>
      <c r="I6" s="186" t="s">
        <v>290</v>
      </c>
      <c r="J6" s="187" t="s">
        <v>291</v>
      </c>
      <c r="K6" s="187" t="s">
        <v>292</v>
      </c>
      <c r="L6" s="186" t="s">
        <v>293</v>
      </c>
    </row>
    <row r="7" spans="1:12" ht="15" customHeight="1">
      <c r="A7" s="188" t="s">
        <v>294</v>
      </c>
      <c r="B7" s="189" t="s">
        <v>295</v>
      </c>
      <c r="C7" s="190">
        <v>54.5</v>
      </c>
      <c r="D7" s="191">
        <v>52.8</v>
      </c>
      <c r="E7" s="192">
        <v>59.5</v>
      </c>
      <c r="F7" s="192">
        <v>50.6</v>
      </c>
      <c r="G7" s="192">
        <v>52.7</v>
      </c>
      <c r="H7" s="192">
        <v>36.299999999999997</v>
      </c>
      <c r="I7" s="192">
        <v>41.7</v>
      </c>
      <c r="J7" s="192">
        <v>54.4</v>
      </c>
      <c r="K7" s="192">
        <v>51.7</v>
      </c>
      <c r="L7" s="192">
        <v>44.5</v>
      </c>
    </row>
    <row r="8" spans="1:12" ht="15" customHeight="1">
      <c r="A8" s="193" t="s">
        <v>296</v>
      </c>
      <c r="B8" s="194"/>
      <c r="C8" s="190">
        <v>7.2</v>
      </c>
      <c r="D8" s="191">
        <v>7.2</v>
      </c>
      <c r="E8" s="192">
        <v>7.5</v>
      </c>
      <c r="F8" s="192">
        <v>7.2</v>
      </c>
      <c r="G8" s="192">
        <v>7.3</v>
      </c>
      <c r="H8" s="192">
        <v>7.5</v>
      </c>
      <c r="I8" s="192">
        <v>7.3</v>
      </c>
      <c r="J8" s="192">
        <v>7.4</v>
      </c>
      <c r="K8" s="192">
        <v>7.4</v>
      </c>
      <c r="L8" s="192">
        <v>7.3</v>
      </c>
    </row>
    <row r="9" spans="1:12" ht="15" customHeight="1">
      <c r="A9" s="193" t="s">
        <v>297</v>
      </c>
      <c r="B9" s="194" t="s">
        <v>298</v>
      </c>
      <c r="C9" s="190">
        <v>1.9</v>
      </c>
      <c r="D9" s="191">
        <v>2.5</v>
      </c>
      <c r="E9" s="192">
        <v>1.9</v>
      </c>
      <c r="F9" s="192">
        <v>1.7</v>
      </c>
      <c r="G9" s="192">
        <v>1.9</v>
      </c>
      <c r="H9" s="192">
        <v>4.4000000000000004</v>
      </c>
      <c r="I9" s="192">
        <v>2.5</v>
      </c>
      <c r="J9" s="192">
        <v>2.1</v>
      </c>
      <c r="K9" s="192">
        <v>2</v>
      </c>
      <c r="L9" s="192">
        <v>2.2999999999999998</v>
      </c>
    </row>
    <row r="10" spans="1:12" ht="15" customHeight="1">
      <c r="A10" s="193" t="s">
        <v>299</v>
      </c>
      <c r="B10" s="194" t="s">
        <v>298</v>
      </c>
      <c r="C10" s="190">
        <v>5.2</v>
      </c>
      <c r="D10" s="191">
        <v>5.6</v>
      </c>
      <c r="E10" s="192">
        <v>4.7</v>
      </c>
      <c r="F10" s="192">
        <v>4.8</v>
      </c>
      <c r="G10" s="192">
        <v>4.9000000000000004</v>
      </c>
      <c r="H10" s="192">
        <v>7.9</v>
      </c>
      <c r="I10" s="192">
        <v>5.9</v>
      </c>
      <c r="J10" s="192">
        <v>5</v>
      </c>
      <c r="K10" s="192">
        <v>5.2</v>
      </c>
      <c r="L10" s="192">
        <v>5.4</v>
      </c>
    </row>
    <row r="11" spans="1:12" ht="15" customHeight="1">
      <c r="A11" s="193" t="s">
        <v>300</v>
      </c>
      <c r="B11" s="194" t="s">
        <v>298</v>
      </c>
      <c r="C11" s="195">
        <v>15</v>
      </c>
      <c r="D11" s="196">
        <v>9</v>
      </c>
      <c r="E11" s="197">
        <v>9</v>
      </c>
      <c r="F11" s="197">
        <v>12</v>
      </c>
      <c r="G11" s="197">
        <v>11</v>
      </c>
      <c r="H11" s="197">
        <v>20</v>
      </c>
      <c r="I11" s="197">
        <v>16</v>
      </c>
      <c r="J11" s="197">
        <v>8</v>
      </c>
      <c r="K11" s="197">
        <v>11</v>
      </c>
      <c r="L11" s="197">
        <v>14</v>
      </c>
    </row>
    <row r="12" spans="1:12" ht="15" customHeight="1">
      <c r="A12" s="198" t="s">
        <v>301</v>
      </c>
      <c r="B12" s="199" t="s">
        <v>298</v>
      </c>
      <c r="C12" s="200">
        <v>8.5</v>
      </c>
      <c r="D12" s="201">
        <v>7.7</v>
      </c>
      <c r="E12" s="201">
        <v>9.5</v>
      </c>
      <c r="F12" s="201">
        <v>9.5</v>
      </c>
      <c r="G12" s="201">
        <v>9.6</v>
      </c>
      <c r="H12" s="201">
        <v>8.9</v>
      </c>
      <c r="I12" s="201">
        <v>8.4</v>
      </c>
      <c r="J12" s="201">
        <v>9.1999999999999993</v>
      </c>
      <c r="K12" s="201">
        <v>9.6999999999999993</v>
      </c>
      <c r="L12" s="201">
        <v>8.6999999999999993</v>
      </c>
    </row>
    <row r="13" spans="1:12" ht="15" customHeight="1">
      <c r="A13" s="26" t="s">
        <v>302</v>
      </c>
      <c r="B13" s="202"/>
      <c r="C13" s="203"/>
      <c r="D13" s="203"/>
      <c r="E13" s="203"/>
      <c r="F13" s="203"/>
      <c r="G13" s="203"/>
      <c r="H13" s="203"/>
      <c r="I13" s="203"/>
      <c r="J13" s="203"/>
      <c r="K13" s="203"/>
      <c r="L13" s="203"/>
    </row>
    <row r="14" spans="1:12" ht="15" customHeight="1">
      <c r="A14" s="26" t="s">
        <v>303</v>
      </c>
      <c r="L14" s="204" t="s">
        <v>240</v>
      </c>
    </row>
  </sheetData>
  <mergeCells count="5">
    <mergeCell ref="A5:B6"/>
    <mergeCell ref="C5:D5"/>
    <mergeCell ref="E5:G5"/>
    <mergeCell ref="H5:I5"/>
    <mergeCell ref="J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40"/>
  <sheetViews>
    <sheetView zoomScale="110" zoomScaleNormal="110" workbookViewId="0"/>
  </sheetViews>
  <sheetFormatPr defaultColWidth="21.5" defaultRowHeight="15" customHeight="1"/>
  <cols>
    <col min="1" max="1" width="22.5" style="35" customWidth="1"/>
    <col min="2" max="4" width="21.25" style="35" customWidth="1"/>
    <col min="5" max="16384" width="21.5" style="35"/>
  </cols>
  <sheetData>
    <row r="1" spans="1:4" s="26" customFormat="1" ht="15" customHeight="1">
      <c r="A1" s="212" t="s">
        <v>347</v>
      </c>
    </row>
    <row r="2" spans="1:4" s="26" customFormat="1" ht="15" customHeight="1"/>
    <row r="3" spans="1:4" s="26" customFormat="1" ht="15" customHeight="1">
      <c r="A3" s="25" t="s">
        <v>304</v>
      </c>
    </row>
    <row r="4" spans="1:4" s="26" customFormat="1" ht="15" customHeight="1">
      <c r="A4" s="3" t="s">
        <v>305</v>
      </c>
      <c r="B4" s="205"/>
      <c r="C4" s="79"/>
      <c r="D4" s="79" t="s">
        <v>306</v>
      </c>
    </row>
    <row r="5" spans="1:4" s="26" customFormat="1" ht="15" customHeight="1">
      <c r="A5" s="230" t="s">
        <v>307</v>
      </c>
      <c r="B5" s="217" t="s">
        <v>308</v>
      </c>
      <c r="C5" s="218"/>
      <c r="D5" s="218"/>
    </row>
    <row r="6" spans="1:4" s="26" customFormat="1" ht="15" customHeight="1">
      <c r="A6" s="231"/>
      <c r="B6" s="38" t="s">
        <v>309</v>
      </c>
      <c r="C6" s="38" t="s">
        <v>310</v>
      </c>
      <c r="D6" s="38" t="s">
        <v>311</v>
      </c>
    </row>
    <row r="7" spans="1:4" s="26" customFormat="1" ht="15" customHeight="1">
      <c r="A7" s="206" t="s">
        <v>312</v>
      </c>
      <c r="B7" s="207">
        <v>-0.9</v>
      </c>
      <c r="C7" s="207">
        <v>3.4</v>
      </c>
      <c r="D7" s="207">
        <v>-2</v>
      </c>
    </row>
    <row r="8" spans="1:4" s="26" customFormat="1" ht="15" customHeight="1">
      <c r="A8" s="208" t="s">
        <v>313</v>
      </c>
      <c r="B8" s="207">
        <v>-1.1000000000000001</v>
      </c>
      <c r="C8" s="207">
        <v>2.8</v>
      </c>
      <c r="D8" s="207">
        <v>-0.7</v>
      </c>
    </row>
    <row r="9" spans="1:4" s="26" customFormat="1" ht="15" customHeight="1">
      <c r="A9" s="208" t="s">
        <v>314</v>
      </c>
      <c r="B9" s="207">
        <v>-0.9</v>
      </c>
      <c r="C9" s="207">
        <v>2.1</v>
      </c>
      <c r="D9" s="207">
        <v>-0.3</v>
      </c>
    </row>
    <row r="10" spans="1:4" s="26" customFormat="1" ht="15" customHeight="1">
      <c r="A10" s="208" t="s">
        <v>315</v>
      </c>
      <c r="B10" s="207">
        <v>-1.7</v>
      </c>
      <c r="C10" s="207">
        <v>2.4</v>
      </c>
      <c r="D10" s="207">
        <v>1.1000000000000001</v>
      </c>
    </row>
    <row r="11" spans="1:4" s="26" customFormat="1" ht="15" customHeight="1">
      <c r="A11" s="208" t="s">
        <v>316</v>
      </c>
      <c r="B11" s="207">
        <v>-0.1</v>
      </c>
      <c r="C11" s="207">
        <v>3</v>
      </c>
      <c r="D11" s="207">
        <v>-3</v>
      </c>
    </row>
    <row r="12" spans="1:4" s="26" customFormat="1" ht="15" customHeight="1">
      <c r="A12" s="208" t="s">
        <v>317</v>
      </c>
      <c r="B12" s="207">
        <v>0.4</v>
      </c>
      <c r="C12" s="207">
        <v>1.7</v>
      </c>
      <c r="D12" s="207">
        <v>-2.1</v>
      </c>
    </row>
    <row r="13" spans="1:4" s="26" customFormat="1" ht="15" customHeight="1">
      <c r="A13" s="208" t="s">
        <v>318</v>
      </c>
      <c r="B13" s="207">
        <v>-5.8</v>
      </c>
      <c r="C13" s="207">
        <v>6.6</v>
      </c>
      <c r="D13" s="207">
        <v>-2</v>
      </c>
    </row>
    <row r="14" spans="1:4" s="26" customFormat="1" ht="15" customHeight="1">
      <c r="A14" s="208" t="s">
        <v>319</v>
      </c>
      <c r="B14" s="207">
        <v>-4.9000000000000004</v>
      </c>
      <c r="C14" s="207">
        <v>5.7</v>
      </c>
      <c r="D14" s="207">
        <v>-2.5</v>
      </c>
    </row>
    <row r="15" spans="1:4" s="26" customFormat="1" ht="15" customHeight="1">
      <c r="A15" s="208" t="s">
        <v>320</v>
      </c>
      <c r="B15" s="207">
        <v>0.8</v>
      </c>
      <c r="C15" s="207">
        <v>-0.1</v>
      </c>
      <c r="D15" s="207">
        <v>-1.6</v>
      </c>
    </row>
    <row r="16" spans="1:4" s="26" customFormat="1" ht="15" customHeight="1">
      <c r="A16" s="208" t="s">
        <v>321</v>
      </c>
      <c r="B16" s="207">
        <v>0.7</v>
      </c>
      <c r="C16" s="207">
        <v>-0.3</v>
      </c>
      <c r="D16" s="207">
        <v>0.7</v>
      </c>
    </row>
    <row r="17" spans="1:4" s="26" customFormat="1" ht="15" customHeight="1">
      <c r="A17" s="208" t="s">
        <v>322</v>
      </c>
      <c r="B17" s="207">
        <v>0.5</v>
      </c>
      <c r="C17" s="207">
        <v>1.2</v>
      </c>
      <c r="D17" s="207">
        <v>0.4</v>
      </c>
    </row>
    <row r="18" spans="1:4" s="26" customFormat="1" ht="15" customHeight="1">
      <c r="A18" s="208" t="s">
        <v>323</v>
      </c>
      <c r="B18" s="207">
        <v>-0.7</v>
      </c>
      <c r="C18" s="207">
        <v>0.2</v>
      </c>
      <c r="D18" s="207">
        <v>0.8</v>
      </c>
    </row>
    <row r="19" spans="1:4" s="26" customFormat="1" ht="15" customHeight="1">
      <c r="A19" s="208" t="s">
        <v>324</v>
      </c>
      <c r="B19" s="207">
        <v>-1.3</v>
      </c>
      <c r="C19" s="207">
        <v>1.4</v>
      </c>
      <c r="D19" s="207">
        <v>0.3</v>
      </c>
    </row>
    <row r="20" spans="1:4" s="26" customFormat="1" ht="15" customHeight="1">
      <c r="A20" s="208" t="s">
        <v>325</v>
      </c>
      <c r="B20" s="207">
        <v>-0.1</v>
      </c>
      <c r="C20" s="207">
        <v>2.5</v>
      </c>
      <c r="D20" s="207">
        <v>-2.9</v>
      </c>
    </row>
    <row r="21" spans="1:4" s="26" customFormat="1" ht="15" customHeight="1">
      <c r="A21" s="208" t="s">
        <v>326</v>
      </c>
      <c r="B21" s="207">
        <v>-0.3</v>
      </c>
      <c r="C21" s="207">
        <v>1.7</v>
      </c>
      <c r="D21" s="207">
        <v>-0.8</v>
      </c>
    </row>
    <row r="22" spans="1:4" s="26" customFormat="1" ht="15" customHeight="1">
      <c r="A22" s="208" t="s">
        <v>327</v>
      </c>
      <c r="B22" s="207">
        <v>-4.4000000000000004</v>
      </c>
      <c r="C22" s="207">
        <v>3</v>
      </c>
      <c r="D22" s="207">
        <v>0.4</v>
      </c>
    </row>
    <row r="23" spans="1:4" s="26" customFormat="1" ht="15" customHeight="1">
      <c r="A23" s="208" t="s">
        <v>328</v>
      </c>
      <c r="B23" s="207">
        <v>-6.4</v>
      </c>
      <c r="C23" s="207">
        <v>3</v>
      </c>
      <c r="D23" s="207">
        <v>-1.7</v>
      </c>
    </row>
    <row r="24" spans="1:4" ht="15" customHeight="1">
      <c r="A24" s="208" t="s">
        <v>329</v>
      </c>
      <c r="B24" s="207">
        <v>-4.5</v>
      </c>
      <c r="C24" s="207">
        <v>2.8</v>
      </c>
      <c r="D24" s="207">
        <v>-4</v>
      </c>
    </row>
    <row r="25" spans="1:4" ht="15" customHeight="1">
      <c r="A25" s="208" t="s">
        <v>330</v>
      </c>
      <c r="B25" s="207">
        <v>-5.5</v>
      </c>
      <c r="C25" s="207">
        <v>0.6</v>
      </c>
      <c r="D25" s="207">
        <v>-3.1</v>
      </c>
    </row>
    <row r="26" spans="1:4" ht="15" customHeight="1">
      <c r="A26" s="208" t="s">
        <v>331</v>
      </c>
      <c r="B26" s="207">
        <v>-5.4</v>
      </c>
      <c r="C26" s="207">
        <v>1.9</v>
      </c>
      <c r="D26" s="207">
        <v>2.5</v>
      </c>
    </row>
    <row r="27" spans="1:4" ht="15" customHeight="1">
      <c r="A27" s="208" t="s">
        <v>332</v>
      </c>
      <c r="B27" s="207">
        <v>-3.2</v>
      </c>
      <c r="C27" s="207">
        <v>2.5</v>
      </c>
      <c r="D27" s="207">
        <v>2.2999999999999998</v>
      </c>
    </row>
    <row r="28" spans="1:4" ht="15" customHeight="1">
      <c r="A28" s="208" t="s">
        <v>333</v>
      </c>
      <c r="B28" s="207">
        <v>-3.7</v>
      </c>
      <c r="C28" s="207">
        <v>3.1</v>
      </c>
      <c r="D28" s="207">
        <v>-1.6</v>
      </c>
    </row>
    <row r="29" spans="1:4" ht="15" customHeight="1">
      <c r="A29" s="208" t="s">
        <v>334</v>
      </c>
      <c r="B29" s="207">
        <v>-1.1000000000000001</v>
      </c>
      <c r="C29" s="207">
        <v>-0.7</v>
      </c>
      <c r="D29" s="207">
        <v>-0.5</v>
      </c>
    </row>
    <row r="30" spans="1:4" ht="15" customHeight="1">
      <c r="A30" s="208" t="s">
        <v>335</v>
      </c>
      <c r="B30" s="207">
        <v>-1.2</v>
      </c>
      <c r="C30" s="207">
        <v>0.8</v>
      </c>
      <c r="D30" s="207">
        <v>-2.4</v>
      </c>
    </row>
    <row r="31" spans="1:4" ht="15" customHeight="1">
      <c r="A31" s="208" t="s">
        <v>336</v>
      </c>
      <c r="B31" s="207">
        <v>-10.3</v>
      </c>
      <c r="C31" s="207">
        <v>-0.5</v>
      </c>
      <c r="D31" s="207">
        <v>-5.2</v>
      </c>
    </row>
    <row r="32" spans="1:4" ht="15" customHeight="1">
      <c r="A32" s="208" t="s">
        <v>337</v>
      </c>
      <c r="B32" s="207">
        <v>-0.7</v>
      </c>
      <c r="C32" s="207">
        <v>0.8</v>
      </c>
      <c r="D32" s="207">
        <v>-0.5</v>
      </c>
    </row>
    <row r="33" spans="1:4" ht="15" customHeight="1">
      <c r="A33" s="208" t="s">
        <v>338</v>
      </c>
      <c r="B33" s="207">
        <v>-1.9</v>
      </c>
      <c r="C33" s="207">
        <v>1.9</v>
      </c>
      <c r="D33" s="207">
        <v>1.1000000000000001</v>
      </c>
    </row>
    <row r="34" spans="1:4" ht="15" customHeight="1">
      <c r="A34" s="208" t="s">
        <v>339</v>
      </c>
      <c r="B34" s="207">
        <v>3.4</v>
      </c>
      <c r="C34" s="207">
        <v>-2</v>
      </c>
      <c r="D34" s="207">
        <v>-0.2</v>
      </c>
    </row>
    <row r="35" spans="1:4" ht="15" customHeight="1">
      <c r="A35" s="208" t="s">
        <v>340</v>
      </c>
      <c r="B35" s="207">
        <v>-3.9</v>
      </c>
      <c r="C35" s="207">
        <v>3.2</v>
      </c>
      <c r="D35" s="207">
        <v>-0.8</v>
      </c>
    </row>
    <row r="36" spans="1:4" ht="15" customHeight="1">
      <c r="A36" s="208" t="s">
        <v>341</v>
      </c>
      <c r="B36" s="207">
        <v>-3.4</v>
      </c>
      <c r="C36" s="207">
        <v>0.7</v>
      </c>
      <c r="D36" s="207">
        <v>1.2</v>
      </c>
    </row>
    <row r="37" spans="1:4" ht="15" customHeight="1">
      <c r="A37" s="208" t="s">
        <v>342</v>
      </c>
      <c r="B37" s="207">
        <v>0.1</v>
      </c>
      <c r="C37" s="207">
        <v>0</v>
      </c>
      <c r="D37" s="207">
        <v>-2.6</v>
      </c>
    </row>
    <row r="38" spans="1:4" ht="15" customHeight="1">
      <c r="A38" s="208" t="s">
        <v>343</v>
      </c>
      <c r="B38" s="207">
        <v>-1.7</v>
      </c>
      <c r="C38" s="207">
        <v>2.5</v>
      </c>
      <c r="D38" s="207">
        <v>-1.3</v>
      </c>
    </row>
    <row r="39" spans="1:4" ht="15" customHeight="1">
      <c r="A39" s="209" t="s">
        <v>344</v>
      </c>
      <c r="B39" s="210">
        <v>-4</v>
      </c>
      <c r="C39" s="210">
        <v>3.2</v>
      </c>
      <c r="D39" s="210">
        <v>-4.5999999999999996</v>
      </c>
    </row>
    <row r="40" spans="1:4" ht="15" customHeight="1">
      <c r="A40" s="211"/>
      <c r="B40" s="123"/>
      <c r="C40" s="123"/>
      <c r="D40" s="123" t="s">
        <v>345</v>
      </c>
    </row>
  </sheetData>
  <mergeCells count="2">
    <mergeCell ref="A5:A6"/>
    <mergeCell ref="B5:D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9"/>
  <sheetViews>
    <sheetView zoomScale="110" zoomScaleNormal="110" workbookViewId="0"/>
  </sheetViews>
  <sheetFormatPr defaultColWidth="8.75" defaultRowHeight="15" customHeight="1"/>
  <cols>
    <col min="1" max="1" width="11.25" style="35" customWidth="1"/>
    <col min="2" max="5" width="18.75" style="35" customWidth="1"/>
    <col min="6" max="16384" width="8.75" style="35"/>
  </cols>
  <sheetData>
    <row r="1" spans="1:5" s="26" customFormat="1" ht="15" customHeight="1">
      <c r="A1" s="212" t="s">
        <v>347</v>
      </c>
    </row>
    <row r="2" spans="1:5" s="26" customFormat="1" ht="15" customHeight="1"/>
    <row r="3" spans="1:5" s="26" customFormat="1" ht="15" customHeight="1">
      <c r="A3" s="25" t="s">
        <v>22</v>
      </c>
    </row>
    <row r="4" spans="1:5" s="26" customFormat="1" ht="15" customHeight="1">
      <c r="A4" s="3" t="s">
        <v>23</v>
      </c>
      <c r="E4" s="5" t="s">
        <v>2</v>
      </c>
    </row>
    <row r="5" spans="1:5" s="26" customFormat="1" ht="15" customHeight="1">
      <c r="A5" s="27" t="s">
        <v>24</v>
      </c>
      <c r="B5" s="27" t="s">
        <v>25</v>
      </c>
      <c r="C5" s="27" t="s">
        <v>26</v>
      </c>
      <c r="D5" s="27" t="s">
        <v>27</v>
      </c>
      <c r="E5" s="28" t="s">
        <v>28</v>
      </c>
    </row>
    <row r="6" spans="1:5" s="26" customFormat="1" ht="15" customHeight="1">
      <c r="A6" s="12" t="s">
        <v>18</v>
      </c>
      <c r="B6" s="29">
        <v>5358</v>
      </c>
      <c r="C6" s="30">
        <v>842</v>
      </c>
      <c r="D6" s="30">
        <v>465</v>
      </c>
      <c r="E6" s="30">
        <v>4</v>
      </c>
    </row>
    <row r="7" spans="1:5" s="26" customFormat="1" ht="15" customHeight="1">
      <c r="A7" s="16" t="s">
        <v>29</v>
      </c>
      <c r="B7" s="29">
        <v>5312</v>
      </c>
      <c r="C7" s="30">
        <v>940</v>
      </c>
      <c r="D7" s="30">
        <v>560</v>
      </c>
      <c r="E7" s="30">
        <v>2</v>
      </c>
    </row>
    <row r="8" spans="1:5" s="26" customFormat="1" ht="15" customHeight="1">
      <c r="A8" s="18" t="s">
        <v>30</v>
      </c>
      <c r="B8" s="31">
        <v>5292</v>
      </c>
      <c r="C8" s="32">
        <v>1122</v>
      </c>
      <c r="D8" s="32">
        <v>556</v>
      </c>
      <c r="E8" s="32">
        <v>3</v>
      </c>
    </row>
    <row r="9" spans="1:5" s="26" customFormat="1" ht="15" customHeight="1">
      <c r="D9" s="33"/>
      <c r="E9" s="34" t="s">
        <v>31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9"/>
  <sheetViews>
    <sheetView zoomScale="110" zoomScaleNormal="110" workbookViewId="0"/>
  </sheetViews>
  <sheetFormatPr defaultColWidth="8.75" defaultRowHeight="15" customHeight="1"/>
  <cols>
    <col min="1" max="1" width="11.25" style="44" customWidth="1"/>
    <col min="2" max="4" width="25" style="44" customWidth="1"/>
    <col min="5" max="16384" width="8.75" style="44"/>
  </cols>
  <sheetData>
    <row r="1" spans="1:4" s="26" customFormat="1" ht="15" customHeight="1">
      <c r="A1" s="212" t="s">
        <v>347</v>
      </c>
    </row>
    <row r="2" spans="1:4" s="26" customFormat="1" ht="15" customHeight="1"/>
    <row r="3" spans="1:4" s="37" customFormat="1" ht="15" customHeight="1">
      <c r="A3" s="36" t="s">
        <v>32</v>
      </c>
    </row>
    <row r="4" spans="1:4" s="37" customFormat="1" ht="15" customHeight="1">
      <c r="A4" s="3" t="s">
        <v>23</v>
      </c>
      <c r="D4" s="5" t="s">
        <v>33</v>
      </c>
    </row>
    <row r="5" spans="1:4" s="37" customFormat="1" ht="15" customHeight="1">
      <c r="A5" s="28" t="s">
        <v>34</v>
      </c>
      <c r="B5" s="38" t="s">
        <v>35</v>
      </c>
      <c r="C5" s="39" t="s">
        <v>36</v>
      </c>
      <c r="D5" s="38" t="s">
        <v>37</v>
      </c>
    </row>
    <row r="6" spans="1:4" s="37" customFormat="1" ht="15" customHeight="1">
      <c r="A6" s="12" t="s">
        <v>18</v>
      </c>
      <c r="B6" s="29">
        <v>1274</v>
      </c>
      <c r="C6" s="30">
        <v>374</v>
      </c>
      <c r="D6" s="30">
        <v>7</v>
      </c>
    </row>
    <row r="7" spans="1:4" s="37" customFormat="1" ht="15" customHeight="1">
      <c r="A7" s="16" t="s">
        <v>29</v>
      </c>
      <c r="B7" s="29">
        <v>1171</v>
      </c>
      <c r="C7" s="30">
        <v>285</v>
      </c>
      <c r="D7" s="30">
        <v>14</v>
      </c>
    </row>
    <row r="8" spans="1:4" s="37" customFormat="1" ht="15" customHeight="1">
      <c r="A8" s="16" t="s">
        <v>30</v>
      </c>
      <c r="B8" s="29">
        <v>1296</v>
      </c>
      <c r="C8" s="30">
        <v>198</v>
      </c>
      <c r="D8" s="30">
        <v>14</v>
      </c>
    </row>
    <row r="9" spans="1:4" s="37" customFormat="1" ht="15" customHeight="1">
      <c r="A9" s="40" t="s">
        <v>38</v>
      </c>
      <c r="B9" s="41"/>
      <c r="C9" s="42"/>
      <c r="D9" s="43" t="s">
        <v>31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"/>
  <sheetViews>
    <sheetView zoomScale="110" zoomScaleNormal="110" workbookViewId="0"/>
  </sheetViews>
  <sheetFormatPr defaultColWidth="8.75" defaultRowHeight="15" customHeight="1"/>
  <cols>
    <col min="1" max="1" width="11.25" style="35" customWidth="1"/>
    <col min="2" max="3" width="8.25" style="35" customWidth="1"/>
    <col min="4" max="4" width="8.625" style="35" customWidth="1"/>
    <col min="5" max="7" width="8.25" style="35" customWidth="1"/>
    <col min="8" max="8" width="8.625" style="35" customWidth="1"/>
    <col min="9" max="10" width="8.25" style="35" customWidth="1"/>
    <col min="11" max="16384" width="8.75" style="35"/>
  </cols>
  <sheetData>
    <row r="1" spans="1:10" s="26" customFormat="1" ht="15" customHeight="1">
      <c r="A1" s="212" t="s">
        <v>347</v>
      </c>
    </row>
    <row r="2" spans="1:10" s="26" customFormat="1" ht="15" customHeight="1"/>
    <row r="3" spans="1:10" ht="15" customHeight="1">
      <c r="A3" s="25" t="s">
        <v>39</v>
      </c>
    </row>
    <row r="4" spans="1:10" ht="15" customHeight="1">
      <c r="A4" s="45" t="s">
        <v>40</v>
      </c>
      <c r="B4" s="46"/>
      <c r="C4" s="46"/>
      <c r="D4" s="46"/>
      <c r="E4" s="46"/>
      <c r="F4" s="46"/>
      <c r="G4" s="46"/>
      <c r="H4" s="46"/>
      <c r="I4" s="46"/>
      <c r="J4" s="47" t="s">
        <v>41</v>
      </c>
    </row>
    <row r="5" spans="1:10" ht="15" customHeight="1">
      <c r="A5" s="215" t="s">
        <v>42</v>
      </c>
      <c r="B5" s="217" t="s">
        <v>43</v>
      </c>
      <c r="C5" s="218"/>
      <c r="D5" s="219"/>
      <c r="E5" s="217" t="s">
        <v>44</v>
      </c>
      <c r="F5" s="218"/>
      <c r="G5" s="218"/>
      <c r="H5" s="219"/>
      <c r="I5" s="220" t="s">
        <v>45</v>
      </c>
      <c r="J5" s="222" t="s">
        <v>46</v>
      </c>
    </row>
    <row r="6" spans="1:10" ht="15" customHeight="1">
      <c r="A6" s="216"/>
      <c r="B6" s="39" t="s">
        <v>47</v>
      </c>
      <c r="C6" s="39" t="s">
        <v>48</v>
      </c>
      <c r="D6" s="48" t="s">
        <v>49</v>
      </c>
      <c r="E6" s="39" t="s">
        <v>50</v>
      </c>
      <c r="F6" s="39" t="s">
        <v>51</v>
      </c>
      <c r="G6" s="39" t="s">
        <v>48</v>
      </c>
      <c r="H6" s="48" t="s">
        <v>49</v>
      </c>
      <c r="I6" s="221"/>
      <c r="J6" s="223"/>
    </row>
    <row r="7" spans="1:10" ht="15" customHeight="1">
      <c r="A7" s="16" t="s">
        <v>52</v>
      </c>
      <c r="B7" s="49">
        <v>62067</v>
      </c>
      <c r="C7" s="14">
        <v>25259</v>
      </c>
      <c r="D7" s="14">
        <v>87326</v>
      </c>
      <c r="E7" s="14">
        <v>2745</v>
      </c>
      <c r="F7" s="14">
        <v>851</v>
      </c>
      <c r="G7" s="14">
        <v>284</v>
      </c>
      <c r="H7" s="14">
        <v>3880</v>
      </c>
      <c r="I7" s="14">
        <v>7865</v>
      </c>
      <c r="J7" s="50">
        <v>99071</v>
      </c>
    </row>
    <row r="8" spans="1:10" ht="15" customHeight="1">
      <c r="A8" s="16" t="s">
        <v>53</v>
      </c>
      <c r="B8" s="49">
        <v>62673</v>
      </c>
      <c r="C8" s="14">
        <v>25513</v>
      </c>
      <c r="D8" s="14">
        <v>88186</v>
      </c>
      <c r="E8" s="14">
        <v>2710</v>
      </c>
      <c r="F8" s="14">
        <v>884</v>
      </c>
      <c r="G8" s="14">
        <v>245</v>
      </c>
      <c r="H8" s="14">
        <v>3839</v>
      </c>
      <c r="I8" s="14">
        <v>8119</v>
      </c>
      <c r="J8" s="50">
        <v>100144</v>
      </c>
    </row>
    <row r="9" spans="1:10" ht="15" customHeight="1">
      <c r="A9" s="16" t="s">
        <v>30</v>
      </c>
      <c r="B9" s="49">
        <v>64212</v>
      </c>
      <c r="C9" s="14">
        <v>22703</v>
      </c>
      <c r="D9" s="14">
        <f>SUM(B9:C9)</f>
        <v>86915</v>
      </c>
      <c r="E9" s="14">
        <v>2510</v>
      </c>
      <c r="F9" s="14">
        <v>1118</v>
      </c>
      <c r="G9" s="14">
        <v>208</v>
      </c>
      <c r="H9" s="14">
        <f>SUM(E9:G9)</f>
        <v>3836</v>
      </c>
      <c r="I9" s="14">
        <v>9024</v>
      </c>
      <c r="J9" s="50">
        <f>SUM(D9,H9,I9)</f>
        <v>99775</v>
      </c>
    </row>
    <row r="10" spans="1:10" ht="15" customHeight="1">
      <c r="A10" s="40" t="s">
        <v>54</v>
      </c>
      <c r="B10" s="51"/>
      <c r="C10" s="51"/>
      <c r="D10" s="51"/>
      <c r="E10" s="51"/>
      <c r="F10" s="51"/>
      <c r="G10" s="51"/>
      <c r="H10" s="51"/>
      <c r="I10" s="51"/>
      <c r="J10" s="52" t="s">
        <v>55</v>
      </c>
    </row>
  </sheetData>
  <mergeCells count="5">
    <mergeCell ref="A5:A6"/>
    <mergeCell ref="B5:D5"/>
    <mergeCell ref="E5:H5"/>
    <mergeCell ref="I5:I6"/>
    <mergeCell ref="J5:J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topLeftCell="C1" zoomScale="110" zoomScaleNormal="110" workbookViewId="0"/>
  </sheetViews>
  <sheetFormatPr defaultColWidth="8.875" defaultRowHeight="15" customHeight="1"/>
  <cols>
    <col min="1" max="1" width="11.25" style="35" customWidth="1"/>
    <col min="2" max="4" width="25" style="35" customWidth="1"/>
    <col min="5" max="16384" width="8.875" style="35"/>
  </cols>
  <sheetData>
    <row r="1" spans="1:4" s="26" customFormat="1" ht="15" customHeight="1">
      <c r="A1" s="212" t="s">
        <v>347</v>
      </c>
    </row>
    <row r="2" spans="1:4" s="26" customFormat="1" ht="15" customHeight="1"/>
    <row r="3" spans="1:4" ht="15" customHeight="1">
      <c r="A3" s="45" t="s">
        <v>56</v>
      </c>
      <c r="B3" s="46"/>
      <c r="C3" s="46"/>
      <c r="D3" s="47" t="s">
        <v>41</v>
      </c>
    </row>
    <row r="4" spans="1:4" ht="15" customHeight="1">
      <c r="A4" s="53" t="s">
        <v>3</v>
      </c>
      <c r="B4" s="39" t="s">
        <v>57</v>
      </c>
      <c r="C4" s="39" t="s">
        <v>58</v>
      </c>
      <c r="D4" s="38" t="s">
        <v>59</v>
      </c>
    </row>
    <row r="5" spans="1:4" ht="15" customHeight="1">
      <c r="A5" s="16" t="s">
        <v>52</v>
      </c>
      <c r="B5" s="14">
        <v>89064</v>
      </c>
      <c r="C5" s="14">
        <v>7521</v>
      </c>
      <c r="D5" s="14">
        <v>11844</v>
      </c>
    </row>
    <row r="6" spans="1:4" ht="15" customHeight="1">
      <c r="A6" s="16" t="s">
        <v>29</v>
      </c>
      <c r="B6" s="14">
        <v>89934</v>
      </c>
      <c r="C6" s="14">
        <v>7668</v>
      </c>
      <c r="D6" s="14">
        <v>12673</v>
      </c>
    </row>
    <row r="7" spans="1:4" ht="15" customHeight="1">
      <c r="A7" s="16" t="s">
        <v>30</v>
      </c>
      <c r="B7" s="14">
        <v>88700.11</v>
      </c>
      <c r="C7" s="14">
        <v>7674.08</v>
      </c>
      <c r="D7" s="14">
        <v>13395.85</v>
      </c>
    </row>
    <row r="8" spans="1:4" ht="15" customHeight="1">
      <c r="A8" s="54" t="s">
        <v>60</v>
      </c>
      <c r="B8" s="51"/>
      <c r="C8" s="51"/>
      <c r="D8" s="55" t="s">
        <v>61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1"/>
  <sheetViews>
    <sheetView topLeftCell="F1" zoomScale="110" zoomScaleNormal="110" workbookViewId="0"/>
  </sheetViews>
  <sheetFormatPr defaultColWidth="8.875" defaultRowHeight="15" customHeight="1"/>
  <cols>
    <col min="1" max="1" width="8.125" style="35" customWidth="1"/>
    <col min="2" max="2" width="7.125" style="35" customWidth="1"/>
    <col min="3" max="3" width="6.25" style="35" customWidth="1"/>
    <col min="4" max="4" width="6.375" style="35" customWidth="1"/>
    <col min="5" max="5" width="6.75" style="35" customWidth="1"/>
    <col min="6" max="6" width="6" style="35" customWidth="1"/>
    <col min="7" max="7" width="6.5" style="35" customWidth="1"/>
    <col min="8" max="8" width="6.875" style="35" customWidth="1"/>
    <col min="9" max="10" width="6.25" style="35" customWidth="1"/>
    <col min="11" max="11" width="7.375" style="35" customWidth="1"/>
    <col min="12" max="12" width="6.125" style="35" customWidth="1"/>
    <col min="13" max="13" width="6.25" style="35" customWidth="1"/>
    <col min="14" max="16384" width="8.875" style="35"/>
  </cols>
  <sheetData>
    <row r="1" spans="1:13" s="26" customFormat="1" ht="15" customHeight="1">
      <c r="A1" s="212" t="s">
        <v>347</v>
      </c>
    </row>
    <row r="2" spans="1:13" s="26" customFormat="1" ht="15" customHeight="1"/>
    <row r="3" spans="1:13" ht="15" customHeight="1">
      <c r="A3" s="25" t="s">
        <v>62</v>
      </c>
    </row>
    <row r="4" spans="1:13" ht="1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s="26" customFormat="1" ht="15" customHeight="1">
      <c r="A5" s="56"/>
      <c r="B5" s="217" t="s">
        <v>43</v>
      </c>
      <c r="C5" s="218"/>
      <c r="D5" s="219"/>
      <c r="E5" s="217" t="s">
        <v>63</v>
      </c>
      <c r="F5" s="218"/>
      <c r="G5" s="219"/>
      <c r="H5" s="217" t="s">
        <v>64</v>
      </c>
      <c r="I5" s="218"/>
      <c r="J5" s="219"/>
      <c r="K5" s="224" t="s">
        <v>65</v>
      </c>
      <c r="L5" s="225"/>
      <c r="M5" s="225"/>
    </row>
    <row r="6" spans="1:13" ht="30" customHeight="1">
      <c r="A6" s="57" t="s">
        <v>66</v>
      </c>
      <c r="B6" s="58" t="s">
        <v>67</v>
      </c>
      <c r="C6" s="59" t="s">
        <v>68</v>
      </c>
      <c r="D6" s="60" t="s">
        <v>69</v>
      </c>
      <c r="E6" s="58" t="s">
        <v>67</v>
      </c>
      <c r="F6" s="59" t="s">
        <v>68</v>
      </c>
      <c r="G6" s="60" t="s">
        <v>69</v>
      </c>
      <c r="H6" s="58" t="s">
        <v>67</v>
      </c>
      <c r="I6" s="59" t="s">
        <v>68</v>
      </c>
      <c r="J6" s="61" t="s">
        <v>69</v>
      </c>
      <c r="K6" s="62" t="s">
        <v>67</v>
      </c>
      <c r="L6" s="63" t="s">
        <v>68</v>
      </c>
      <c r="M6" s="63" t="s">
        <v>69</v>
      </c>
    </row>
    <row r="7" spans="1:13" ht="15" customHeight="1">
      <c r="A7" s="64"/>
      <c r="B7" s="65" t="s">
        <v>70</v>
      </c>
      <c r="C7" s="65" t="s">
        <v>70</v>
      </c>
      <c r="D7" s="66" t="s">
        <v>71</v>
      </c>
      <c r="E7" s="65" t="s">
        <v>70</v>
      </c>
      <c r="F7" s="65" t="s">
        <v>70</v>
      </c>
      <c r="G7" s="66" t="s">
        <v>71</v>
      </c>
      <c r="H7" s="65" t="s">
        <v>70</v>
      </c>
      <c r="I7" s="65" t="s">
        <v>70</v>
      </c>
      <c r="J7" s="67" t="s">
        <v>71</v>
      </c>
      <c r="K7" s="68" t="s">
        <v>70</v>
      </c>
      <c r="L7" s="68" t="s">
        <v>70</v>
      </c>
      <c r="M7" s="68" t="s">
        <v>71</v>
      </c>
    </row>
    <row r="8" spans="1:13" ht="15" customHeight="1">
      <c r="A8" s="69" t="s">
        <v>18</v>
      </c>
      <c r="B8" s="49">
        <v>62067</v>
      </c>
      <c r="C8" s="14">
        <v>170</v>
      </c>
      <c r="D8" s="14">
        <v>497</v>
      </c>
      <c r="E8" s="14">
        <v>3596</v>
      </c>
      <c r="F8" s="14">
        <v>10</v>
      </c>
      <c r="G8" s="14">
        <v>29</v>
      </c>
      <c r="H8" s="14">
        <v>7270</v>
      </c>
      <c r="I8" s="14">
        <v>20</v>
      </c>
      <c r="J8" s="14">
        <v>58</v>
      </c>
      <c r="K8" s="50">
        <v>72933</v>
      </c>
      <c r="L8" s="50">
        <v>200</v>
      </c>
      <c r="M8" s="50">
        <v>584</v>
      </c>
    </row>
    <row r="9" spans="1:13" ht="15" customHeight="1">
      <c r="A9" s="70" t="s">
        <v>29</v>
      </c>
      <c r="B9" s="49">
        <v>62673</v>
      </c>
      <c r="C9" s="14">
        <v>171</v>
      </c>
      <c r="D9" s="14">
        <v>498</v>
      </c>
      <c r="E9" s="14">
        <v>3594</v>
      </c>
      <c r="F9" s="14">
        <v>10</v>
      </c>
      <c r="G9" s="14">
        <v>28</v>
      </c>
      <c r="H9" s="14">
        <v>7734</v>
      </c>
      <c r="I9" s="14">
        <v>21</v>
      </c>
      <c r="J9" s="14">
        <v>61</v>
      </c>
      <c r="K9" s="50">
        <v>74001</v>
      </c>
      <c r="L9" s="50">
        <v>202</v>
      </c>
      <c r="M9" s="50">
        <v>587</v>
      </c>
    </row>
    <row r="10" spans="1:13" ht="15" customHeight="1">
      <c r="A10" s="71" t="s">
        <v>72</v>
      </c>
      <c r="B10" s="49">
        <v>64212.12</v>
      </c>
      <c r="C10" s="14">
        <v>175.92361643835616</v>
      </c>
      <c r="D10" s="14">
        <v>510</v>
      </c>
      <c r="E10" s="14">
        <v>3628</v>
      </c>
      <c r="F10" s="14">
        <v>9.9397260273972599</v>
      </c>
      <c r="G10" s="14">
        <v>27.792689894753909</v>
      </c>
      <c r="H10" s="14">
        <v>8801.51</v>
      </c>
      <c r="I10" s="14">
        <v>24.113726027397259</v>
      </c>
      <c r="J10" s="14">
        <v>69.850922832297542</v>
      </c>
      <c r="K10" s="50">
        <f>SUM(B10+E10+H10)</f>
        <v>76641.62999999999</v>
      </c>
      <c r="L10" s="50">
        <f>SUM(C10+F10+I10)</f>
        <v>209.97706849315068</v>
      </c>
      <c r="M10" s="50">
        <f>SUM(D10+G10+J10)</f>
        <v>607.6436127270515</v>
      </c>
    </row>
    <row r="11" spans="1:13" ht="1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5" t="s">
        <v>61</v>
      </c>
    </row>
  </sheetData>
  <mergeCells count="4">
    <mergeCell ref="B5:D5"/>
    <mergeCell ref="E5:G5"/>
    <mergeCell ref="H5:J5"/>
    <mergeCell ref="K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0"/>
  <sheetViews>
    <sheetView topLeftCell="C1" zoomScale="110" zoomScaleNormal="110" workbookViewId="0"/>
  </sheetViews>
  <sheetFormatPr defaultColWidth="10.875" defaultRowHeight="15" customHeight="1"/>
  <cols>
    <col min="1" max="2" width="11.25" style="37" customWidth="1"/>
    <col min="3" max="8" width="10.625" style="37" customWidth="1"/>
    <col min="9" max="16384" width="10.875" style="37"/>
  </cols>
  <sheetData>
    <row r="1" spans="1:8" s="26" customFormat="1" ht="15" customHeight="1">
      <c r="A1" s="212" t="s">
        <v>347</v>
      </c>
    </row>
    <row r="2" spans="1:8" s="26" customFormat="1" ht="15" customHeight="1"/>
    <row r="3" spans="1:8" ht="15" customHeight="1">
      <c r="A3" s="36" t="s">
        <v>73</v>
      </c>
    </row>
    <row r="4" spans="1:8" ht="15" customHeight="1">
      <c r="H4" s="5" t="s">
        <v>74</v>
      </c>
    </row>
    <row r="5" spans="1:8" ht="15" customHeight="1">
      <c r="A5" s="226" t="s">
        <v>3</v>
      </c>
      <c r="B5" s="228" t="s">
        <v>75</v>
      </c>
      <c r="C5" s="217" t="s">
        <v>76</v>
      </c>
      <c r="D5" s="218"/>
      <c r="E5" s="218"/>
      <c r="F5" s="217" t="s">
        <v>77</v>
      </c>
      <c r="G5" s="218"/>
      <c r="H5" s="218"/>
    </row>
    <row r="6" spans="1:8" ht="15" customHeight="1">
      <c r="A6" s="227"/>
      <c r="B6" s="229"/>
      <c r="C6" s="39" t="s">
        <v>78</v>
      </c>
      <c r="D6" s="39" t="s">
        <v>79</v>
      </c>
      <c r="E6" s="39" t="s">
        <v>80</v>
      </c>
      <c r="F6" s="39" t="s">
        <v>78</v>
      </c>
      <c r="G6" s="39" t="s">
        <v>79</v>
      </c>
      <c r="H6" s="38" t="s">
        <v>80</v>
      </c>
    </row>
    <row r="7" spans="1:8" ht="15" customHeight="1">
      <c r="A7" s="72" t="s">
        <v>18</v>
      </c>
      <c r="B7" s="29">
        <v>293</v>
      </c>
      <c r="C7" s="30">
        <v>5622</v>
      </c>
      <c r="D7" s="30">
        <v>21901</v>
      </c>
      <c r="E7" s="30">
        <v>27523</v>
      </c>
      <c r="F7" s="30">
        <v>19</v>
      </c>
      <c r="G7" s="30">
        <v>75</v>
      </c>
      <c r="H7" s="30">
        <v>94</v>
      </c>
    </row>
    <row r="8" spans="1:8" ht="15" customHeight="1">
      <c r="A8" s="73" t="s">
        <v>81</v>
      </c>
      <c r="B8" s="29">
        <v>296</v>
      </c>
      <c r="C8" s="30">
        <v>5361</v>
      </c>
      <c r="D8" s="30">
        <v>23148</v>
      </c>
      <c r="E8" s="30">
        <v>28509</v>
      </c>
      <c r="F8" s="30">
        <v>18</v>
      </c>
      <c r="G8" s="30">
        <v>78</v>
      </c>
      <c r="H8" s="30">
        <v>96</v>
      </c>
    </row>
    <row r="9" spans="1:8" ht="15" customHeight="1">
      <c r="A9" s="74" t="s">
        <v>82</v>
      </c>
      <c r="B9" s="31">
        <v>295</v>
      </c>
      <c r="C9" s="32">
        <v>5077</v>
      </c>
      <c r="D9" s="32">
        <v>22914</v>
      </c>
      <c r="E9" s="32">
        <f>SUM(C9:D9)</f>
        <v>27991</v>
      </c>
      <c r="F9" s="32">
        <v>17.210169491525424</v>
      </c>
      <c r="G9" s="32">
        <v>77.674576271186439</v>
      </c>
      <c r="H9" s="32">
        <f>SUM(F9:G9)</f>
        <v>94.884745762711859</v>
      </c>
    </row>
    <row r="10" spans="1:8" ht="15" customHeight="1">
      <c r="A10" s="75"/>
      <c r="B10" s="75"/>
      <c r="C10" s="75"/>
      <c r="D10" s="75"/>
      <c r="E10" s="75"/>
      <c r="F10" s="75"/>
      <c r="G10" s="75"/>
      <c r="H10" s="76" t="s">
        <v>61</v>
      </c>
    </row>
  </sheetData>
  <mergeCells count="4">
    <mergeCell ref="A5:A6"/>
    <mergeCell ref="B5:B6"/>
    <mergeCell ref="C5:E5"/>
    <mergeCell ref="F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9"/>
  <sheetViews>
    <sheetView topLeftCell="C1" zoomScale="110" zoomScaleNormal="110" workbookViewId="0"/>
  </sheetViews>
  <sheetFormatPr defaultColWidth="8.75" defaultRowHeight="15" customHeight="1"/>
  <cols>
    <col min="1" max="1" width="11.25" style="37" customWidth="1"/>
    <col min="2" max="3" width="37.5" style="37" customWidth="1"/>
    <col min="4" max="16384" width="8.75" style="37"/>
  </cols>
  <sheetData>
    <row r="1" spans="1:3" s="26" customFormat="1" ht="15" customHeight="1">
      <c r="A1" s="212" t="s">
        <v>347</v>
      </c>
    </row>
    <row r="2" spans="1:3" s="26" customFormat="1" ht="15" customHeight="1"/>
    <row r="3" spans="1:3" s="26" customFormat="1" ht="15" customHeight="1">
      <c r="A3" s="25" t="s">
        <v>83</v>
      </c>
    </row>
    <row r="4" spans="1:3" s="26" customFormat="1" ht="15" customHeight="1">
      <c r="A4" s="26" t="s">
        <v>84</v>
      </c>
      <c r="C4" s="5" t="s">
        <v>85</v>
      </c>
    </row>
    <row r="5" spans="1:3" ht="15" customHeight="1">
      <c r="A5" s="27" t="s">
        <v>86</v>
      </c>
      <c r="B5" s="28" t="s">
        <v>87</v>
      </c>
      <c r="C5" s="38" t="s">
        <v>88</v>
      </c>
    </row>
    <row r="6" spans="1:3" ht="15" customHeight="1">
      <c r="A6" s="77" t="s">
        <v>89</v>
      </c>
      <c r="B6" s="49">
        <v>2471</v>
      </c>
      <c r="C6" s="14">
        <v>1499</v>
      </c>
    </row>
    <row r="7" spans="1:3" ht="15" customHeight="1">
      <c r="A7" s="78" t="s">
        <v>19</v>
      </c>
      <c r="B7" s="49">
        <v>2315</v>
      </c>
      <c r="C7" s="14">
        <v>1395</v>
      </c>
    </row>
    <row r="8" spans="1:3" ht="15" customHeight="1">
      <c r="A8" s="78" t="s">
        <v>90</v>
      </c>
      <c r="B8" s="49">
        <v>2114</v>
      </c>
      <c r="C8" s="14">
        <v>1300</v>
      </c>
    </row>
    <row r="9" spans="1:3" s="26" customFormat="1" ht="15" customHeight="1">
      <c r="A9" s="40"/>
      <c r="B9" s="40"/>
      <c r="C9" s="55" t="s">
        <v>61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2022-04-13T08:17:43Z</dcterms:modified>
</cp:coreProperties>
</file>