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085" windowWidth="20730" windowHeight="5130"/>
  </bookViews>
  <sheets>
    <sheet name="目次" sheetId="1" r:id="rId1"/>
    <sheet name="4-1" sheetId="102" r:id="rId2"/>
    <sheet name="4-2" sheetId="103" r:id="rId3"/>
    <sheet name="4-3" sheetId="106" r:id="rId4"/>
    <sheet name="4-4" sheetId="72" r:id="rId5"/>
    <sheet name="4-5" sheetId="73" r:id="rId6"/>
    <sheet name="4-6" sheetId="74" r:id="rId7"/>
    <sheet name="4-7" sheetId="75" r:id="rId8"/>
    <sheet name="4-8" sheetId="76" r:id="rId9"/>
    <sheet name="4-9" sheetId="77" r:id="rId10"/>
    <sheet name="4-10" sheetId="78" r:id="rId11"/>
    <sheet name="4-11" sheetId="79" r:id="rId12"/>
    <sheet name="4-12" sheetId="80" r:id="rId13"/>
    <sheet name="4-13" sheetId="81" r:id="rId14"/>
    <sheet name="4-14" sheetId="82" r:id="rId15"/>
    <sheet name="4-15" sheetId="83" r:id="rId16"/>
    <sheet name="4-16" sheetId="84" r:id="rId17"/>
    <sheet name="4-17" sheetId="85" r:id="rId18"/>
    <sheet name="4-18" sheetId="86" r:id="rId19"/>
    <sheet name="4-19" sheetId="87" r:id="rId20"/>
    <sheet name="4-20" sheetId="88" r:id="rId21"/>
    <sheet name="4-21" sheetId="89" r:id="rId22"/>
    <sheet name="4-22" sheetId="90" r:id="rId23"/>
    <sheet name="4-23" sheetId="91" r:id="rId24"/>
    <sheet name="4-24" sheetId="92" r:id="rId25"/>
    <sheet name="4-25" sheetId="93" r:id="rId26"/>
    <sheet name="4-26(1)" sheetId="104" r:id="rId27"/>
    <sheet name="4-26(2)" sheetId="94" r:id="rId28"/>
    <sheet name="4-27" sheetId="95" r:id="rId29"/>
    <sheet name="4-28" sheetId="105" r:id="rId30"/>
    <sheet name="4-29" sheetId="96" r:id="rId31"/>
    <sheet name="4-30" sheetId="97" r:id="rId32"/>
    <sheet name="4-31" sheetId="98" r:id="rId33"/>
    <sheet name="4-32" sheetId="99" r:id="rId34"/>
    <sheet name="4-33" sheetId="100" r:id="rId35"/>
    <sheet name="4-34" sheetId="101" r:id="rId36"/>
  </sheets>
  <definedNames>
    <definedName name="_xlnm._FilterDatabase" localSheetId="1" hidden="1">'4-1'!$A$8:$C$14</definedName>
    <definedName name="_xlnm._FilterDatabase" localSheetId="2" hidden="1">'4-2'!#REF!</definedName>
    <definedName name="_xlnm.Print_Area" localSheetId="3">'4-3'!$A$3:$H$41</definedName>
  </definedNames>
  <calcPr calcId="145621"/>
</workbook>
</file>

<file path=xl/calcChain.xml><?xml version="1.0" encoding="utf-8"?>
<calcChain xmlns="http://schemas.openxmlformats.org/spreadsheetml/2006/main">
  <c r="N6" i="88" l="1"/>
  <c r="K6" i="88"/>
  <c r="F7" i="87" l="1"/>
  <c r="E7" i="87"/>
  <c r="D7" i="87"/>
  <c r="C7" i="87"/>
  <c r="B7" i="87"/>
  <c r="B7" i="86"/>
  <c r="F6" i="86"/>
  <c r="E6" i="86"/>
  <c r="F7" i="86" s="1"/>
  <c r="D6" i="86"/>
  <c r="D7" i="86" s="1"/>
  <c r="C6" i="86"/>
  <c r="C7" i="86" s="1"/>
  <c r="B6" i="86"/>
  <c r="E7" i="86" l="1"/>
  <c r="S24" i="80" l="1"/>
  <c r="P24" i="80"/>
  <c r="M24" i="80"/>
  <c r="S23" i="80"/>
  <c r="P23" i="80"/>
  <c r="M23" i="80"/>
  <c r="S22" i="80"/>
  <c r="P22" i="80"/>
  <c r="M22" i="80"/>
  <c r="S21" i="80"/>
  <c r="P21" i="80"/>
  <c r="M21" i="80"/>
  <c r="S20" i="80"/>
  <c r="P20" i="80"/>
  <c r="M20" i="80"/>
  <c r="S19" i="80"/>
  <c r="P19" i="80"/>
  <c r="M19" i="80"/>
  <c r="S18" i="80"/>
  <c r="P18" i="80"/>
  <c r="M18" i="80"/>
  <c r="S17" i="80"/>
  <c r="P17" i="80"/>
  <c r="M17" i="80"/>
  <c r="S16" i="80"/>
  <c r="P16" i="80"/>
  <c r="M16" i="80"/>
  <c r="S15" i="80"/>
  <c r="P15" i="80"/>
  <c r="M15" i="80"/>
  <c r="S14" i="80"/>
  <c r="P14" i="80"/>
  <c r="M14" i="80"/>
  <c r="S13" i="80"/>
  <c r="P13" i="80"/>
  <c r="M13" i="80"/>
  <c r="S12" i="80"/>
  <c r="P12" i="80"/>
  <c r="M12" i="80"/>
  <c r="S11" i="80"/>
  <c r="P11" i="80"/>
  <c r="M11" i="80"/>
  <c r="S10" i="80"/>
  <c r="P10" i="80"/>
  <c r="M10" i="80"/>
  <c r="S9" i="80"/>
  <c r="P9" i="80"/>
  <c r="M9" i="80"/>
  <c r="P24" i="79" l="1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</calcChain>
</file>

<file path=xl/sharedStrings.xml><?xml version="1.0" encoding="utf-8"?>
<sst xmlns="http://schemas.openxmlformats.org/spreadsheetml/2006/main" count="1317" uniqueCount="943">
  <si>
    <t>目次</t>
    <rPh sb="0" eb="2">
      <t>モクジ</t>
    </rPh>
    <phoneticPr fontId="2"/>
  </si>
  <si>
    <t>4-1.消費者物価指数の推移（さいたま市・全国）</t>
    <rPh sb="4" eb="7">
      <t>ショウヒシャ</t>
    </rPh>
    <rPh sb="7" eb="9">
      <t>ブッカ</t>
    </rPh>
    <rPh sb="9" eb="11">
      <t>シスウ</t>
    </rPh>
    <rPh sb="12" eb="14">
      <t>スイイ</t>
    </rPh>
    <rPh sb="19" eb="20">
      <t>シ</t>
    </rPh>
    <rPh sb="21" eb="23">
      <t>ゼンコク</t>
    </rPh>
    <phoneticPr fontId="2"/>
  </si>
  <si>
    <t>4-2.消費者物価地域差指数</t>
  </si>
  <si>
    <t>4-3.品目基本分類別消費者物価地域差指数</t>
  </si>
  <si>
    <t>4-4.消費生活相談内容別件数</t>
  </si>
  <si>
    <t>4-6.1世帯当たり年平均1か月間の消費支出（さいたま市・総世帯）</t>
    <rPh sb="29" eb="30">
      <t>ソウ</t>
    </rPh>
    <rPh sb="30" eb="32">
      <t>セタイ</t>
    </rPh>
    <phoneticPr fontId="2"/>
  </si>
  <si>
    <t>4-7.内職相談状況</t>
  </si>
  <si>
    <t>4-8.計量法関係検査件数</t>
  </si>
  <si>
    <t>区　　分</t>
  </si>
  <si>
    <t>交通･通信</t>
  </si>
  <si>
    <t>埼玉県</t>
  </si>
  <si>
    <t>さいたま市</t>
  </si>
  <si>
    <t>川越市</t>
  </si>
  <si>
    <t>熊谷市</t>
  </si>
  <si>
    <t>川口市</t>
  </si>
  <si>
    <t>所沢市</t>
  </si>
  <si>
    <t>春日部市</t>
  </si>
  <si>
    <t>狭山市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</si>
  <si>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</si>
  <si>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</si>
  <si>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</si>
  <si>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</si>
  <si>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</si>
  <si>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</si>
  <si>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</si>
  <si>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</si>
  <si>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新座市</t>
  </si>
  <si>
    <t>富士見市</t>
  </si>
  <si>
    <t>三郷市</t>
  </si>
  <si>
    <t>ふじみ野市</t>
  </si>
  <si>
    <t>資料：全国物価統計調査</t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</si>
  <si>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2"/>
  </si>
  <si>
    <t>　年平均</t>
    <rPh sb="1" eb="2">
      <t>ネン</t>
    </rPh>
    <rPh sb="2" eb="4">
      <t>ヘイキン</t>
    </rPh>
    <phoneticPr fontId="2"/>
  </si>
  <si>
    <t>年</t>
    <rPh sb="0" eb="1">
      <t>ネン</t>
    </rPh>
    <phoneticPr fontId="2"/>
  </si>
  <si>
    <t>（さいたま市）</t>
    <rPh sb="5" eb="6">
      <t>シ</t>
    </rPh>
    <phoneticPr fontId="2"/>
  </si>
  <si>
    <t>（全国）</t>
    <rPh sb="1" eb="3">
      <t>ゼンコク</t>
    </rPh>
    <phoneticPr fontId="2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</si>
  <si>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</si>
  <si>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（全国平均＝100）</t>
    <rPh sb="1" eb="3">
      <t>ゼンコク</t>
    </rPh>
    <rPh sb="3" eb="5">
      <t>ヘイキン</t>
    </rPh>
    <phoneticPr fontId="2"/>
  </si>
  <si>
    <t>品　　　目</t>
  </si>
  <si>
    <t>平成9</t>
    <rPh sb="0" eb="2">
      <t>ヘイセイ</t>
    </rPh>
    <phoneticPr fontId="2"/>
  </si>
  <si>
    <t>被服及び履物</t>
  </si>
  <si>
    <t>　衣　　料</t>
  </si>
  <si>
    <t>穀　　類</t>
    <rPh sb="3" eb="4">
      <t>タグイ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</si>
  <si>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</si>
  <si>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</si>
  <si>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 xml:space="preserve">     シャツ・セーター類</t>
    <rPh sb="13" eb="14">
      <t>ルイ</t>
    </rPh>
    <phoneticPr fontId="2"/>
  </si>
  <si>
    <t xml:space="preserve">     下着類</t>
    <rPh sb="5" eb="7">
      <t>シタギ</t>
    </rPh>
    <rPh sb="7" eb="8">
      <t>ルイ</t>
    </rPh>
    <phoneticPr fontId="2"/>
  </si>
  <si>
    <t>　履物類</t>
  </si>
  <si>
    <t>保健医療</t>
  </si>
  <si>
    <t>　医薬品等</t>
    <rPh sb="4" eb="5">
      <t>トウ</t>
    </rPh>
    <phoneticPr fontId="2"/>
  </si>
  <si>
    <t>油脂・調味料</t>
  </si>
  <si>
    <t>　保健医療用品・器具</t>
  </si>
  <si>
    <t>菓子類</t>
  </si>
  <si>
    <t>　保健医療サービス</t>
  </si>
  <si>
    <t>交通通信</t>
  </si>
  <si>
    <t>　交　　通</t>
  </si>
  <si>
    <t>　自動車等関係費</t>
  </si>
  <si>
    <t>　通　　信</t>
  </si>
  <si>
    <t>教　　育</t>
  </si>
  <si>
    <t>　家　　賃</t>
  </si>
  <si>
    <t>　授業料等</t>
  </si>
  <si>
    <t>　設備修繕維持</t>
  </si>
  <si>
    <t>　教科書・学習参考教材</t>
    <rPh sb="9" eb="11">
      <t>キョウザイ</t>
    </rPh>
    <phoneticPr fontId="2"/>
  </si>
  <si>
    <t>光熱・水道</t>
  </si>
  <si>
    <t>　補修教育</t>
  </si>
  <si>
    <t>　　電気代</t>
  </si>
  <si>
    <t>　　ガス代</t>
  </si>
  <si>
    <t>　教養娯楽用耐久財</t>
  </si>
  <si>
    <t>　　教養娯楽用品</t>
    <rPh sb="2" eb="4">
      <t>キョウヨウ</t>
    </rPh>
    <rPh sb="4" eb="6">
      <t>ゴラク</t>
    </rPh>
    <rPh sb="6" eb="8">
      <t>ヨウヒン</t>
    </rPh>
    <phoneticPr fontId="2"/>
  </si>
  <si>
    <t>上下水道料</t>
  </si>
  <si>
    <t>　　書籍・他の印刷物</t>
    <rPh sb="2" eb="4">
      <t>ショセキ</t>
    </rPh>
    <rPh sb="5" eb="6">
      <t>タ</t>
    </rPh>
    <rPh sb="7" eb="9">
      <t>インサツ</t>
    </rPh>
    <rPh sb="9" eb="10">
      <t>ブツ</t>
    </rPh>
    <phoneticPr fontId="2"/>
  </si>
  <si>
    <t>家具・家事用品</t>
  </si>
  <si>
    <t>　　教養娯楽サービス</t>
    <rPh sb="2" eb="4">
      <t>キョウヨウ</t>
    </rPh>
    <rPh sb="4" eb="6">
      <t>ゴラク</t>
    </rPh>
    <phoneticPr fontId="2"/>
  </si>
  <si>
    <t>　家庭用耐久財</t>
  </si>
  <si>
    <t>諸雑費</t>
  </si>
  <si>
    <t>　室内装備品</t>
    <rPh sb="4" eb="5">
      <t>ビ</t>
    </rPh>
    <phoneticPr fontId="2"/>
  </si>
  <si>
    <t>　理美容サービス</t>
  </si>
  <si>
    <t>　寝具類</t>
  </si>
  <si>
    <t>　理美容用品</t>
  </si>
  <si>
    <t>　家事雑貨</t>
  </si>
  <si>
    <t>　身の回り用品</t>
  </si>
  <si>
    <t>　家事用消耗品</t>
  </si>
  <si>
    <t>　たばこ</t>
  </si>
  <si>
    <t>　家事サービス</t>
  </si>
  <si>
    <t>　その他</t>
  </si>
  <si>
    <r>
      <t>　</t>
    </r>
    <r>
      <rPr>
        <sz val="8"/>
        <rFont val="ＭＳ 明朝"/>
        <family val="1"/>
        <charset val="128"/>
      </rPr>
      <t>シャツ・セーター・下着類</t>
    </r>
    <rPh sb="12" eb="13">
      <t>ルイ</t>
    </rPh>
    <phoneticPr fontId="2"/>
  </si>
  <si>
    <t>（単位：件）</t>
    <rPh sb="1" eb="3">
      <t>タンイ</t>
    </rPh>
    <phoneticPr fontId="2"/>
  </si>
  <si>
    <t>相談内容</t>
    <rPh sb="0" eb="2">
      <t>ソウダン</t>
    </rPh>
    <rPh sb="2" eb="4">
      <t>ナイヨウ</t>
    </rPh>
    <phoneticPr fontId="2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</si>
  <si>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</si>
  <si>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</si>
  <si>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</si>
  <si>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</si>
  <si>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</si>
  <si>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</si>
  <si>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</si>
  <si>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接客対応</t>
  </si>
  <si>
    <t>包装・容器</t>
  </si>
  <si>
    <t>施設・設備</t>
  </si>
  <si>
    <t>買物相談</t>
  </si>
  <si>
    <t>生活知識</t>
  </si>
  <si>
    <t>計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</si>
  <si>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2"/>
  </si>
  <si>
    <t>資料：くらし安心課</t>
    <rPh sb="6" eb="8">
      <t>アンシン</t>
    </rPh>
    <phoneticPr fontId="2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</si>
  <si>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</si>
  <si>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</si>
  <si>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</si>
  <si>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2"/>
  </si>
  <si>
    <t>被服品</t>
  </si>
  <si>
    <t>保健衛生品</t>
  </si>
  <si>
    <t>教養娯楽品</t>
  </si>
  <si>
    <t>車両・乗り物</t>
  </si>
  <si>
    <t>他の商品</t>
  </si>
  <si>
    <t>クリーニング</t>
  </si>
  <si>
    <t>修理・補修</t>
  </si>
  <si>
    <t>管理・保管</t>
  </si>
  <si>
    <t>役務一般</t>
  </si>
  <si>
    <t>教育サービス</t>
    <rPh sb="0" eb="2">
      <t>キョウイク</t>
    </rPh>
    <phoneticPr fontId="2"/>
  </si>
  <si>
    <t>他の役務</t>
  </si>
  <si>
    <t>合計</t>
    <rPh sb="0" eb="1">
      <t>ゴウ</t>
    </rPh>
    <rPh sb="1" eb="2">
      <t>ケイ</t>
    </rPh>
    <phoneticPr fontId="2"/>
  </si>
  <si>
    <t>4-6. 1世帯当たり年平均1か月間の消費支出（さいたま市・総世帯）</t>
    <rPh sb="30" eb="31">
      <t>ソウ</t>
    </rPh>
    <rPh sb="31" eb="33">
      <t>セタイ</t>
    </rPh>
    <phoneticPr fontId="2"/>
  </si>
  <si>
    <t>年平均</t>
    <rPh sb="0" eb="1">
      <t>ネン</t>
    </rPh>
    <rPh sb="1" eb="3">
      <t>ヘイキン</t>
    </rPh>
    <phoneticPr fontId="2"/>
  </si>
  <si>
    <t>集計世帯数（世帯）</t>
  </si>
  <si>
    <t>世帯人員（人）</t>
  </si>
  <si>
    <t>有業人員（人）</t>
  </si>
  <si>
    <t>世帯主年齢（歳）</t>
  </si>
  <si>
    <t>消費支出</t>
  </si>
  <si>
    <t>魚 介 類</t>
    <rPh sb="2" eb="3">
      <t>カイ</t>
    </rPh>
    <phoneticPr fontId="2"/>
  </si>
  <si>
    <t>野菜・海藻</t>
    <rPh sb="4" eb="5">
      <t>モ</t>
    </rPh>
    <phoneticPr fontId="2"/>
  </si>
  <si>
    <t>上下水道料</t>
    <rPh sb="0" eb="2">
      <t>ジョウゲ</t>
    </rPh>
    <phoneticPr fontId="2"/>
  </si>
  <si>
    <t>他の家具・家事用品等</t>
    <rPh sb="9" eb="10">
      <t>トウ</t>
    </rPh>
    <phoneticPr fontId="2"/>
  </si>
  <si>
    <t>和服・洋服</t>
    <rPh sb="0" eb="2">
      <t>ワフク</t>
    </rPh>
    <rPh sb="3" eb="5">
      <t>ヨウフク</t>
    </rPh>
    <phoneticPr fontId="2"/>
  </si>
  <si>
    <t>シャツ・セーター類</t>
    <rPh sb="8" eb="9">
      <t>ルイ</t>
    </rPh>
    <phoneticPr fontId="2"/>
  </si>
  <si>
    <t>下着類</t>
    <rPh sb="2" eb="3">
      <t>ルイ</t>
    </rPh>
    <phoneticPr fontId="2"/>
  </si>
  <si>
    <t>生地・他の被服</t>
    <rPh sb="5" eb="6">
      <t>ヒフク</t>
    </rPh>
    <phoneticPr fontId="2"/>
  </si>
  <si>
    <t>被服関連サービス</t>
    <rPh sb="0" eb="2">
      <t>ヒフク</t>
    </rPh>
    <rPh sb="2" eb="4">
      <t>カンレン</t>
    </rPh>
    <phoneticPr fontId="2"/>
  </si>
  <si>
    <t>医薬品・摂取品・器具</t>
    <rPh sb="4" eb="6">
      <t>セッシュ</t>
    </rPh>
    <rPh sb="6" eb="7">
      <t>ヒン</t>
    </rPh>
    <phoneticPr fontId="2"/>
  </si>
  <si>
    <t>保健医療サービス</t>
    <rPh sb="0" eb="2">
      <t>ホケン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</si>
  <si>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</si>
  <si>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エンゲル係数（%）</t>
  </si>
  <si>
    <t>資料：総務省統計局「家計調査年報」</t>
    <rPh sb="5" eb="6">
      <t>ショウ</t>
    </rPh>
    <phoneticPr fontId="2"/>
  </si>
  <si>
    <t>（単位：人、件）</t>
  </si>
  <si>
    <t>求職者数</t>
  </si>
  <si>
    <t>斡旋件数</t>
  </si>
  <si>
    <t>(１)はかり検査の状況</t>
  </si>
  <si>
    <t>（単位：件）</t>
    <rPh sb="1" eb="3">
      <t>タンイ</t>
    </rPh>
    <rPh sb="4" eb="5">
      <t>ケン</t>
    </rPh>
    <phoneticPr fontId="2"/>
  </si>
  <si>
    <t>巡回検査</t>
    <rPh sb="2" eb="4">
      <t>ケンサ</t>
    </rPh>
    <phoneticPr fontId="2"/>
  </si>
  <si>
    <t>検　査　個　数</t>
    <rPh sb="4" eb="5">
      <t>コ</t>
    </rPh>
    <phoneticPr fontId="2"/>
  </si>
  <si>
    <t>電気式はかり</t>
  </si>
  <si>
    <t>小型はかり</t>
  </si>
  <si>
    <t>(２)立入検査の状況</t>
  </si>
  <si>
    <t>事業所</t>
  </si>
  <si>
    <t>検査戸数</t>
  </si>
  <si>
    <t>商　品</t>
  </si>
  <si>
    <t>検査個数</t>
  </si>
  <si>
    <t>燃料油メーター</t>
  </si>
  <si>
    <t>水道メーター</t>
  </si>
  <si>
    <t>ガスメーター</t>
  </si>
  <si>
    <t>電力量計</t>
  </si>
  <si>
    <t>質量計</t>
  </si>
  <si>
    <t>4-5. 消費生活相談種類別件数</t>
    <rPh sb="11" eb="13">
      <t>シュルイ</t>
    </rPh>
    <rPh sb="13" eb="14">
      <t>ベツ</t>
    </rPh>
    <phoneticPr fontId="2"/>
  </si>
  <si>
    <t>商品計</t>
    <rPh sb="0" eb="2">
      <t>ショウヒン</t>
    </rPh>
    <rPh sb="2" eb="3">
      <t>ケイ</t>
    </rPh>
    <phoneticPr fontId="2"/>
  </si>
  <si>
    <t>役務計</t>
    <rPh sb="0" eb="2">
      <t>エキム</t>
    </rPh>
    <rPh sb="2" eb="3">
      <t>ケイ</t>
    </rPh>
    <phoneticPr fontId="2"/>
  </si>
  <si>
    <t>他の相談</t>
    <rPh sb="0" eb="1">
      <t>ホカ</t>
    </rPh>
    <rPh sb="2" eb="4">
      <t>ソウダン</t>
    </rPh>
    <phoneticPr fontId="2"/>
  </si>
  <si>
    <t>4-5.消費生活相談種類別件数</t>
    <phoneticPr fontId="2"/>
  </si>
  <si>
    <t>（注）全国物価統計調査は、平成19年の調査を最後とし、平成25年から小売物価統計調査に</t>
    <rPh sb="1" eb="2">
      <t>チュウ</t>
    </rPh>
    <rPh sb="3" eb="5">
      <t>ゼンコク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1">
      <t>チョウサ</t>
    </rPh>
    <rPh sb="22" eb="24">
      <t>サイゴ</t>
    </rPh>
    <rPh sb="27" eb="29">
      <t>ヘイセイ</t>
    </rPh>
    <rPh sb="31" eb="32">
      <t>ネン</t>
    </rPh>
    <rPh sb="34" eb="36">
      <t>コウリ</t>
    </rPh>
    <rPh sb="36" eb="38">
      <t>ブッカ</t>
    </rPh>
    <rPh sb="38" eb="40">
      <t>トウケイ</t>
    </rPh>
    <rPh sb="40" eb="42">
      <t>チョウサ</t>
    </rPh>
    <phoneticPr fontId="2"/>
  </si>
  <si>
    <t>乳卵類</t>
    <phoneticPr fontId="2"/>
  </si>
  <si>
    <t>果　　物</t>
    <phoneticPr fontId="2"/>
  </si>
  <si>
    <t>調理食品</t>
    <phoneticPr fontId="2"/>
  </si>
  <si>
    <t>酒　　類</t>
    <phoneticPr fontId="2"/>
  </si>
  <si>
    <t>外　　食</t>
    <phoneticPr fontId="2"/>
  </si>
  <si>
    <t>（注1）全国平均を100とした場合の越谷市の指数</t>
    <rPh sb="15" eb="17">
      <t>バアイ</t>
    </rPh>
    <rPh sb="18" eb="21">
      <t>コシガヤシ</t>
    </rPh>
    <rPh sb="22" eb="24">
      <t>シスウ</t>
    </rPh>
    <phoneticPr fontId="2"/>
  </si>
  <si>
    <t>4-4. 消費生活相談内容別件数</t>
  </si>
  <si>
    <t>契約(解約)</t>
  </si>
  <si>
    <t>その他</t>
  </si>
  <si>
    <t>内容別及び種類別</t>
  </si>
  <si>
    <t>土地・建物・設備</t>
  </si>
  <si>
    <t>レンタル・リース・賃借</t>
  </si>
  <si>
    <t>工事・建築・加工</t>
  </si>
  <si>
    <t>金融・保険サービス</t>
  </si>
  <si>
    <t>運輸・通信サービス</t>
  </si>
  <si>
    <t>教養・娯楽サービス</t>
  </si>
  <si>
    <t>保健・福祉サービス</t>
  </si>
  <si>
    <t>内職・副業・相場</t>
  </si>
  <si>
    <t>他の行政サービス</t>
  </si>
  <si>
    <t>4-7. 内職相談状況</t>
  </si>
  <si>
    <t>　　　統合されたため、平成19年の結果が最新のデータとなる。</t>
    <rPh sb="3" eb="5">
      <t>トウゴウ</t>
    </rPh>
    <rPh sb="11" eb="13">
      <t>ヘー</t>
    </rPh>
    <rPh sb="15" eb="16">
      <t>ネン</t>
    </rPh>
    <rPh sb="17" eb="19">
      <t>ケッカ</t>
    </rPh>
    <rPh sb="20" eb="22">
      <t>サイシン</t>
    </rPh>
    <phoneticPr fontId="2"/>
  </si>
  <si>
    <t>　　26</t>
  </si>
  <si>
    <t>肉　　類</t>
    <phoneticPr fontId="2"/>
  </si>
  <si>
    <t>油脂・調味料</t>
    <phoneticPr fontId="2"/>
  </si>
  <si>
    <t>菓子類</t>
    <phoneticPr fontId="2"/>
  </si>
  <si>
    <t>年　度</t>
    <phoneticPr fontId="2"/>
  </si>
  <si>
    <t>再相談者延数</t>
    <rPh sb="4" eb="5">
      <t>ノ</t>
    </rPh>
    <phoneticPr fontId="7"/>
  </si>
  <si>
    <t>求人相談</t>
    <rPh sb="2" eb="4">
      <t>ソウダン</t>
    </rPh>
    <phoneticPr fontId="7"/>
  </si>
  <si>
    <t>資料：産業支援課</t>
    <rPh sb="3" eb="5">
      <t>サンギョウ</t>
    </rPh>
    <rPh sb="5" eb="7">
      <t>シエン</t>
    </rPh>
    <rPh sb="7" eb="8">
      <t>カ</t>
    </rPh>
    <phoneticPr fontId="7"/>
  </si>
  <si>
    <t>4-9.産業別常用労働者1人平均月間現金給与額（埼玉県）</t>
    <rPh sb="18" eb="20">
      <t>ゲンキン</t>
    </rPh>
    <rPh sb="20" eb="22">
      <t>キュウヨ</t>
    </rPh>
    <rPh sb="22" eb="23">
      <t>ガク</t>
    </rPh>
    <phoneticPr fontId="2"/>
  </si>
  <si>
    <t>4-10.産業別常用労働者1人平均月間総実労働時間数（埼玉県）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2"/>
  </si>
  <si>
    <t>4-11.産業別1人平均月間現金給与額（埼玉県）</t>
    <rPh sb="14" eb="16">
      <t>ゲンキン</t>
    </rPh>
    <rPh sb="16" eb="18">
      <t>キュウヨ</t>
    </rPh>
    <rPh sb="18" eb="19">
      <t>ガク</t>
    </rPh>
    <phoneticPr fontId="2"/>
  </si>
  <si>
    <t>4-12.産業別、男女別常用労働者数及びパートタイム労働者比率（埼玉県）</t>
    <rPh sb="7" eb="8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2"/>
  </si>
  <si>
    <t>4-13.労働関係相談件数</t>
  </si>
  <si>
    <t>4-14.パート相談状況</t>
    <rPh sb="8" eb="10">
      <t>ソウダン</t>
    </rPh>
    <phoneticPr fontId="2"/>
  </si>
  <si>
    <t>4-15.若年者等就職支援相談状況</t>
    <rPh sb="5" eb="8">
      <t>ジャクネンシャ</t>
    </rPh>
    <rPh sb="8" eb="9">
      <t>トウ</t>
    </rPh>
    <rPh sb="9" eb="11">
      <t>シュウショク</t>
    </rPh>
    <rPh sb="11" eb="13">
      <t>シエン</t>
    </rPh>
    <rPh sb="13" eb="15">
      <t>ソウダン</t>
    </rPh>
    <rPh sb="15" eb="17">
      <t>ジョウキョウ</t>
    </rPh>
    <phoneticPr fontId="2"/>
  </si>
  <si>
    <t>4-16.従業上の地位別雇用形態別男女別有業者数（推計）</t>
    <rPh sb="5" eb="7">
      <t>ジュウギョウ</t>
    </rPh>
    <rPh sb="7" eb="8">
      <t>ジョウ</t>
    </rPh>
    <rPh sb="9" eb="11">
      <t>チイ</t>
    </rPh>
    <rPh sb="11" eb="12">
      <t>ベツ</t>
    </rPh>
    <rPh sb="12" eb="14">
      <t>コヨウ</t>
    </rPh>
    <rPh sb="14" eb="16">
      <t>ケイタイ</t>
    </rPh>
    <rPh sb="16" eb="17">
      <t>ベツ</t>
    </rPh>
    <rPh sb="17" eb="19">
      <t>ダンジョ</t>
    </rPh>
    <rPh sb="19" eb="20">
      <t>ベツ</t>
    </rPh>
    <rPh sb="20" eb="21">
      <t>ユウ</t>
    </rPh>
    <rPh sb="21" eb="23">
      <t>ギョウシャ</t>
    </rPh>
    <rPh sb="23" eb="24">
      <t>スウ</t>
    </rPh>
    <rPh sb="25" eb="27">
      <t>スイケイ</t>
    </rPh>
    <phoneticPr fontId="41"/>
  </si>
  <si>
    <t>4-17.所得階層別男女別有業者数（推計）</t>
    <rPh sb="5" eb="7">
      <t>ショトク</t>
    </rPh>
    <rPh sb="7" eb="9">
      <t>カイソウ</t>
    </rPh>
    <rPh sb="9" eb="10">
      <t>ベツ</t>
    </rPh>
    <rPh sb="10" eb="12">
      <t>ダンジョ</t>
    </rPh>
    <rPh sb="12" eb="13">
      <t>ベツ</t>
    </rPh>
    <rPh sb="13" eb="14">
      <t>ユウ</t>
    </rPh>
    <rPh sb="14" eb="17">
      <t>ギョウシャスウ</t>
    </rPh>
    <rPh sb="18" eb="20">
      <t>スイケイ</t>
    </rPh>
    <phoneticPr fontId="41"/>
  </si>
  <si>
    <t>4-9.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2"/>
  </si>
  <si>
    <t>（事業所規模5人以上）</t>
    <phoneticPr fontId="2"/>
  </si>
  <si>
    <t>（単位：円）</t>
    <rPh sb="4" eb="5">
      <t>エン</t>
    </rPh>
    <phoneticPr fontId="2"/>
  </si>
  <si>
    <t>産業大分類</t>
    <rPh sb="0" eb="2">
      <t>サンギョウ</t>
    </rPh>
    <rPh sb="2" eb="5">
      <t>ダイブンルイ</t>
    </rPh>
    <phoneticPr fontId="2"/>
  </si>
  <si>
    <t>26年平均</t>
    <rPh sb="2" eb="3">
      <t>ネン</t>
    </rPh>
    <rPh sb="3" eb="5">
      <t>ヘイキン</t>
    </rPh>
    <phoneticPr fontId="2"/>
  </si>
  <si>
    <t>総数</t>
    <rPh sb="0" eb="2">
      <t>ソウスウ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</si>
  <si>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</si>
  <si>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</si>
  <si>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</si>
  <si>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</si>
  <si>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建設業</t>
  </si>
  <si>
    <t>製造業</t>
  </si>
  <si>
    <t>情報通信業</t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</si>
  <si>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</si>
  <si>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</si>
  <si>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</si>
  <si>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
物品賃貸業</t>
    <rPh sb="6" eb="8">
      <t>ブッピン</t>
    </rPh>
    <rPh sb="8" eb="11">
      <t>チンタイギョウ</t>
    </rPh>
    <phoneticPr fontId="2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</si>
  <si>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</si>
  <si>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宿泊業,
飲食サービス業</t>
    <rPh sb="5" eb="7">
      <t>インショク</t>
    </rPh>
    <rPh sb="11" eb="12">
      <t>ギョウ</t>
    </rPh>
    <phoneticPr fontId="2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</si>
  <si>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</si>
  <si>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複合サービス事業</t>
    <rPh sb="6" eb="8">
      <t>ジギョウ</t>
    </rPh>
    <phoneticPr fontId="2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</si>
  <si>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2"/>
  </si>
  <si>
    <t>4-10. 産業別常用労働者1人平均月間総実労働時間数（埼玉県）</t>
    <rPh sb="20" eb="21">
      <t>ソウ</t>
    </rPh>
    <rPh sb="21" eb="24">
      <t>ジツロウドウ</t>
    </rPh>
    <rPh sb="24" eb="27">
      <t>ジカンスウ</t>
    </rPh>
    <phoneticPr fontId="2"/>
  </si>
  <si>
    <t>（単位：時間）</t>
    <rPh sb="4" eb="6">
      <t>ジカン</t>
    </rPh>
    <phoneticPr fontId="2"/>
  </si>
  <si>
    <t>4-11. 産業別1人平均月間現金給与額（埼玉県）</t>
    <rPh sb="15" eb="17">
      <t>ゲンキン</t>
    </rPh>
    <rPh sb="17" eb="19">
      <t>キュウヨ</t>
    </rPh>
    <rPh sb="19" eb="20">
      <t>ガク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</si>
  <si>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</si>
  <si>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</si>
  <si>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特別に支給した給与</t>
    <rPh sb="0" eb="2">
      <t>トクベツ</t>
    </rPh>
    <rPh sb="3" eb="5">
      <t>シキュウ</t>
    </rPh>
    <rPh sb="7" eb="9">
      <t>キュウヨ</t>
    </rPh>
    <phoneticPr fontId="2"/>
  </si>
  <si>
    <t>支給額</t>
    <rPh sb="0" eb="2">
      <t>シキュウ</t>
    </rPh>
    <rPh sb="2" eb="3">
      <t>ガク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</si>
  <si>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</si>
  <si>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うち所定
内給与</t>
    <rPh sb="2" eb="4">
      <t>ショテイ</t>
    </rPh>
    <rPh sb="5" eb="6">
      <t>ウチ</t>
    </rPh>
    <rPh sb="6" eb="8">
      <t>キュウヨ</t>
    </rPh>
    <phoneticPr fontId="2"/>
  </si>
  <si>
    <t>うち超過
労働給与</t>
    <rPh sb="2" eb="4">
      <t>チョウカ</t>
    </rPh>
    <rPh sb="5" eb="7">
      <t>ロウドウ</t>
    </rPh>
    <rPh sb="7" eb="9">
      <t>キュウヨ</t>
    </rPh>
    <phoneticPr fontId="2"/>
  </si>
  <si>
    <t>対前年差</t>
    <rPh sb="0" eb="1">
      <t>タイ</t>
    </rPh>
    <rPh sb="1" eb="3">
      <t>ゼンネン</t>
    </rPh>
    <rPh sb="3" eb="4">
      <t>サ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</si>
  <si>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6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</si>
  <si>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6"/>
  </si>
  <si>
    <t>電気･ガス･
熱供給･水道業</t>
  </si>
  <si>
    <t>運輸業，郵便業</t>
    <rPh sb="4" eb="6">
      <t>ユウビン</t>
    </rPh>
    <rPh sb="6" eb="7">
      <t>ギョウ</t>
    </rPh>
    <phoneticPr fontId="6"/>
  </si>
  <si>
    <t>卸売業，小売業</t>
    <rPh sb="2" eb="3">
      <t>ギョウ</t>
    </rPh>
    <phoneticPr fontId="6"/>
  </si>
  <si>
    <t>金融業，保険業</t>
    <rPh sb="2" eb="3">
      <t>ギョウ</t>
    </rPh>
    <phoneticPr fontId="6"/>
  </si>
  <si>
    <t>不動産業，
物品賃貸業</t>
    <rPh sb="6" eb="8">
      <t>ブッピン</t>
    </rPh>
    <rPh sb="8" eb="11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</si>
  <si>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</si>
  <si>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宿泊業,
飲食サービス業</t>
    <rPh sb="5" eb="7">
      <t>インショク</t>
    </rPh>
    <rPh sb="11" eb="12">
      <t>ギョウ</t>
    </rPh>
    <phoneticPr fontId="6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</si>
  <si>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6"/>
  </si>
  <si>
    <t>教育，学習支援業</t>
  </si>
  <si>
    <t>医療，福祉</t>
  </si>
  <si>
    <t>複合サービス事業</t>
    <rPh sb="6" eb="8">
      <t>ジギョウ</t>
    </rPh>
    <phoneticPr fontId="6"/>
  </si>
  <si>
    <t>（平成26年平均、事業所規模５人以上）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</si>
  <si>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4-12.  産業別、男女別常用労働者数及びパートタイム労働者比率（埼玉県）</t>
    <rPh sb="9" eb="10">
      <t>ベツ</t>
    </rPh>
    <rPh sb="11" eb="13">
      <t>ダンジョ</t>
    </rPh>
    <rPh sb="13" eb="14">
      <t>ベツ</t>
    </rPh>
    <rPh sb="14" eb="16">
      <t>ジョウヨウ</t>
    </rPh>
    <rPh sb="16" eb="19">
      <t>ロウドウシャ</t>
    </rPh>
    <rPh sb="19" eb="20">
      <t>スウ</t>
    </rPh>
    <rPh sb="20" eb="21">
      <t>オヨ</t>
    </rPh>
    <rPh sb="28" eb="31">
      <t>ロウドウシャ</t>
    </rPh>
    <rPh sb="31" eb="33">
      <t>ヒリツ</t>
    </rPh>
    <rPh sb="34" eb="37">
      <t>サイタマケン</t>
    </rPh>
    <phoneticPr fontId="2"/>
  </si>
  <si>
    <t>（単位：100人、％）</t>
    <rPh sb="1" eb="3">
      <t>タンイ</t>
    </rPh>
    <rPh sb="7" eb="8">
      <t>ニン</t>
    </rPh>
    <phoneticPr fontId="2"/>
  </si>
  <si>
    <t>産業大分類</t>
    <rPh sb="0" eb="1">
      <t>サン</t>
    </rPh>
    <rPh sb="1" eb="2">
      <t>ギョウ</t>
    </rPh>
    <rPh sb="2" eb="5">
      <t>ダイブンルイ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</si>
  <si>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</si>
  <si>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</si>
  <si>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2"/>
  </si>
  <si>
    <t>構成比</t>
    <rPh sb="0" eb="2">
      <t>コウセイ</t>
    </rPh>
    <rPh sb="2" eb="3">
      <t>ヒ</t>
    </rPh>
    <phoneticPr fontId="2"/>
  </si>
  <si>
    <t>パート
比率</t>
    <rPh sb="4" eb="6">
      <t>ヒリツ</t>
    </rPh>
    <phoneticPr fontId="2"/>
  </si>
  <si>
    <t>（注）常用労働者数については、単位未満四捨五入のため、合計と内訳とは必ずしも一致しない。</t>
    <rPh sb="1" eb="2">
      <t>チュウ</t>
    </rPh>
    <rPh sb="3" eb="5">
      <t>ジョウヨウ</t>
    </rPh>
    <rPh sb="5" eb="8">
      <t>ロウドウシャ</t>
    </rPh>
    <rPh sb="8" eb="9">
      <t>スウ</t>
    </rPh>
    <rPh sb="15" eb="17">
      <t>タンイ</t>
    </rPh>
    <rPh sb="17" eb="19">
      <t>ミマン</t>
    </rPh>
    <rPh sb="19" eb="23">
      <t>シシャゴニュウ</t>
    </rPh>
    <rPh sb="27" eb="29">
      <t>ゴウケイ</t>
    </rPh>
    <rPh sb="30" eb="32">
      <t>ウチワケ</t>
    </rPh>
    <rPh sb="34" eb="35">
      <t>カナラ</t>
    </rPh>
    <rPh sb="38" eb="40">
      <t>イッチ</t>
    </rPh>
    <phoneticPr fontId="2"/>
  </si>
  <si>
    <t>（単位：件）</t>
  </si>
  <si>
    <t>年 度</t>
    <phoneticPr fontId="2"/>
  </si>
  <si>
    <t>労働条件</t>
    <phoneticPr fontId="2"/>
  </si>
  <si>
    <t>労働福祉</t>
  </si>
  <si>
    <t>労働組合</t>
  </si>
  <si>
    <t>年　金</t>
    <rPh sb="0" eb="3">
      <t>ネンキン</t>
    </rPh>
    <phoneticPr fontId="2"/>
  </si>
  <si>
    <t>資料：産業支援課</t>
    <rPh sb="3" eb="5">
      <t>サンギョウ</t>
    </rPh>
    <rPh sb="5" eb="7">
      <t>シエン</t>
    </rPh>
    <rPh sb="7" eb="8">
      <t>カ</t>
    </rPh>
    <phoneticPr fontId="2"/>
  </si>
  <si>
    <t>4-14. パート相談状況</t>
    <rPh sb="9" eb="11">
      <t>ソウダン</t>
    </rPh>
    <rPh sb="11" eb="13">
      <t>ジョウキョウ</t>
    </rPh>
    <phoneticPr fontId="2"/>
  </si>
  <si>
    <t>（単位：人、件）</t>
    <rPh sb="4" eb="5">
      <t>ニン</t>
    </rPh>
    <phoneticPr fontId="2"/>
  </si>
  <si>
    <t>新規求職者数</t>
    <rPh sb="0" eb="2">
      <t>シンキ</t>
    </rPh>
    <phoneticPr fontId="2"/>
  </si>
  <si>
    <t>紹介件数</t>
  </si>
  <si>
    <t>就職件数</t>
  </si>
  <si>
    <t>4-15.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2"/>
  </si>
  <si>
    <t>相談者数</t>
    <rPh sb="0" eb="3">
      <t>ソウダンシャ</t>
    </rPh>
    <rPh sb="3" eb="4">
      <t>スウ</t>
    </rPh>
    <phoneticPr fontId="2"/>
  </si>
  <si>
    <t>相談件数</t>
    <rPh sb="0" eb="2">
      <t>ソウダン</t>
    </rPh>
    <rPh sb="2" eb="4">
      <t>ケンスウ</t>
    </rPh>
    <phoneticPr fontId="2"/>
  </si>
  <si>
    <t>終了者数</t>
    <rPh sb="0" eb="3">
      <t>シュウリョウシャ</t>
    </rPh>
    <rPh sb="3" eb="4">
      <t>スウ</t>
    </rPh>
    <phoneticPr fontId="2"/>
  </si>
  <si>
    <t>就職者数</t>
    <rPh sb="0" eb="2">
      <t>シュウショク</t>
    </rPh>
    <rPh sb="2" eb="3">
      <t>シャ</t>
    </rPh>
    <rPh sb="3" eb="4">
      <t>スウ</t>
    </rPh>
    <phoneticPr fontId="2"/>
  </si>
  <si>
    <t>4-16.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12"/>
  </si>
  <si>
    <t>（単位：人）</t>
    <rPh sb="1" eb="3">
      <t>タンイ</t>
    </rPh>
    <rPh sb="4" eb="5">
      <t>ニン</t>
    </rPh>
    <phoneticPr fontId="12"/>
  </si>
  <si>
    <t>従業上の地位</t>
    <rPh sb="0" eb="2">
      <t>ジュウギョウ</t>
    </rPh>
    <rPh sb="2" eb="3">
      <t>ジョウ</t>
    </rPh>
    <rPh sb="4" eb="6">
      <t>チイ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</si>
  <si>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</si>
  <si>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</si>
  <si>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総数</t>
    <rPh sb="0" eb="2">
      <t>ソウスウ</t>
    </rPh>
    <phoneticPr fontId="12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</si>
  <si>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2"/>
  </si>
  <si>
    <t>雇人のある業主</t>
    <rPh sb="0" eb="1">
      <t>ヤトイ</t>
    </rPh>
    <rPh sb="1" eb="2">
      <t>ジン</t>
    </rPh>
    <rPh sb="5" eb="7">
      <t>ギョウシュ</t>
    </rPh>
    <phoneticPr fontId="12"/>
  </si>
  <si>
    <t>雇人のない業主</t>
    <rPh sb="0" eb="1">
      <t>ヤト</t>
    </rPh>
    <rPh sb="1" eb="2">
      <t>ニン</t>
    </rPh>
    <rPh sb="5" eb="7">
      <t>ギョウシュ</t>
    </rPh>
    <phoneticPr fontId="12"/>
  </si>
  <si>
    <t>内職者</t>
    <rPh sb="0" eb="2">
      <t>ナイショク</t>
    </rPh>
    <rPh sb="2" eb="3">
      <t>シャ</t>
    </rPh>
    <phoneticPr fontId="12"/>
  </si>
  <si>
    <t>総数</t>
    <rPh sb="0" eb="1">
      <t>ソウ</t>
    </rPh>
    <rPh sb="1" eb="2">
      <t>スウ</t>
    </rPh>
    <phoneticPr fontId="12"/>
  </si>
  <si>
    <t>家 族 従 業 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12"/>
  </si>
  <si>
    <t>雇用者</t>
    <rPh sb="0" eb="1">
      <t>ヤトイ</t>
    </rPh>
    <rPh sb="1" eb="2">
      <t>ヨウ</t>
    </rPh>
    <rPh sb="2" eb="3">
      <t>モノ</t>
    </rPh>
    <phoneticPr fontId="12"/>
  </si>
  <si>
    <t>会社などの役員</t>
    <rPh sb="0" eb="2">
      <t>カイシャ</t>
    </rPh>
    <rPh sb="5" eb="7">
      <t>ヤクイン</t>
    </rPh>
    <phoneticPr fontId="12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</si>
  <si>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2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</si>
  <si>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12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</si>
  <si>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12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</si>
  <si>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12"/>
  </si>
  <si>
    <t xml:space="preserve"> その他</t>
    <rPh sb="3" eb="4">
      <t>タ</t>
    </rPh>
    <phoneticPr fontId="12"/>
  </si>
  <si>
    <t>総数</t>
    <rPh sb="0" eb="1">
      <t>フサ</t>
    </rPh>
    <rPh sb="1" eb="2">
      <t>カズ</t>
    </rPh>
    <phoneticPr fontId="12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</si>
  <si>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12"/>
  </si>
  <si>
    <t>総   数</t>
    <rPh sb="0" eb="1">
      <t>フサ</t>
    </rPh>
    <rPh sb="4" eb="5">
      <t>カズ</t>
    </rPh>
    <phoneticPr fontId="12"/>
  </si>
  <si>
    <t>（別掲）</t>
    <rPh sb="1" eb="3">
      <t>ベッケイ</t>
    </rPh>
    <phoneticPr fontId="12"/>
  </si>
  <si>
    <t>雇用者に占める
比率（％）</t>
    <rPh sb="0" eb="3">
      <t>コヨウシャ</t>
    </rPh>
    <rPh sb="4" eb="5">
      <t>シ</t>
    </rPh>
    <rPh sb="8" eb="10">
      <t>ヒリツ</t>
    </rPh>
    <phoneticPr fontId="12"/>
  </si>
  <si>
    <t>正規の職員・従業員</t>
    <rPh sb="0" eb="2">
      <t>セイキ</t>
    </rPh>
    <rPh sb="3" eb="5">
      <t>ショクイン</t>
    </rPh>
    <rPh sb="6" eb="9">
      <t>ジュウギョウイン</t>
    </rPh>
    <phoneticPr fontId="12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</si>
  <si>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rPh sb="0" eb="2">
      <t>シュッテン</t>
    </rPh>
    <rPh sb="3" eb="5">
      <t>シュウギョウ</t>
    </rPh>
    <rPh sb="5" eb="7">
      <t>コウゾウ</t>
    </rPh>
    <rPh sb="7" eb="9">
      <t>キホン</t>
    </rPh>
    <rPh sb="9" eb="11">
      <t>チョウサ</t>
    </rPh>
    <rPh sb="12" eb="14">
      <t>チュウシュツ</t>
    </rPh>
    <rPh sb="14" eb="16">
      <t>チョウサ</t>
    </rPh>
    <rPh sb="20" eb="23">
      <t>コシガヤシ</t>
    </rPh>
    <rPh sb="25" eb="27">
      <t>チュウシュツ</t>
    </rPh>
    <rPh sb="30" eb="31">
      <t>ヤク</t>
    </rPh>
    <rPh sb="34" eb="36">
      <t>セタイ</t>
    </rPh>
    <rPh sb="38" eb="40">
      <t>ゼンタイ</t>
    </rPh>
    <rPh sb="41" eb="43">
      <t>スイケイ</t>
    </rPh>
    <rPh sb="50" eb="52">
      <t>チョウサ</t>
    </rPh>
    <rPh sb="52" eb="54">
      <t>ケッカ</t>
    </rPh>
    <rPh sb="55" eb="57">
      <t>ジッスウ</t>
    </rPh>
    <rPh sb="65" eb="67">
      <t>ソウスウ</t>
    </rPh>
    <rPh sb="69" eb="71">
      <t>ブンルイ</t>
    </rPh>
    <rPh sb="71" eb="73">
      <t>フノウ</t>
    </rPh>
    <rPh sb="74" eb="76">
      <t>フショウ</t>
    </rPh>
    <rPh sb="77" eb="79">
      <t>スウチ</t>
    </rPh>
    <rPh sb="80" eb="81">
      <t>フク</t>
    </rPh>
    <rPh sb="85" eb="87">
      <t>ソウスウ</t>
    </rPh>
    <rPh sb="88" eb="90">
      <t>ウチワケ</t>
    </rPh>
    <rPh sb="91" eb="93">
      <t>ゴウケイ</t>
    </rPh>
    <rPh sb="95" eb="96">
      <t>カナラ</t>
    </rPh>
    <rPh sb="99" eb="101">
      <t>イッチ</t>
    </rPh>
    <phoneticPr fontId="12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</si>
  <si>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12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</si>
  <si>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12"/>
  </si>
  <si>
    <t>4-17.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12"/>
  </si>
  <si>
    <t>（単位：人）</t>
  </si>
  <si>
    <t>所　　得</t>
    <rPh sb="0" eb="1">
      <t>トコロ</t>
    </rPh>
    <rPh sb="3" eb="4">
      <t>エ</t>
    </rPh>
    <phoneticPr fontId="12"/>
  </si>
  <si>
    <t>男</t>
  </si>
  <si>
    <t>女</t>
  </si>
  <si>
    <t>総数</t>
  </si>
  <si>
    <t>（内）雇用者</t>
    <rPh sb="1" eb="2">
      <t>ウチ</t>
    </rPh>
    <rPh sb="3" eb="6">
      <t>コヨウシャ</t>
    </rPh>
    <phoneticPr fontId="12"/>
  </si>
  <si>
    <t>総  数</t>
    <rPh sb="0" eb="1">
      <t>フサ</t>
    </rPh>
    <rPh sb="3" eb="4">
      <t>カズ</t>
    </rPh>
    <phoneticPr fontId="12"/>
  </si>
  <si>
    <t>1000～1500万円未満</t>
    <rPh sb="9" eb="11">
      <t>マンエン</t>
    </rPh>
    <rPh sb="11" eb="13">
      <t>ミマン</t>
    </rPh>
    <phoneticPr fontId="12"/>
  </si>
  <si>
    <t>1500万円以上</t>
    <rPh sb="4" eb="6">
      <t>マンエン</t>
    </rPh>
    <rPh sb="6" eb="8">
      <t>イジョウ</t>
    </rPh>
    <phoneticPr fontId="12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</si>
  <si>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phoneticPr fontId="12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</si>
  <si>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12"/>
  </si>
  <si>
    <t>4-18.市内総生産</t>
    <rPh sb="7" eb="8">
      <t>ソウ</t>
    </rPh>
    <rPh sb="8" eb="10">
      <t>セイサン</t>
    </rPh>
    <phoneticPr fontId="2"/>
  </si>
  <si>
    <t>4-19.市民所得の分配</t>
  </si>
  <si>
    <t>4-18. 市内総生産</t>
    <rPh sb="8" eb="9">
      <t>ソウ</t>
    </rPh>
    <rPh sb="9" eb="11">
      <t>セイサン</t>
    </rPh>
    <phoneticPr fontId="2"/>
  </si>
  <si>
    <t>（単位：千円）</t>
    <rPh sb="4" eb="5">
      <t>セン</t>
    </rPh>
    <rPh sb="5" eb="6">
      <t>エン</t>
    </rPh>
    <phoneticPr fontId="2"/>
  </si>
  <si>
    <t>22年度</t>
    <phoneticPr fontId="2"/>
  </si>
  <si>
    <t>市内総生産（総 額）</t>
    <rPh sb="2" eb="3">
      <t>ソウ</t>
    </rPh>
    <phoneticPr fontId="2"/>
  </si>
  <si>
    <t>第１次産業</t>
  </si>
  <si>
    <t>-</t>
  </si>
  <si>
    <t>水産業</t>
    <rPh sb="0" eb="2">
      <t>スイサン</t>
    </rPh>
    <phoneticPr fontId="2"/>
  </si>
  <si>
    <t>第２次産業</t>
  </si>
  <si>
    <t>第３次産業</t>
  </si>
  <si>
    <t>金融・保険業</t>
    <rPh sb="5" eb="6">
      <t>ギョウ</t>
    </rPh>
    <phoneticPr fontId="2"/>
  </si>
  <si>
    <t>不動産業</t>
    <rPh sb="0" eb="3">
      <t>フドウサン</t>
    </rPh>
    <rPh sb="3" eb="4">
      <t>ギョウ</t>
    </rPh>
    <phoneticPr fontId="2"/>
  </si>
  <si>
    <t>運輸業</t>
    <rPh sb="2" eb="3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</si>
  <si>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</si>
  <si>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政府サービス生産者</t>
    <rPh sb="0" eb="2">
      <t>セイフ</t>
    </rPh>
    <rPh sb="6" eb="8">
      <t>セイサン</t>
    </rPh>
    <rPh sb="8" eb="9">
      <t>モノ</t>
    </rPh>
    <phoneticPr fontId="2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</si>
  <si>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</si>
  <si>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</si>
  <si>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</si>
  <si>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2"/>
  </si>
  <si>
    <t>項　　　目</t>
    <phoneticPr fontId="2"/>
  </si>
  <si>
    <t>雇用者報酬</t>
    <rPh sb="3" eb="5">
      <t>ホウシュウ</t>
    </rPh>
    <phoneticPr fontId="2"/>
  </si>
  <si>
    <t>企業所得（配当受払後）</t>
  </si>
  <si>
    <t>4-20.市営住宅の状況</t>
  </si>
  <si>
    <t>4-21.越谷市勤労者住宅資金制度の融資</t>
  </si>
  <si>
    <t>4-22.住宅の所有関係別状況</t>
    <rPh sb="5" eb="7">
      <t>ジュウタク</t>
    </rPh>
    <rPh sb="8" eb="10">
      <t>ショユウ</t>
    </rPh>
    <rPh sb="10" eb="12">
      <t>カンケイ</t>
    </rPh>
    <rPh sb="12" eb="13">
      <t>ベツ</t>
    </rPh>
    <rPh sb="13" eb="15">
      <t>ジョウキョウ</t>
    </rPh>
    <phoneticPr fontId="2"/>
  </si>
  <si>
    <t>4-23.世帯人員別世帯数</t>
    <rPh sb="5" eb="7">
      <t>セタイ</t>
    </rPh>
    <rPh sb="7" eb="9">
      <t>ジンイン</t>
    </rPh>
    <rPh sb="9" eb="10">
      <t>ベツ</t>
    </rPh>
    <rPh sb="10" eb="13">
      <t>セタイスウ</t>
    </rPh>
    <phoneticPr fontId="2"/>
  </si>
  <si>
    <t>4-24.居住世帯の有無別住宅数</t>
  </si>
  <si>
    <t>4-25.住宅の種類・構造・建築の時期別住宅数</t>
    <rPh sb="5" eb="7">
      <t>ジュウタク</t>
    </rPh>
    <rPh sb="8" eb="10">
      <t>シュルイ</t>
    </rPh>
    <rPh sb="11" eb="13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2"/>
  </si>
  <si>
    <t>4-26.住宅の所有関係等の住宅数（１）住宅の所有関係・建て方・階数別専用住宅数</t>
    <rPh sb="20" eb="22">
      <t>ジュウタク</t>
    </rPh>
    <rPh sb="23" eb="25">
      <t>ショユウ</t>
    </rPh>
    <rPh sb="25" eb="27">
      <t>カンケイ</t>
    </rPh>
    <rPh sb="28" eb="29">
      <t>タ</t>
    </rPh>
    <rPh sb="30" eb="31">
      <t>カタ</t>
    </rPh>
    <rPh sb="32" eb="34">
      <t>カイスウ</t>
    </rPh>
    <rPh sb="34" eb="35">
      <t>ベツ</t>
    </rPh>
    <rPh sb="35" eb="37">
      <t>センヨウ</t>
    </rPh>
    <rPh sb="37" eb="39">
      <t>ジュウタク</t>
    </rPh>
    <rPh sb="39" eb="40">
      <t>スウ</t>
    </rPh>
    <phoneticPr fontId="47"/>
  </si>
  <si>
    <t>4-26.住宅の所有関係等の住宅数（２）住宅の所有関係・別世帯の子の居住地別高齢者世帯数</t>
    <rPh sb="20" eb="22">
      <t>ジュウタク</t>
    </rPh>
    <rPh sb="23" eb="25">
      <t>ショユウ</t>
    </rPh>
    <rPh sb="25" eb="27">
      <t>カンケイ</t>
    </rPh>
    <rPh sb="28" eb="29">
      <t>ベツ</t>
    </rPh>
    <rPh sb="29" eb="31">
      <t>セタイ</t>
    </rPh>
    <rPh sb="32" eb="33">
      <t>コ</t>
    </rPh>
    <rPh sb="34" eb="36">
      <t>キョジュウ</t>
    </rPh>
    <rPh sb="36" eb="37">
      <t>チ</t>
    </rPh>
    <rPh sb="37" eb="38">
      <t>ベツ</t>
    </rPh>
    <rPh sb="38" eb="41">
      <t>コウレイシャ</t>
    </rPh>
    <rPh sb="41" eb="44">
      <t>セタイスウ</t>
    </rPh>
    <phoneticPr fontId="47"/>
  </si>
  <si>
    <t>4-27.土地の標準価格</t>
    <rPh sb="5" eb="7">
      <t>トチ</t>
    </rPh>
    <rPh sb="8" eb="10">
      <t>ヒョウジュン</t>
    </rPh>
    <rPh sb="10" eb="12">
      <t>カカク</t>
    </rPh>
    <phoneticPr fontId="47"/>
  </si>
  <si>
    <t>4-20. 市営住宅の状況</t>
    <phoneticPr fontId="2"/>
  </si>
  <si>
    <t>住宅名</t>
  </si>
  <si>
    <t>建設年度</t>
  </si>
  <si>
    <t>棟数</t>
  </si>
  <si>
    <t>戸数</t>
  </si>
  <si>
    <t>世帯</t>
  </si>
  <si>
    <t>入居者総数</t>
  </si>
  <si>
    <t>－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</si>
  <si>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</si>
  <si>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</si>
  <si>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</si>
  <si>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</si>
  <si>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</si>
  <si>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</si>
  <si>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</si>
  <si>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  <rPh sb="0" eb="1">
      <t>ミナミ</t>
    </rPh>
    <rPh sb="1" eb="3">
      <t>コシガヤ</t>
    </rPh>
    <rPh sb="7" eb="9">
      <t>ジュウタク</t>
    </rPh>
    <phoneticPr fontId="2"/>
  </si>
  <si>
    <t>西大袋中層住宅</t>
    <rPh sb="0" eb="1">
      <t>ニシ</t>
    </rPh>
    <rPh sb="1" eb="3">
      <t>オオブクロ</t>
    </rPh>
    <rPh sb="3" eb="5">
      <t>チュウソウ</t>
    </rPh>
    <rPh sb="5" eb="7">
      <t>ジュウタク</t>
    </rPh>
    <phoneticPr fontId="2"/>
  </si>
  <si>
    <t>資料：建築住宅課</t>
    <rPh sb="3" eb="5">
      <t>ケンチク</t>
    </rPh>
    <rPh sb="5" eb="7">
      <t>ジュウタク</t>
    </rPh>
    <phoneticPr fontId="2"/>
  </si>
  <si>
    <t>（単位：千円）</t>
  </si>
  <si>
    <t>年　度</t>
  </si>
  <si>
    <t>申込件数</t>
  </si>
  <si>
    <t>実行件数</t>
  </si>
  <si>
    <t>融資額</t>
  </si>
  <si>
    <t>資料：建築住宅課</t>
    <rPh sb="3" eb="5">
      <t>ケンチク</t>
    </rPh>
    <rPh sb="5" eb="7">
      <t>ジュウタク</t>
    </rPh>
    <rPh sb="7" eb="8">
      <t>カ</t>
    </rPh>
    <phoneticPr fontId="2"/>
  </si>
  <si>
    <t>4-22.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2"/>
  </si>
  <si>
    <t>住居の種類</t>
  </si>
  <si>
    <t>世帯数</t>
  </si>
  <si>
    <t>世帯人員</t>
  </si>
  <si>
    <t>住宅に住む一般世帯</t>
  </si>
  <si>
    <t>住宅以外に住む一般世帯</t>
  </si>
  <si>
    <t>資料：国勢調査</t>
  </si>
  <si>
    <t>4-23. 世帯人員別世帯数　</t>
    <rPh sb="6" eb="8">
      <t>セタイ</t>
    </rPh>
    <rPh sb="8" eb="10">
      <t>ジンイン</t>
    </rPh>
    <rPh sb="10" eb="11">
      <t>ベツ</t>
    </rPh>
    <rPh sb="11" eb="14">
      <t>セタイスウ</t>
    </rPh>
    <phoneticPr fontId="2"/>
  </si>
  <si>
    <t>各年10月1日</t>
  </si>
  <si>
    <t>年</t>
  </si>
  <si>
    <t>一　　　般　　　世　　　帯　　　数</t>
  </si>
  <si>
    <t>１人</t>
  </si>
  <si>
    <t>２人</t>
  </si>
  <si>
    <t>３人</t>
  </si>
  <si>
    <t>４人</t>
  </si>
  <si>
    <t>５人</t>
  </si>
  <si>
    <t>６人</t>
  </si>
  <si>
    <t>平成12年</t>
    <rPh sb="0" eb="2">
      <t>ヘイセイ</t>
    </rPh>
    <phoneticPr fontId="2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</si>
  <si>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2"/>
  </si>
  <si>
    <t>居住世帯あり</t>
  </si>
  <si>
    <t>居住世帯なし</t>
  </si>
  <si>
    <t>同居世帯なし</t>
  </si>
  <si>
    <t>同居世帯あり</t>
  </si>
  <si>
    <t>平成15</t>
    <rPh sb="0" eb="2">
      <t>ヘイセイ</t>
    </rPh>
    <phoneticPr fontId="2"/>
  </si>
  <si>
    <t>　　20</t>
    <phoneticPr fontId="2"/>
  </si>
  <si>
    <t>（注1）住宅・土地統計調査は標本調査であり、越谷市では抽出された約5000戸から全体を推計したもので実数ではない。</t>
    <rPh sb="1" eb="2">
      <t>チュウ</t>
    </rPh>
    <phoneticPr fontId="2"/>
  </si>
  <si>
    <t>（注2）住宅・土地統計調査は5年に一度実施され、平成25年の結果が、現時点での最新データとなる。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</si>
  <si>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4-25.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2"/>
  </si>
  <si>
    <t>専用住宅</t>
  </si>
  <si>
    <t>木造</t>
  </si>
  <si>
    <t>防火木造</t>
  </si>
  <si>
    <t>鉄骨造</t>
  </si>
  <si>
    <t>（8区分）</t>
    <rPh sb="2" eb="4">
      <t>クブン</t>
    </rPh>
    <phoneticPr fontId="2"/>
  </si>
  <si>
    <t>住宅総数</t>
    <rPh sb="0" eb="2">
      <t>ジュウタク</t>
    </rPh>
    <rPh sb="2" eb="4">
      <t>ソウスウ</t>
    </rPh>
    <phoneticPr fontId="2"/>
  </si>
  <si>
    <t>昭和56年～平成2年</t>
    <rPh sb="6" eb="8">
      <t>ヘイセイ</t>
    </rPh>
    <phoneticPr fontId="2"/>
  </si>
  <si>
    <t>平成3年 ～　　7年</t>
    <rPh sb="0" eb="2">
      <t>ヘイセイ</t>
    </rPh>
    <rPh sb="9" eb="10">
      <t>ネン</t>
    </rPh>
    <phoneticPr fontId="2"/>
  </si>
  <si>
    <t>（注2）「総数」には建築の時期「不詳」を含む。</t>
    <rPh sb="1" eb="2">
      <t>チュウ</t>
    </rPh>
    <rPh sb="5" eb="7">
      <t>ソウスウ</t>
    </rPh>
    <rPh sb="16" eb="18">
      <t>フショウ</t>
    </rPh>
    <rPh sb="20" eb="21">
      <t>フク</t>
    </rPh>
    <phoneticPr fontId="2"/>
  </si>
  <si>
    <t>（注3）住宅・土地統計調査は5年に一度実施され、平成25年の結果が、現時点での最新データとなる。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</si>
  <si>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4-26.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49"/>
  </si>
  <si>
    <t>（１）住宅の所有関係・建て方・階数別専用住宅数</t>
    <rPh sb="3" eb="5">
      <t>ジュウタク</t>
    </rPh>
    <rPh sb="6" eb="8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49"/>
  </si>
  <si>
    <t>総　数</t>
    <rPh sb="0" eb="1">
      <t>フサ</t>
    </rPh>
    <rPh sb="2" eb="3">
      <t>カズ</t>
    </rPh>
    <phoneticPr fontId="49"/>
  </si>
  <si>
    <t>１階建</t>
    <rPh sb="1" eb="2">
      <t>カイ</t>
    </rPh>
    <rPh sb="2" eb="3">
      <t>ダテ</t>
    </rPh>
    <phoneticPr fontId="49"/>
  </si>
  <si>
    <t>２階建</t>
    <rPh sb="1" eb="2">
      <t>カイ</t>
    </rPh>
    <rPh sb="2" eb="3">
      <t>タ</t>
    </rPh>
    <phoneticPr fontId="49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</si>
  <si>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49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</si>
  <si>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2"/>
  </si>
  <si>
    <t>（２）住宅の所有関係・別世帯の子の居住地別高齢者世帯数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19">
      <t>キョジュウ</t>
    </rPh>
    <rPh sb="19" eb="20">
      <t>チ</t>
    </rPh>
    <rPh sb="20" eb="21">
      <t>ベツ</t>
    </rPh>
    <rPh sb="21" eb="24">
      <t>コウレイシャ</t>
    </rPh>
    <rPh sb="24" eb="27">
      <t>セタイスウ</t>
    </rPh>
    <phoneticPr fontId="49"/>
  </si>
  <si>
    <t>子がいる</t>
    <rPh sb="0" eb="1">
      <t>コ</t>
    </rPh>
    <phoneticPr fontId="49"/>
  </si>
  <si>
    <t xml:space="preserve">（子の </t>
    <rPh sb="1" eb="2">
      <t>コ</t>
    </rPh>
    <phoneticPr fontId="49"/>
  </si>
  <si>
    <t>一緒に住んでいる</t>
    <rPh sb="0" eb="2">
      <t>イッショ</t>
    </rPh>
    <rPh sb="3" eb="4">
      <t>ス</t>
    </rPh>
    <phoneticPr fontId="49"/>
  </si>
  <si>
    <t>徒歩５分</t>
    <rPh sb="0" eb="1">
      <t>タダ</t>
    </rPh>
    <rPh sb="1" eb="2">
      <t>ホ</t>
    </rPh>
    <rPh sb="3" eb="4">
      <t>フン</t>
    </rPh>
    <phoneticPr fontId="49"/>
  </si>
  <si>
    <t>片道15分</t>
    <rPh sb="0" eb="2">
      <t>カタミチ</t>
    </rPh>
    <rPh sb="4" eb="5">
      <t>フン</t>
    </rPh>
    <phoneticPr fontId="49"/>
  </si>
  <si>
    <t xml:space="preserve"> 片道１時間 </t>
    <rPh sb="1" eb="3">
      <t>カタミチ</t>
    </rPh>
    <rPh sb="4" eb="6">
      <t>ジカン</t>
    </rPh>
    <phoneticPr fontId="49"/>
  </si>
  <si>
    <t>子は</t>
    <rPh sb="0" eb="1">
      <t>コ</t>
    </rPh>
    <phoneticPr fontId="49"/>
  </si>
  <si>
    <t>居住地</t>
  </si>
  <si>
    <t>総数</t>
    <phoneticPr fontId="49"/>
  </si>
  <si>
    <t>(同じ建物又は敷地内に住んでいる場合も含む)</t>
    <rPh sb="1" eb="2">
      <t>オナ</t>
    </rPh>
    <rPh sb="3" eb="5">
      <t>タテモノ</t>
    </rPh>
    <rPh sb="5" eb="6">
      <t>マタ</t>
    </rPh>
    <rPh sb="7" eb="9">
      <t>シキチ</t>
    </rPh>
    <rPh sb="9" eb="10">
      <t>ナイ</t>
    </rPh>
    <rPh sb="11" eb="12">
      <t>ス</t>
    </rPh>
    <rPh sb="16" eb="18">
      <t>バアイ</t>
    </rPh>
    <rPh sb="19" eb="20">
      <t>フク</t>
    </rPh>
    <phoneticPr fontId="49"/>
  </si>
  <si>
    <t>程度の</t>
    <rPh sb="0" eb="1">
      <t>ホド</t>
    </rPh>
    <rPh sb="1" eb="2">
      <t>タビ</t>
    </rPh>
    <phoneticPr fontId="49"/>
  </si>
  <si>
    <t>未満の</t>
    <rPh sb="0" eb="1">
      <t>ミ</t>
    </rPh>
    <rPh sb="1" eb="2">
      <t>マン</t>
    </rPh>
    <phoneticPr fontId="49"/>
  </si>
  <si>
    <t>以上の</t>
    <rPh sb="0" eb="1">
      <t>イ</t>
    </rPh>
    <rPh sb="1" eb="2">
      <t>ウエ</t>
    </rPh>
    <phoneticPr fontId="49"/>
  </si>
  <si>
    <t>不詳を</t>
    <rPh sb="0" eb="2">
      <t>フショウ</t>
    </rPh>
    <phoneticPr fontId="49"/>
  </si>
  <si>
    <t>(注3)</t>
    <rPh sb="1" eb="2">
      <t>チュウ</t>
    </rPh>
    <phoneticPr fontId="49"/>
  </si>
  <si>
    <t>場所に</t>
    <rPh sb="0" eb="1">
      <t>バ</t>
    </rPh>
    <rPh sb="1" eb="2">
      <t>トコロ</t>
    </rPh>
    <phoneticPr fontId="49"/>
  </si>
  <si>
    <t>含む）</t>
    <rPh sb="0" eb="1">
      <t>フク</t>
    </rPh>
    <phoneticPr fontId="49"/>
  </si>
  <si>
    <t>住んでいる</t>
    <rPh sb="0" eb="1">
      <t>ス</t>
    </rPh>
    <phoneticPr fontId="49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</si>
  <si>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49"/>
  </si>
  <si>
    <t>（注2）「65歳以上の単身世帯総数」、「65歳以上の夫婦世帯総数」には、住宅の所有関係「不詳」を含む。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</si>
  <si>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9"/>
  </si>
  <si>
    <t>4-27. 土地の標準価格</t>
    <rPh sb="6" eb="8">
      <t>トチ</t>
    </rPh>
    <rPh sb="9" eb="11">
      <t>ヒョウジュン</t>
    </rPh>
    <rPh sb="11" eb="13">
      <t>カカク</t>
    </rPh>
    <phoneticPr fontId="49"/>
  </si>
  <si>
    <t>（単位：円／㎡）</t>
    <rPh sb="1" eb="3">
      <t>タンイ</t>
    </rPh>
    <rPh sb="4" eb="5">
      <t>エン</t>
    </rPh>
    <phoneticPr fontId="49"/>
  </si>
  <si>
    <t>年</t>
    <rPh sb="0" eb="1">
      <t>ネン</t>
    </rPh>
    <phoneticPr fontId="49"/>
  </si>
  <si>
    <t>種別</t>
    <rPh sb="0" eb="2">
      <t>シュベツ</t>
    </rPh>
    <phoneticPr fontId="49"/>
  </si>
  <si>
    <t>住宅地</t>
    <rPh sb="0" eb="3">
      <t>ジュウタクチ</t>
    </rPh>
    <phoneticPr fontId="49"/>
  </si>
  <si>
    <t>商業地</t>
    <rPh sb="0" eb="3">
      <t>ショウギョウチ</t>
    </rPh>
    <phoneticPr fontId="49"/>
  </si>
  <si>
    <t>準工業地</t>
    <rPh sb="0" eb="1">
      <t>ジュン</t>
    </rPh>
    <rPh sb="1" eb="4">
      <t>コウギョウチ</t>
    </rPh>
    <phoneticPr fontId="49"/>
  </si>
  <si>
    <t>市街化調整区域内宅地</t>
    <rPh sb="0" eb="3">
      <t>シガイカ</t>
    </rPh>
    <rPh sb="3" eb="5">
      <t>チョウセイ</t>
    </rPh>
    <rPh sb="5" eb="7">
      <t>クイキ</t>
    </rPh>
    <rPh sb="7" eb="8">
      <t>ナイ</t>
    </rPh>
    <rPh sb="8" eb="10">
      <t>タクチ</t>
    </rPh>
    <phoneticPr fontId="49"/>
  </si>
  <si>
    <t>平均価格</t>
    <rPh sb="0" eb="2">
      <t>ヘイキン</t>
    </rPh>
    <rPh sb="2" eb="4">
      <t>カカク</t>
    </rPh>
    <phoneticPr fontId="49"/>
  </si>
  <si>
    <r>
      <t>対前年比
変動率(%</t>
    </r>
    <r>
      <rPr>
        <sz val="11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49"/>
  </si>
  <si>
    <t>越谷市</t>
    <rPh sb="0" eb="3">
      <t>コシガヤシ</t>
    </rPh>
    <phoneticPr fontId="49"/>
  </si>
  <si>
    <t>県平均</t>
    <rPh sb="0" eb="1">
      <t>ケン</t>
    </rPh>
    <rPh sb="1" eb="3">
      <t>ヘイキン</t>
    </rPh>
    <phoneticPr fontId="49"/>
  </si>
  <si>
    <t>工業地</t>
    <rPh sb="0" eb="3">
      <t>コウギョウチ</t>
    </rPh>
    <phoneticPr fontId="49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</si>
  <si>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49"/>
  </si>
  <si>
    <t xml:space="preserve"> 平成25</t>
    <rPh sb="1" eb="3">
      <t>ヘイセイ</t>
    </rPh>
    <phoneticPr fontId="49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</si>
  <si>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49"/>
  </si>
  <si>
    <t>4-28.「市長への手紙等市民の声」関係担当部課所別・種別件数</t>
    <rPh sb="6" eb="8">
      <t>シチョウ</t>
    </rPh>
    <rPh sb="10" eb="12">
      <t>テガミ</t>
    </rPh>
    <rPh sb="12" eb="13">
      <t>トウ</t>
    </rPh>
    <rPh sb="13" eb="15">
      <t>シミン</t>
    </rPh>
    <rPh sb="16" eb="17">
      <t>コエ</t>
    </rPh>
    <rPh sb="18" eb="20">
      <t>カンケイ</t>
    </rPh>
    <rPh sb="20" eb="22">
      <t>タントウ</t>
    </rPh>
    <rPh sb="22" eb="23">
      <t>ブ</t>
    </rPh>
    <rPh sb="23" eb="24">
      <t>カ</t>
    </rPh>
    <rPh sb="24" eb="25">
      <t>ショ</t>
    </rPh>
    <rPh sb="25" eb="26">
      <t>ベツ</t>
    </rPh>
    <rPh sb="27" eb="29">
      <t>シュベツ</t>
    </rPh>
    <rPh sb="29" eb="31">
      <t>ケンスウ</t>
    </rPh>
    <phoneticPr fontId="54"/>
  </si>
  <si>
    <t>4-29.各種相談件数</t>
  </si>
  <si>
    <t>4-30.市民相談、法律相談の状況</t>
  </si>
  <si>
    <t>4-31.面談要望等件数</t>
    <rPh sb="5" eb="7">
      <t>メンダン</t>
    </rPh>
    <rPh sb="7" eb="9">
      <t>ヨウボウ</t>
    </rPh>
    <rPh sb="9" eb="10">
      <t>トウ</t>
    </rPh>
    <phoneticPr fontId="2"/>
  </si>
  <si>
    <t>4-32.窓口事務処理状況</t>
  </si>
  <si>
    <t>4-33.市政移動教室実施回数及び参加人数</t>
    <rPh sb="20" eb="21">
      <t>スウ</t>
    </rPh>
    <phoneticPr fontId="2"/>
  </si>
  <si>
    <t>4-34.広報刊行物等発行状況</t>
  </si>
  <si>
    <t>4-28. 「市長への手紙等市民の声」関係担当部課所別・種別件数</t>
  </si>
  <si>
    <t>担　　　当</t>
  </si>
  <si>
    <t>種</t>
    <rPh sb="0" eb="1">
      <t>タネ</t>
    </rPh>
    <phoneticPr fontId="2"/>
  </si>
  <si>
    <t>別</t>
    <rPh sb="0" eb="1">
      <t>ベツ</t>
    </rPh>
    <phoneticPr fontId="2"/>
  </si>
  <si>
    <t>総件数</t>
  </si>
  <si>
    <t>部</t>
  </si>
  <si>
    <t>課所別</t>
  </si>
  <si>
    <t>意見</t>
  </si>
  <si>
    <t>要望</t>
  </si>
  <si>
    <t>苦情</t>
  </si>
  <si>
    <t>照会</t>
  </si>
  <si>
    <t>相談</t>
  </si>
  <si>
    <t>秘書課</t>
  </si>
  <si>
    <t>広報広聴課</t>
  </si>
  <si>
    <t>企画部</t>
  </si>
  <si>
    <t>企画課</t>
  </si>
  <si>
    <t>財政課</t>
  </si>
  <si>
    <t>情報統計課</t>
  </si>
  <si>
    <t>財産管理課</t>
  </si>
  <si>
    <t>総務部</t>
  </si>
  <si>
    <t>文書法規課</t>
  </si>
  <si>
    <t>契約課</t>
  </si>
  <si>
    <t>総務管理課</t>
  </si>
  <si>
    <t>工事検査課</t>
  </si>
  <si>
    <t>市民税務部</t>
  </si>
  <si>
    <t>市民税課</t>
  </si>
  <si>
    <t>資産税課</t>
  </si>
  <si>
    <t>市民課</t>
  </si>
  <si>
    <t>北部出張所</t>
  </si>
  <si>
    <t>南部出張所</t>
  </si>
  <si>
    <t>協働安全部</t>
  </si>
  <si>
    <t>危機管理課</t>
  </si>
  <si>
    <t>くらし安心課</t>
  </si>
  <si>
    <t>障害福祉課</t>
  </si>
  <si>
    <t>国民健康保険課</t>
  </si>
  <si>
    <t>環境経済部</t>
  </si>
  <si>
    <t>産業支援課</t>
  </si>
  <si>
    <t>建設部</t>
  </si>
  <si>
    <t>治水課</t>
  </si>
  <si>
    <t>下水道課</t>
  </si>
  <si>
    <t>営繕課</t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</si>
  <si>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</si>
  <si>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</si>
  <si>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</si>
  <si>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</si>
  <si>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</si>
  <si>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</si>
  <si>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</si>
  <si>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</si>
  <si>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生涯学習課</t>
  </si>
  <si>
    <t>図書館</t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</si>
  <si>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</si>
  <si>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</si>
  <si>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</si>
  <si>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</si>
  <si>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</si>
  <si>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</si>
  <si>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</si>
  <si>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</si>
  <si>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4-29. 各種相談件数</t>
  </si>
  <si>
    <t>種    類</t>
    <rPh sb="0" eb="6">
      <t>シュルイ</t>
    </rPh>
    <phoneticPr fontId="2"/>
  </si>
  <si>
    <t xml:space="preserve"> 市民相談</t>
  </si>
  <si>
    <t xml:space="preserve"> 交通事故相談</t>
  </si>
  <si>
    <t xml:space="preserve"> 法律相談</t>
  </si>
  <si>
    <t xml:space="preserve"> 弁護士による交通事故相談</t>
  </si>
  <si>
    <t xml:space="preserve"> 税理士による税務相談</t>
    <rPh sb="1" eb="3">
      <t>ゼイリ</t>
    </rPh>
    <phoneticPr fontId="2"/>
  </si>
  <si>
    <t xml:space="preserve"> 登記相談</t>
  </si>
  <si>
    <t xml:space="preserve"> 行政相談</t>
  </si>
  <si>
    <t xml:space="preserve"> 人権相談</t>
    <rPh sb="1" eb="3">
      <t>ジンケン</t>
    </rPh>
    <rPh sb="3" eb="5">
      <t>ソウダン</t>
    </rPh>
    <phoneticPr fontId="2"/>
  </si>
  <si>
    <t xml:space="preserve"> 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</si>
  <si>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2"/>
  </si>
  <si>
    <t>分　類</t>
    <rPh sb="0" eb="1">
      <t>ブン</t>
    </rPh>
    <rPh sb="2" eb="3">
      <t>タグイ</t>
    </rPh>
    <phoneticPr fontId="2"/>
  </si>
  <si>
    <t xml:space="preserve">  男女別</t>
    <rPh sb="2" eb="4">
      <t>ダンジョ</t>
    </rPh>
    <rPh sb="4" eb="5">
      <t>ベツ</t>
    </rPh>
    <phoneticPr fontId="2"/>
  </si>
  <si>
    <t>来　訪</t>
  </si>
  <si>
    <t>電　話</t>
  </si>
  <si>
    <t>投　書</t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</si>
  <si>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</si>
  <si>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</si>
  <si>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</si>
  <si>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</si>
  <si>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</si>
  <si>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2"/>
  </si>
  <si>
    <t xml:space="preserve">  管轄別</t>
    <rPh sb="2" eb="4">
      <t>カンカツ</t>
    </rPh>
    <phoneticPr fontId="2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</si>
  <si>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</si>
  <si>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</si>
  <si>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</si>
  <si>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2"/>
  </si>
  <si>
    <t>4-31. 面談要望等件数</t>
    <rPh sb="6" eb="8">
      <t>メンダン</t>
    </rPh>
    <rPh sb="8" eb="10">
      <t>ヨウボウ</t>
    </rPh>
    <rPh sb="10" eb="11">
      <t>トウ</t>
    </rPh>
    <phoneticPr fontId="10"/>
  </si>
  <si>
    <t>年度</t>
    <rPh sb="0" eb="2">
      <t>ネンド</t>
    </rPh>
    <phoneticPr fontId="10"/>
  </si>
  <si>
    <t>総数</t>
    <rPh sb="0" eb="2">
      <t>ソウスウ</t>
    </rPh>
    <phoneticPr fontId="10"/>
  </si>
  <si>
    <t>4月</t>
    <rPh sb="1" eb="2">
      <t>ガツ</t>
    </rPh>
    <phoneticPr fontId="10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</si>
  <si>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</si>
  <si>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</si>
  <si>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</si>
  <si>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</si>
  <si>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</si>
  <si>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</si>
  <si>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</si>
  <si>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</si>
  <si>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</si>
  <si>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</si>
  <si>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</si>
  <si>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火葬件数</t>
  </si>
  <si>
    <t>資料：市民課</t>
  </si>
  <si>
    <t>4-33. 市政移動教室実施回数及び参加人数</t>
    <rPh sb="21" eb="22">
      <t>スウ</t>
    </rPh>
    <phoneticPr fontId="2"/>
  </si>
  <si>
    <t>（単位：回、人）</t>
  </si>
  <si>
    <t>定例（一般申込み）</t>
  </si>
  <si>
    <t>各種団体申込み</t>
  </si>
  <si>
    <t>実施回数</t>
  </si>
  <si>
    <t>参加人数</t>
    <rPh sb="3" eb="4">
      <t>カズ</t>
    </rPh>
    <phoneticPr fontId="2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</si>
  <si>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</si>
  <si>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</si>
  <si>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</si>
  <si>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</si>
  <si>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2"/>
  </si>
  <si>
    <t>毎月１日</t>
    <rPh sb="0" eb="2">
      <t>マイツキ</t>
    </rPh>
    <rPh sb="3" eb="4">
      <t>１５ニチ</t>
    </rPh>
    <phoneticPr fontId="2"/>
  </si>
  <si>
    <t>広報こしがや季刊版</t>
    <rPh sb="6" eb="7">
      <t>キセツ</t>
    </rPh>
    <rPh sb="7" eb="8">
      <t>カンコウ</t>
    </rPh>
    <rPh sb="8" eb="9">
      <t>バン</t>
    </rPh>
    <phoneticPr fontId="2"/>
  </si>
  <si>
    <t>毎年４回</t>
    <rPh sb="0" eb="2">
      <t>マイトシ</t>
    </rPh>
    <rPh sb="3" eb="4">
      <t>１カイ</t>
    </rPh>
    <phoneticPr fontId="2"/>
  </si>
  <si>
    <t>テレビ広報番組「いきいき越谷」</t>
    <rPh sb="3" eb="5">
      <t>コウホウ</t>
    </rPh>
    <rPh sb="5" eb="7">
      <t>バングミ</t>
    </rPh>
    <phoneticPr fontId="2"/>
  </si>
  <si>
    <t>毎月</t>
    <rPh sb="0" eb="2">
      <t>マイツキ</t>
    </rPh>
    <phoneticPr fontId="2"/>
  </si>
  <si>
    <t>30分</t>
    <rPh sb="2" eb="3">
      <t>５０フン</t>
    </rPh>
    <phoneticPr fontId="2"/>
  </si>
  <si>
    <t>市勢要覧</t>
  </si>
  <si>
    <t>3年に1回</t>
    <rPh sb="1" eb="2">
      <t>ネン</t>
    </rPh>
    <rPh sb="4" eb="5">
      <t>カイ</t>
    </rPh>
    <phoneticPr fontId="2"/>
  </si>
  <si>
    <t>市民ガイドブック</t>
  </si>
  <si>
    <t>越谷市案内図</t>
  </si>
  <si>
    <t>毎年１回</t>
    <rPh sb="0" eb="2">
      <t>マイトシ</t>
    </rPh>
    <rPh sb="2" eb="4">
      <t>１カイ</t>
    </rPh>
    <phoneticPr fontId="2"/>
  </si>
  <si>
    <t>市政世論調査</t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</si>
  <si>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</si>
  <si>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2"/>
  </si>
  <si>
    <t>市政施行５０周年記念　越谷ムーブメント</t>
    <rPh sb="0" eb="1">
      <t>セコウ</t>
    </rPh>
    <rPh sb="3" eb="5">
      <t>シュウネン</t>
    </rPh>
    <rPh sb="5" eb="7">
      <t>キネン</t>
    </rPh>
    <rPh sb="10" eb="12">
      <t>コシガヤ</t>
    </rPh>
    <phoneticPr fontId="2"/>
  </si>
  <si>
    <t>25分</t>
    <rPh sb="2" eb="3">
      <t>フン</t>
    </rPh>
    <phoneticPr fontId="2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</si>
  <si>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2"/>
  </si>
  <si>
    <t>教養娯楽</t>
    <phoneticPr fontId="2"/>
  </si>
  <si>
    <t>目次へもどる</t>
  </si>
  <si>
    <t>平成25</t>
    <rPh sb="0" eb="2">
      <t>ヘイセイ</t>
    </rPh>
    <phoneticPr fontId="7"/>
  </si>
  <si>
    <t>　　27</t>
  </si>
  <si>
    <t>平成25年度</t>
    <rPh sb="0" eb="2">
      <t>ヘイセイ</t>
    </rPh>
    <rPh sb="4" eb="6">
      <t>ネンド</t>
    </rPh>
    <phoneticPr fontId="7"/>
  </si>
  <si>
    <t>26年度</t>
    <rPh sb="2" eb="4">
      <t>ネンド</t>
    </rPh>
    <phoneticPr fontId="7"/>
  </si>
  <si>
    <t>27年度</t>
    <rPh sb="2" eb="4">
      <t>ネンド</t>
    </rPh>
    <phoneticPr fontId="7"/>
  </si>
  <si>
    <t>（単位：円）</t>
    <phoneticPr fontId="2"/>
  </si>
  <si>
    <t>区　　　　　分</t>
    <phoneticPr fontId="2"/>
  </si>
  <si>
    <t>平成25年</t>
    <rPh sb="0" eb="2">
      <t>ヘイセイ</t>
    </rPh>
    <phoneticPr fontId="2"/>
  </si>
  <si>
    <t>26年</t>
    <phoneticPr fontId="2"/>
  </si>
  <si>
    <t>27年</t>
    <phoneticPr fontId="2"/>
  </si>
  <si>
    <t>食　　料　</t>
    <phoneticPr fontId="2"/>
  </si>
  <si>
    <t>穀　　類</t>
    <phoneticPr fontId="2"/>
  </si>
  <si>
    <t>飲　　料</t>
    <phoneticPr fontId="2"/>
  </si>
  <si>
    <t>住　　居</t>
    <phoneticPr fontId="2"/>
  </si>
  <si>
    <t>家賃地代</t>
    <phoneticPr fontId="2"/>
  </si>
  <si>
    <t>設備修繕・維持</t>
    <phoneticPr fontId="2"/>
  </si>
  <si>
    <t>光熱・水道</t>
    <phoneticPr fontId="2"/>
  </si>
  <si>
    <t>電気・ガス代</t>
    <phoneticPr fontId="2"/>
  </si>
  <si>
    <t>他の光熱</t>
    <phoneticPr fontId="2"/>
  </si>
  <si>
    <t>家具・家事用品</t>
    <phoneticPr fontId="2"/>
  </si>
  <si>
    <t>家庭用耐久財</t>
    <phoneticPr fontId="2"/>
  </si>
  <si>
    <t>被服及び履き物</t>
    <phoneticPr fontId="2"/>
  </si>
  <si>
    <t>履物類</t>
    <phoneticPr fontId="2"/>
  </si>
  <si>
    <t>保健医療</t>
    <phoneticPr fontId="2"/>
  </si>
  <si>
    <t>交通通信</t>
    <phoneticPr fontId="2"/>
  </si>
  <si>
    <t>交　　通</t>
    <phoneticPr fontId="2"/>
  </si>
  <si>
    <t>自動車等関係費</t>
    <phoneticPr fontId="2"/>
  </si>
  <si>
    <t>通　　信</t>
    <phoneticPr fontId="2"/>
  </si>
  <si>
    <t>教　　育</t>
    <phoneticPr fontId="2"/>
  </si>
  <si>
    <t>教養娯楽用耐久財</t>
    <phoneticPr fontId="2"/>
  </si>
  <si>
    <t>教養娯楽サービス</t>
    <phoneticPr fontId="2"/>
  </si>
  <si>
    <t>その他の消費支出</t>
    <phoneticPr fontId="2"/>
  </si>
  <si>
    <t>諸雑費</t>
    <phoneticPr fontId="2"/>
  </si>
  <si>
    <t>こづかい（使途不明）</t>
    <phoneticPr fontId="2"/>
  </si>
  <si>
    <t>交際費</t>
    <phoneticPr fontId="2"/>
  </si>
  <si>
    <t>仕送り金</t>
    <phoneticPr fontId="2"/>
  </si>
  <si>
    <t>（注）単位未満は、四捨五入のため合計とは必ずしも一致しない。</t>
    <phoneticPr fontId="2"/>
  </si>
  <si>
    <t>平成25</t>
    <rPh sb="0" eb="2">
      <t>ヘイセイ</t>
    </rPh>
    <phoneticPr fontId="1"/>
  </si>
  <si>
    <t>4-8. 計量法関係検査件数</t>
    <phoneticPr fontId="2"/>
  </si>
  <si>
    <t>区　分</t>
    <phoneticPr fontId="2"/>
  </si>
  <si>
    <t>平成25年度</t>
    <rPh sb="0" eb="2">
      <t>ヘー</t>
    </rPh>
    <phoneticPr fontId="13"/>
  </si>
  <si>
    <t>26年度</t>
  </si>
  <si>
    <t>27年度</t>
  </si>
  <si>
    <t>越谷市による検査</t>
    <phoneticPr fontId="2"/>
  </si>
  <si>
    <t>集合検査</t>
    <phoneticPr fontId="2"/>
  </si>
  <si>
    <t>小型はかり</t>
    <phoneticPr fontId="2"/>
  </si>
  <si>
    <t>中型はかり</t>
    <phoneticPr fontId="2"/>
  </si>
  <si>
    <t>大型はかり</t>
    <phoneticPr fontId="2"/>
  </si>
  <si>
    <t>皮革面積計</t>
    <phoneticPr fontId="2"/>
  </si>
  <si>
    <t>指定定期検査機関
による検査</t>
    <phoneticPr fontId="2"/>
  </si>
  <si>
    <t>検　査　個　数</t>
    <phoneticPr fontId="2"/>
  </si>
  <si>
    <t>計量士による検査
（代検査）</t>
    <phoneticPr fontId="2"/>
  </si>
  <si>
    <t>区　分</t>
    <phoneticPr fontId="2"/>
  </si>
  <si>
    <t>平成25年度</t>
  </si>
  <si>
    <t>商品量目
立入検査</t>
    <phoneticPr fontId="2"/>
  </si>
  <si>
    <t>特定計量器
立入検査</t>
    <phoneticPr fontId="2"/>
  </si>
  <si>
    <t>平成25年平均</t>
    <rPh sb="0" eb="2">
      <t>ヘイセイ</t>
    </rPh>
    <rPh sb="4" eb="5">
      <t>ネン</t>
    </rPh>
    <rPh sb="5" eb="7">
      <t>ヘイキン</t>
    </rPh>
    <phoneticPr fontId="2"/>
  </si>
  <si>
    <t>27年平均</t>
    <rPh sb="2" eb="3">
      <t>ネン</t>
    </rPh>
    <rPh sb="3" eb="5">
      <t>ヘイキン</t>
    </rPh>
    <phoneticPr fontId="2"/>
  </si>
  <si>
    <t>電気･ガス･
熱供給･水道業</t>
    <phoneticPr fontId="2"/>
  </si>
  <si>
    <t>教育，学習支援業</t>
    <phoneticPr fontId="2"/>
  </si>
  <si>
    <t>医療，福祉</t>
    <phoneticPr fontId="2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</si>
  <si>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2"/>
  </si>
  <si>
    <t>医療，福祉</t>
    <phoneticPr fontId="2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</si>
  <si>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2"/>
  </si>
  <si>
    <t>（単位：円、％）</t>
    <phoneticPr fontId="2"/>
  </si>
  <si>
    <t>（平成27年平均、事業所規模５人以上）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</si>
  <si>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6"/>
  </si>
  <si>
    <r>
      <t xml:space="preserve">サービス業
</t>
    </r>
    <r>
      <rPr>
        <sz val="8"/>
        <rFont val="ＭＳ 明朝"/>
        <family val="1"/>
        <charset val="128"/>
      </rPr>
      <t>（他に分類されないもの)</t>
    </r>
    <phoneticPr fontId="6"/>
  </si>
  <si>
    <t>4-13. 労働関係相談件数</t>
    <phoneticPr fontId="2"/>
  </si>
  <si>
    <t>総 数</t>
    <phoneticPr fontId="2"/>
  </si>
  <si>
    <t>賃 金</t>
    <phoneticPr fontId="2"/>
  </si>
  <si>
    <t>雇 用</t>
    <phoneticPr fontId="2"/>
  </si>
  <si>
    <t>労 災</t>
    <phoneticPr fontId="2"/>
  </si>
  <si>
    <t xml:space="preserve"> 平成25</t>
    <rPh sb="1" eb="3">
      <t>ヘイセイ</t>
    </rPh>
    <phoneticPr fontId="6"/>
  </si>
  <si>
    <t>　　 26</t>
  </si>
  <si>
    <t>　　 27</t>
  </si>
  <si>
    <t>年　度</t>
    <phoneticPr fontId="2"/>
  </si>
  <si>
    <t xml:space="preserve">         平成25</t>
    <rPh sb="9" eb="11">
      <t>ヘイセイ</t>
    </rPh>
    <phoneticPr fontId="6"/>
  </si>
  <si>
    <t>　　　　　　 26</t>
  </si>
  <si>
    <t>　　　　　　 27</t>
  </si>
  <si>
    <t>資料：産業支援課</t>
    <phoneticPr fontId="2"/>
  </si>
  <si>
    <t>年　度</t>
    <phoneticPr fontId="2"/>
  </si>
  <si>
    <t>　　      平成25</t>
    <rPh sb="8" eb="10">
      <t>ヘイセイ</t>
    </rPh>
    <phoneticPr fontId="6"/>
  </si>
  <si>
    <t>　　　　　　  26</t>
  </si>
  <si>
    <t>　　　　 　　 27</t>
  </si>
  <si>
    <t>-</t>
    <phoneticPr fontId="12"/>
  </si>
  <si>
    <t xml:space="preserve"> パート</t>
    <phoneticPr fontId="12"/>
  </si>
  <si>
    <t xml:space="preserve"> アルバイト</t>
    <phoneticPr fontId="12"/>
  </si>
  <si>
    <t>パート・アルバイト</t>
    <phoneticPr fontId="12"/>
  </si>
  <si>
    <t>（注1）</t>
    <phoneticPr fontId="12"/>
  </si>
  <si>
    <t>（注2）</t>
    <phoneticPr fontId="12"/>
  </si>
  <si>
    <t>　平成24年10月1日</t>
    <rPh sb="1" eb="3">
      <t>ヘイセイ</t>
    </rPh>
    <rPh sb="5" eb="6">
      <t>ネン</t>
    </rPh>
    <rPh sb="8" eb="9">
      <t>ガツ</t>
    </rPh>
    <rPh sb="10" eb="11">
      <t>ニチ</t>
    </rPh>
    <phoneticPr fontId="12"/>
  </si>
  <si>
    <t xml:space="preserve">  50万円未満</t>
    <rPh sb="4" eb="6">
      <t>マンエン</t>
    </rPh>
    <rPh sb="6" eb="8">
      <t>ミマン</t>
    </rPh>
    <phoneticPr fontId="12"/>
  </si>
  <si>
    <t xml:space="preserve">  50～ 100万円未満</t>
    <rPh sb="9" eb="11">
      <t>マンエン</t>
    </rPh>
    <rPh sb="11" eb="13">
      <t>ミマン</t>
    </rPh>
    <phoneticPr fontId="12"/>
  </si>
  <si>
    <t xml:space="preserve"> 100～ 150万円未満</t>
    <rPh sb="9" eb="11">
      <t>マンエン</t>
    </rPh>
    <rPh sb="11" eb="13">
      <t>ミマン</t>
    </rPh>
    <phoneticPr fontId="12"/>
  </si>
  <si>
    <t xml:space="preserve"> 150～ 200万円未満</t>
    <rPh sb="9" eb="11">
      <t>マンエン</t>
    </rPh>
    <rPh sb="11" eb="13">
      <t>ミマン</t>
    </rPh>
    <phoneticPr fontId="12"/>
  </si>
  <si>
    <t xml:space="preserve"> 200～ 250万円未満</t>
    <rPh sb="9" eb="11">
      <t>マンエン</t>
    </rPh>
    <rPh sb="11" eb="13">
      <t>ミマン</t>
    </rPh>
    <phoneticPr fontId="12"/>
  </si>
  <si>
    <t xml:space="preserve"> 250～ 300万円未満</t>
    <rPh sb="9" eb="11">
      <t>マンエン</t>
    </rPh>
    <rPh sb="11" eb="13">
      <t>ミマン</t>
    </rPh>
    <phoneticPr fontId="12"/>
  </si>
  <si>
    <t xml:space="preserve"> 300～ 400万円未満</t>
    <rPh sb="9" eb="11">
      <t>マンエン</t>
    </rPh>
    <rPh sb="11" eb="13">
      <t>ミマン</t>
    </rPh>
    <phoneticPr fontId="12"/>
  </si>
  <si>
    <t xml:space="preserve"> 400～ 500万円未満</t>
    <rPh sb="9" eb="11">
      <t>マンエン</t>
    </rPh>
    <rPh sb="11" eb="13">
      <t>ミマン</t>
    </rPh>
    <phoneticPr fontId="12"/>
  </si>
  <si>
    <t xml:space="preserve"> 500～ 600万円未満</t>
    <rPh sb="9" eb="11">
      <t>マンエン</t>
    </rPh>
    <rPh sb="11" eb="13">
      <t>ミマン</t>
    </rPh>
    <phoneticPr fontId="12"/>
  </si>
  <si>
    <t xml:space="preserve"> 600～ 700万円未満</t>
    <rPh sb="9" eb="11">
      <t>マンエン</t>
    </rPh>
    <rPh sb="11" eb="13">
      <t>ミマン</t>
    </rPh>
    <phoneticPr fontId="12"/>
  </si>
  <si>
    <t xml:space="preserve"> 700～ 800万円未満</t>
    <rPh sb="9" eb="11">
      <t>マンエン</t>
    </rPh>
    <rPh sb="11" eb="13">
      <t>ミマン</t>
    </rPh>
    <phoneticPr fontId="12"/>
  </si>
  <si>
    <t xml:space="preserve"> 800～ 900万円未満</t>
    <rPh sb="9" eb="11">
      <t>マンエン</t>
    </rPh>
    <rPh sb="11" eb="13">
      <t>ミマン</t>
    </rPh>
    <phoneticPr fontId="12"/>
  </si>
  <si>
    <t xml:space="preserve"> 900～1000万円未満</t>
    <rPh sb="9" eb="11">
      <t>マンエン</t>
    </rPh>
    <rPh sb="11" eb="13">
      <t>ミマン</t>
    </rPh>
    <phoneticPr fontId="12"/>
  </si>
  <si>
    <t>－</t>
    <phoneticPr fontId="12"/>
  </si>
  <si>
    <t xml:space="preserve"> (注1）</t>
    <phoneticPr fontId="12"/>
  </si>
  <si>
    <t xml:space="preserve"> (注2）</t>
    <phoneticPr fontId="12"/>
  </si>
  <si>
    <t>資料：就業構造基本調査</t>
    <phoneticPr fontId="12"/>
  </si>
  <si>
    <t>産　業　別</t>
    <phoneticPr fontId="2"/>
  </si>
  <si>
    <t>21年度</t>
    <phoneticPr fontId="2"/>
  </si>
  <si>
    <t>23年度</t>
    <phoneticPr fontId="2"/>
  </si>
  <si>
    <t>24年度</t>
    <phoneticPr fontId="2"/>
  </si>
  <si>
    <t>25年度</t>
    <phoneticPr fontId="2"/>
  </si>
  <si>
    <t>農　業</t>
    <phoneticPr fontId="2"/>
  </si>
  <si>
    <t>林　業</t>
    <phoneticPr fontId="2"/>
  </si>
  <si>
    <t>鉱　業</t>
    <phoneticPr fontId="2"/>
  </si>
  <si>
    <t>製造業</t>
    <phoneticPr fontId="2"/>
  </si>
  <si>
    <t>建設業</t>
    <phoneticPr fontId="2"/>
  </si>
  <si>
    <t>電気・ガス・水道業</t>
    <phoneticPr fontId="2"/>
  </si>
  <si>
    <t>卸売・小売業</t>
    <phoneticPr fontId="2"/>
  </si>
  <si>
    <t>サービス業</t>
    <phoneticPr fontId="2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</si>
  <si>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2"/>
  </si>
  <si>
    <t>（注2）平成25年結果が、現時点での最新データとなる。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2"/>
  </si>
  <si>
    <t>4-19. 市民所得の分配</t>
    <phoneticPr fontId="2"/>
  </si>
  <si>
    <t>21年度</t>
    <phoneticPr fontId="2"/>
  </si>
  <si>
    <t>22年度</t>
    <phoneticPr fontId="2"/>
  </si>
  <si>
    <t>23年度</t>
    <phoneticPr fontId="2"/>
  </si>
  <si>
    <t>24年度</t>
    <phoneticPr fontId="2"/>
  </si>
  <si>
    <t>25年度</t>
    <phoneticPr fontId="2"/>
  </si>
  <si>
    <t>市民所得（分配）（総 額）</t>
    <phoneticPr fontId="2"/>
  </si>
  <si>
    <t>財産所得　　</t>
    <phoneticPr fontId="2"/>
  </si>
  <si>
    <t>一般政府</t>
    <phoneticPr fontId="2"/>
  </si>
  <si>
    <t>家計</t>
    <phoneticPr fontId="2"/>
  </si>
  <si>
    <t>対家計民間非営利団体</t>
    <phoneticPr fontId="2"/>
  </si>
  <si>
    <t>民間法人企業</t>
    <phoneticPr fontId="2"/>
  </si>
  <si>
    <t>公的企業</t>
    <phoneticPr fontId="2"/>
  </si>
  <si>
    <t>個人企業</t>
    <phoneticPr fontId="2"/>
  </si>
  <si>
    <t>（参考）民間法人企業所得（配当受払前）</t>
    <phoneticPr fontId="2"/>
  </si>
  <si>
    <t>平成28年12月1日</t>
    <phoneticPr fontId="2"/>
  </si>
  <si>
    <t>総　数</t>
    <phoneticPr fontId="2"/>
  </si>
  <si>
    <t>4-21. 越谷市勤労者住宅資金制度の融資</t>
  </si>
  <si>
    <t>平成25</t>
    <rPh sb="0" eb="2">
      <t>ヘイセイ</t>
    </rPh>
    <phoneticPr fontId="2"/>
  </si>
  <si>
    <t>１世帯当り
人員</t>
    <phoneticPr fontId="2"/>
  </si>
  <si>
    <t>一　般　世　帯</t>
    <phoneticPr fontId="2"/>
  </si>
  <si>
    <t>持　　ち　　家</t>
    <phoneticPr fontId="2"/>
  </si>
  <si>
    <t>公営・公団・公社の借家</t>
    <phoneticPr fontId="2"/>
  </si>
  <si>
    <t>民　営　の　借　家</t>
    <phoneticPr fontId="2"/>
  </si>
  <si>
    <t>給　与　住　宅</t>
    <phoneticPr fontId="2"/>
  </si>
  <si>
    <t>間　　借　　り</t>
    <phoneticPr fontId="2"/>
  </si>
  <si>
    <t>（注）国勢調査は5年に一度実施され、平成22年の結果が現時点で最新のデータとなる。</t>
    <phoneticPr fontId="2"/>
  </si>
  <si>
    <t>一般世帯人員</t>
    <phoneticPr fontId="2"/>
  </si>
  <si>
    <t>１世帯当り人員</t>
    <phoneticPr fontId="2"/>
  </si>
  <si>
    <t>７人
以上</t>
    <phoneticPr fontId="2"/>
  </si>
  <si>
    <t>　　17年</t>
    <phoneticPr fontId="2"/>
  </si>
  <si>
    <t>　　22年</t>
    <phoneticPr fontId="2"/>
  </si>
  <si>
    <t>4-24. 居住世帯の有無別住宅数</t>
    <phoneticPr fontId="2"/>
  </si>
  <si>
    <t>住　　　　　宅　　　　　数</t>
    <phoneticPr fontId="2"/>
  </si>
  <si>
    <t>一時現在者のみ</t>
    <phoneticPr fontId="2"/>
  </si>
  <si>
    <t>空き家</t>
    <phoneticPr fontId="2"/>
  </si>
  <si>
    <t>建設中</t>
    <phoneticPr fontId="2"/>
  </si>
  <si>
    <t>　　25</t>
    <phoneticPr fontId="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</si>
  <si>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"/>
  </si>
  <si>
    <t>総  数</t>
    <phoneticPr fontId="2"/>
  </si>
  <si>
    <t>住宅の種類</t>
    <phoneticPr fontId="2"/>
  </si>
  <si>
    <t xml:space="preserve">構          造 </t>
    <phoneticPr fontId="2"/>
  </si>
  <si>
    <t>建築の時期</t>
    <phoneticPr fontId="2"/>
  </si>
  <si>
    <t>店舗その他の併用住宅</t>
    <phoneticPr fontId="2"/>
  </si>
  <si>
    <t>鉄筋･鉄骨コンクリート造</t>
    <phoneticPr fontId="2"/>
  </si>
  <si>
    <t>昭和35年以前</t>
    <phoneticPr fontId="2"/>
  </si>
  <si>
    <t>昭和36年～ 　45年</t>
    <phoneticPr fontId="2"/>
  </si>
  <si>
    <t>昭和46年～ 　55年</t>
    <phoneticPr fontId="2"/>
  </si>
  <si>
    <t>平成8年～    12年</t>
    <phoneticPr fontId="2"/>
  </si>
  <si>
    <t>平成13年～ 　17年</t>
    <phoneticPr fontId="2"/>
  </si>
  <si>
    <t>平成18年～   22年</t>
    <phoneticPr fontId="2"/>
  </si>
  <si>
    <t>平成23年～25年9月</t>
    <rPh sb="10" eb="11">
      <t>ツキ</t>
    </rPh>
    <phoneticPr fontId="2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</si>
  <si>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</si>
  <si>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住宅の所有関係</t>
    <phoneticPr fontId="49"/>
  </si>
  <si>
    <t>いない</t>
    <phoneticPr fontId="49"/>
  </si>
  <si>
    <t xml:space="preserve"> </t>
    <phoneticPr fontId="49"/>
  </si>
  <si>
    <t>持　　　　ち　　　　家</t>
    <rPh sb="0" eb="1">
      <t>モチ</t>
    </rPh>
    <rPh sb="10" eb="11">
      <t>イエ</t>
    </rPh>
    <phoneticPr fontId="49"/>
  </si>
  <si>
    <t>借　　　　　　　　　家</t>
    <rPh sb="0" eb="1">
      <t>シャク</t>
    </rPh>
    <rPh sb="10" eb="11">
      <t>イエ</t>
    </rPh>
    <phoneticPr fontId="49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</si>
  <si>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49"/>
  </si>
  <si>
    <t>民　　営　　借　　家</t>
    <rPh sb="0" eb="1">
      <t>タミ</t>
    </rPh>
    <rPh sb="3" eb="4">
      <t>エイ</t>
    </rPh>
    <rPh sb="6" eb="7">
      <t>シャク</t>
    </rPh>
    <rPh sb="9" eb="10">
      <t>イエ</t>
    </rPh>
    <phoneticPr fontId="49"/>
  </si>
  <si>
    <t>給　　与　　住　　宅</t>
    <rPh sb="0" eb="1">
      <t>キュウ</t>
    </rPh>
    <rPh sb="3" eb="4">
      <t>クミ</t>
    </rPh>
    <rPh sb="6" eb="7">
      <t>ジュウ</t>
    </rPh>
    <rPh sb="9" eb="10">
      <t>タク</t>
    </rPh>
    <phoneticPr fontId="49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</si>
  <si>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49"/>
  </si>
  <si>
    <t>同　　 居　　 世　　 帯</t>
    <rPh sb="0" eb="1">
      <t>ドウ</t>
    </rPh>
    <rPh sb="4" eb="5">
      <t>イ</t>
    </rPh>
    <rPh sb="8" eb="9">
      <t>セ</t>
    </rPh>
    <rPh sb="12" eb="13">
      <t>オビ</t>
    </rPh>
    <phoneticPr fontId="49"/>
  </si>
  <si>
    <t>各年7月1日</t>
    <rPh sb="0" eb="2">
      <t>カクネン</t>
    </rPh>
    <rPh sb="3" eb="4">
      <t>ガツ</t>
    </rPh>
    <rPh sb="5" eb="6">
      <t>ニチ</t>
    </rPh>
    <phoneticPr fontId="49"/>
  </si>
  <si>
    <t xml:space="preserve"> 平成24</t>
    <rPh sb="1" eb="3">
      <t>ヘイセイ</t>
    </rPh>
    <phoneticPr fontId="49"/>
  </si>
  <si>
    <t xml:space="preserve">     26</t>
    <phoneticPr fontId="49"/>
  </si>
  <si>
    <t xml:space="preserve">     27</t>
    <phoneticPr fontId="49"/>
  </si>
  <si>
    <t xml:space="preserve">     28</t>
    <phoneticPr fontId="49"/>
  </si>
  <si>
    <t>-</t>
    <phoneticPr fontId="49"/>
  </si>
  <si>
    <t>(注1) 埼玉県地価調査による。</t>
    <rPh sb="1" eb="2">
      <t>チュウ</t>
    </rPh>
    <rPh sb="5" eb="8">
      <t>サイタマケン</t>
    </rPh>
    <rPh sb="8" eb="10">
      <t>チカ</t>
    </rPh>
    <rPh sb="10" eb="12">
      <t>チョウサ</t>
    </rPh>
    <phoneticPr fontId="49"/>
  </si>
  <si>
    <t>(注2) 平成25年から準工業地と市街化調整区域内宅地が廃止され、 他の用途（種別）に再分類されたため、</t>
    <rPh sb="1" eb="2">
      <t>チュウ</t>
    </rPh>
    <rPh sb="5" eb="7">
      <t>ヘイセイ</t>
    </rPh>
    <rPh sb="9" eb="10">
      <t>ネン</t>
    </rPh>
    <rPh sb="12" eb="13">
      <t>ジュン</t>
    </rPh>
    <rPh sb="13" eb="16">
      <t>コウギョウチ</t>
    </rPh>
    <rPh sb="17" eb="19">
      <t>シガイ</t>
    </rPh>
    <rPh sb="19" eb="20">
      <t>カ</t>
    </rPh>
    <rPh sb="20" eb="22">
      <t>チョウセイ</t>
    </rPh>
    <rPh sb="22" eb="25">
      <t>クイキナイ</t>
    </rPh>
    <rPh sb="25" eb="27">
      <t>タクチ</t>
    </rPh>
    <rPh sb="28" eb="30">
      <t>ハイシ</t>
    </rPh>
    <phoneticPr fontId="49"/>
  </si>
  <si>
    <t xml:space="preserve">      経年比較はできない。</t>
    <phoneticPr fontId="49"/>
  </si>
  <si>
    <t>平成25年度</t>
    <rPh sb="0" eb="2">
      <t>ヘイセイ</t>
    </rPh>
    <phoneticPr fontId="2"/>
  </si>
  <si>
    <t>26年度</t>
    <phoneticPr fontId="2"/>
  </si>
  <si>
    <t>27年度</t>
    <phoneticPr fontId="2"/>
  </si>
  <si>
    <t>4-30. 市民相談、法律相談の状況</t>
    <phoneticPr fontId="2"/>
  </si>
  <si>
    <t>平成25年度</t>
    <rPh sb="0" eb="2">
      <t>ヘイセイ</t>
    </rPh>
    <phoneticPr fontId="7"/>
  </si>
  <si>
    <t xml:space="preserve">  受付方法別</t>
    <phoneticPr fontId="2"/>
  </si>
  <si>
    <t xml:space="preserve">  種類別</t>
    <phoneticPr fontId="2"/>
  </si>
  <si>
    <t xml:space="preserve"> 平成25</t>
    <rPh sb="1" eb="3">
      <t>ヘイセイ</t>
    </rPh>
    <phoneticPr fontId="10"/>
  </si>
  <si>
    <t>4-32. 窓口事務処理状況</t>
    <phoneticPr fontId="2"/>
  </si>
  <si>
    <t>種　別</t>
    <phoneticPr fontId="2"/>
  </si>
  <si>
    <t>平成25年度</t>
    <rPh sb="0" eb="2">
      <t>ヘー</t>
    </rPh>
    <phoneticPr fontId="6"/>
  </si>
  <si>
    <t>　　出  生</t>
    <phoneticPr fontId="2"/>
  </si>
  <si>
    <t>　　死  亡</t>
    <phoneticPr fontId="2"/>
  </si>
  <si>
    <t>　　婚  姻</t>
    <phoneticPr fontId="2"/>
  </si>
  <si>
    <t>　　離  婚</t>
    <phoneticPr fontId="2"/>
  </si>
  <si>
    <t>　　転  入</t>
    <phoneticPr fontId="2"/>
  </si>
  <si>
    <t>　　転  出</t>
    <phoneticPr fontId="2"/>
  </si>
  <si>
    <t>　　転  居</t>
    <phoneticPr fontId="2"/>
  </si>
  <si>
    <t>　　その他</t>
    <phoneticPr fontId="2"/>
  </si>
  <si>
    <t>　　戸  籍</t>
    <phoneticPr fontId="2"/>
  </si>
  <si>
    <t>　　住民票</t>
    <phoneticPr fontId="2"/>
  </si>
  <si>
    <t>　　印鑑証明書</t>
    <phoneticPr fontId="2"/>
  </si>
  <si>
    <t>斎  場</t>
    <phoneticPr fontId="2"/>
  </si>
  <si>
    <t>（注)（  ）内の数値は公用扱いを含んだ数。</t>
    <phoneticPr fontId="2"/>
  </si>
  <si>
    <t>合　　　計</t>
    <phoneticPr fontId="2"/>
  </si>
  <si>
    <t xml:space="preserve"> 平成25</t>
    <rPh sb="1" eb="3">
      <t>ヘイセイ</t>
    </rPh>
    <phoneticPr fontId="7"/>
  </si>
  <si>
    <t xml:space="preserve"> 　　26</t>
  </si>
  <si>
    <t xml:space="preserve"> 　　27</t>
  </si>
  <si>
    <t>4-34. 広報刊行物等発行状況</t>
    <phoneticPr fontId="2"/>
  </si>
  <si>
    <t>平成28年12月1日現在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</si>
  <si>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タブロイド</t>
    <phoneticPr fontId="2"/>
  </si>
  <si>
    <t>Ａ４</t>
    <phoneticPr fontId="2"/>
  </si>
  <si>
    <t>H4～</t>
    <phoneticPr fontId="2"/>
  </si>
  <si>
    <t>Ａ１</t>
    <phoneticPr fontId="2"/>
  </si>
  <si>
    <t>S45～</t>
    <phoneticPr fontId="2"/>
  </si>
  <si>
    <t>H20</t>
    <phoneticPr fontId="2"/>
  </si>
  <si>
    <t>（平成27年＝100）</t>
    <phoneticPr fontId="2"/>
  </si>
  <si>
    <t>総合</t>
    <phoneticPr fontId="2"/>
  </si>
  <si>
    <t>食料</t>
    <phoneticPr fontId="2"/>
  </si>
  <si>
    <t>住居</t>
    <phoneticPr fontId="2"/>
  </si>
  <si>
    <t>光熱･
水道</t>
    <phoneticPr fontId="2"/>
  </si>
  <si>
    <t>家具 ･
家事用品</t>
    <phoneticPr fontId="2"/>
  </si>
  <si>
    <t>被服及び履物</t>
    <phoneticPr fontId="2"/>
  </si>
  <si>
    <t>保健
医療</t>
    <phoneticPr fontId="2"/>
  </si>
  <si>
    <t>交通･
通信</t>
    <phoneticPr fontId="2"/>
  </si>
  <si>
    <t>教育</t>
    <phoneticPr fontId="2"/>
  </si>
  <si>
    <t>教養
娯楽</t>
    <phoneticPr fontId="2"/>
  </si>
  <si>
    <t>諸雑費</t>
    <phoneticPr fontId="2"/>
  </si>
  <si>
    <t>平成21</t>
    <rPh sb="0" eb="2">
      <t>ヘー</t>
    </rPh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</si>
  <si>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</si>
  <si>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</si>
  <si>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</si>
  <si>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</si>
  <si>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</si>
  <si>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</si>
  <si>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</si>
  <si>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（注）基準改定により、平成27年を基準に変更。</t>
    <rPh sb="1" eb="2">
      <t>チュウ</t>
    </rPh>
    <rPh sb="3" eb="5">
      <t>キジュン</t>
    </rPh>
    <rPh sb="5" eb="7">
      <t>カイテイ</t>
    </rPh>
    <rPh sb="11" eb="13">
      <t>ヘイセイ</t>
    </rPh>
    <rPh sb="15" eb="16">
      <t>ネン</t>
    </rPh>
    <rPh sb="17" eb="19">
      <t>キジュン</t>
    </rPh>
    <rPh sb="20" eb="22">
      <t>ヘンコウ</t>
    </rPh>
    <phoneticPr fontId="2"/>
  </si>
  <si>
    <t>4-2. 消費者物価地域差指数</t>
    <phoneticPr fontId="2"/>
  </si>
  <si>
    <t>平成19年11月</t>
    <phoneticPr fontId="2"/>
  </si>
  <si>
    <t>総合</t>
    <phoneticPr fontId="2"/>
  </si>
  <si>
    <t>10　　　大　　　費　　　目</t>
    <phoneticPr fontId="2"/>
  </si>
  <si>
    <t>食料</t>
    <phoneticPr fontId="2"/>
  </si>
  <si>
    <t>住居</t>
    <phoneticPr fontId="2"/>
  </si>
  <si>
    <t>光熱･
水道</t>
    <phoneticPr fontId="2"/>
  </si>
  <si>
    <r>
      <t xml:space="preserve">家具 ･
</t>
    </r>
    <r>
      <rPr>
        <sz val="8"/>
        <color indexed="8"/>
        <rFont val="ＭＳ 明朝"/>
        <family val="1"/>
        <charset val="128"/>
      </rPr>
      <t>家事用品</t>
    </r>
    <phoneticPr fontId="2"/>
  </si>
  <si>
    <t>被服及び履物</t>
    <phoneticPr fontId="2"/>
  </si>
  <si>
    <t>保健
医療</t>
    <phoneticPr fontId="2"/>
  </si>
  <si>
    <t>教育</t>
    <phoneticPr fontId="2"/>
  </si>
  <si>
    <t>教養
娯楽</t>
    <phoneticPr fontId="2"/>
  </si>
  <si>
    <t>諸雑費</t>
    <phoneticPr fontId="2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</si>
  <si>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49"/>
  </si>
  <si>
    <t>一  戸  建</t>
    <phoneticPr fontId="49"/>
  </si>
  <si>
    <t>長  屋  建</t>
    <phoneticPr fontId="49"/>
  </si>
  <si>
    <t>共　同　住　宅</t>
    <phoneticPr fontId="49"/>
  </si>
  <si>
    <t>その他</t>
    <phoneticPr fontId="49"/>
  </si>
  <si>
    <t>住宅の
所有関係</t>
    <phoneticPr fontId="49"/>
  </si>
  <si>
    <t>総　数</t>
    <phoneticPr fontId="49"/>
  </si>
  <si>
    <t>２階建</t>
    <rPh sb="1" eb="2">
      <t>カイ</t>
    </rPh>
    <rPh sb="2" eb="3">
      <t>ダテ</t>
    </rPh>
    <phoneticPr fontId="49"/>
  </si>
  <si>
    <t>３～５</t>
    <phoneticPr fontId="49"/>
  </si>
  <si>
    <t>６階建</t>
    <rPh sb="1" eb="2">
      <t>カイ</t>
    </rPh>
    <rPh sb="2" eb="3">
      <t>ダテ</t>
    </rPh>
    <phoneticPr fontId="49"/>
  </si>
  <si>
    <t>以上</t>
    <phoneticPr fontId="49"/>
  </si>
  <si>
    <t>階建</t>
    <phoneticPr fontId="49"/>
  </si>
  <si>
    <t>専用住宅総数</t>
    <phoneticPr fontId="49"/>
  </si>
  <si>
    <t>持ち家</t>
    <phoneticPr fontId="49"/>
  </si>
  <si>
    <t>借家</t>
    <rPh sb="0" eb="1">
      <t>シャク</t>
    </rPh>
    <rPh sb="1" eb="2">
      <t>イエ</t>
    </rPh>
    <phoneticPr fontId="49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</si>
  <si>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49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</si>
  <si>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49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</si>
  <si>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49"/>
  </si>
  <si>
    <t>平成27年度</t>
    <phoneticPr fontId="2"/>
  </si>
  <si>
    <t>市長公室</t>
    <rPh sb="0" eb="2">
      <t>シチョウ</t>
    </rPh>
    <rPh sb="2" eb="4">
      <t>コウシツ</t>
    </rPh>
    <phoneticPr fontId="54"/>
  </si>
  <si>
    <t>行政管理課</t>
    <rPh sb="0" eb="2">
      <t>ギョウセイ</t>
    </rPh>
    <rPh sb="2" eb="4">
      <t>カンリ</t>
    </rPh>
    <rPh sb="4" eb="5">
      <t>カ</t>
    </rPh>
    <phoneticPr fontId="54"/>
  </si>
  <si>
    <t>人権・男女共同
参画推進課</t>
    <rPh sb="0" eb="2">
      <t>ジンケン</t>
    </rPh>
    <rPh sb="3" eb="5">
      <t>ダンジョ</t>
    </rPh>
    <rPh sb="5" eb="7">
      <t>キョウドウ</t>
    </rPh>
    <rPh sb="8" eb="10">
      <t>サンカク</t>
    </rPh>
    <rPh sb="10" eb="12">
      <t>スイシン</t>
    </rPh>
    <rPh sb="12" eb="13">
      <t>カ</t>
    </rPh>
    <phoneticPr fontId="54"/>
  </si>
  <si>
    <t>人事課</t>
    <rPh sb="0" eb="3">
      <t>ジンジカ</t>
    </rPh>
    <phoneticPr fontId="54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</si>
  <si>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54"/>
  </si>
  <si>
    <t>収納課</t>
    <rPh sb="0" eb="3">
      <t>シュウノウカ</t>
    </rPh>
    <phoneticPr fontId="54"/>
  </si>
  <si>
    <t>市民活動支援課</t>
    <rPh sb="0" eb="7">
      <t>シミンカツドウシエンカ</t>
    </rPh>
    <phoneticPr fontId="54"/>
  </si>
  <si>
    <t>福祉部</t>
    <rPh sb="0" eb="2">
      <t>フクシ</t>
    </rPh>
    <rPh sb="2" eb="3">
      <t>ブ</t>
    </rPh>
    <phoneticPr fontId="54"/>
  </si>
  <si>
    <t>福祉推進課</t>
    <rPh sb="0" eb="2">
      <t>フクシ</t>
    </rPh>
    <rPh sb="2" eb="4">
      <t>スイシン</t>
    </rPh>
    <rPh sb="4" eb="5">
      <t>カ</t>
    </rPh>
    <phoneticPr fontId="54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</si>
  <si>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54"/>
  </si>
  <si>
    <t>生活福祉課</t>
    <rPh sb="0" eb="2">
      <t>セイカツ</t>
    </rPh>
    <rPh sb="2" eb="5">
      <t>フクシカ</t>
    </rPh>
    <phoneticPr fontId="54"/>
  </si>
  <si>
    <t>介護保険課</t>
    <rPh sb="2" eb="4">
      <t>ホケン</t>
    </rPh>
    <phoneticPr fontId="54"/>
  </si>
  <si>
    <t>福祉・子育て
臨時給付金室</t>
    <rPh sb="0" eb="2">
      <t>フクシ</t>
    </rPh>
    <rPh sb="3" eb="5">
      <t>コソダ</t>
    </rPh>
    <rPh sb="7" eb="9">
      <t>リンジ</t>
    </rPh>
    <rPh sb="9" eb="12">
      <t>キュウフキン</t>
    </rPh>
    <rPh sb="12" eb="13">
      <t>シツ</t>
    </rPh>
    <phoneticPr fontId="54"/>
  </si>
  <si>
    <t>子ども家庭部</t>
    <rPh sb="0" eb="1">
      <t>コ</t>
    </rPh>
    <rPh sb="3" eb="5">
      <t>カテイ</t>
    </rPh>
    <rPh sb="5" eb="6">
      <t>ブ</t>
    </rPh>
    <phoneticPr fontId="54"/>
  </si>
  <si>
    <t>子育て支援課</t>
    <rPh sb="0" eb="2">
      <t>コソダ</t>
    </rPh>
    <rPh sb="3" eb="6">
      <t>シエンカ</t>
    </rPh>
    <phoneticPr fontId="54"/>
  </si>
  <si>
    <t>子ども育成課</t>
    <rPh sb="0" eb="1">
      <t>コ</t>
    </rPh>
    <rPh sb="3" eb="5">
      <t>イクセイ</t>
    </rPh>
    <rPh sb="5" eb="6">
      <t>カ</t>
    </rPh>
    <phoneticPr fontId="54"/>
  </si>
  <si>
    <t>青少年課</t>
    <rPh sb="0" eb="4">
      <t>セイショウネンカ</t>
    </rPh>
    <phoneticPr fontId="54"/>
  </si>
  <si>
    <t>保健医療部</t>
    <rPh sb="0" eb="2">
      <t>ホケン</t>
    </rPh>
    <rPh sb="2" eb="4">
      <t>イリョウ</t>
    </rPh>
    <rPh sb="4" eb="5">
      <t>ブ</t>
    </rPh>
    <phoneticPr fontId="54"/>
  </si>
  <si>
    <t>地域医療課</t>
    <rPh sb="0" eb="5">
      <t>チイキイリョウカ</t>
    </rPh>
    <phoneticPr fontId="54"/>
  </si>
  <si>
    <t>市民健康課</t>
    <rPh sb="0" eb="5">
      <t>シミンケンコウカ</t>
    </rPh>
    <phoneticPr fontId="54"/>
  </si>
  <si>
    <t>保健総務課</t>
    <rPh sb="0" eb="2">
      <t>ホケン</t>
    </rPh>
    <rPh sb="2" eb="4">
      <t>ソウム</t>
    </rPh>
    <rPh sb="4" eb="5">
      <t>カ</t>
    </rPh>
    <phoneticPr fontId="54"/>
  </si>
  <si>
    <t>生活衛生課</t>
    <rPh sb="0" eb="2">
      <t>セイカツ</t>
    </rPh>
    <rPh sb="2" eb="4">
      <t>エイセイ</t>
    </rPh>
    <rPh sb="4" eb="5">
      <t>カ</t>
    </rPh>
    <phoneticPr fontId="54"/>
  </si>
  <si>
    <t>衛生検査課</t>
    <rPh sb="0" eb="2">
      <t>エイセイ</t>
    </rPh>
    <rPh sb="2" eb="4">
      <t>ケンサ</t>
    </rPh>
    <rPh sb="4" eb="5">
      <t>カ</t>
    </rPh>
    <phoneticPr fontId="54"/>
  </si>
  <si>
    <t>環境政策課</t>
    <rPh sb="0" eb="5">
      <t>カンキョウセイサクカ</t>
    </rPh>
    <phoneticPr fontId="54"/>
  </si>
  <si>
    <t>リサイクルプラザ</t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</si>
  <si>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54"/>
  </si>
  <si>
    <t>観光課</t>
    <rPh sb="0" eb="2">
      <t>カンコウ</t>
    </rPh>
    <rPh sb="2" eb="3">
      <t>カ</t>
    </rPh>
    <phoneticPr fontId="54"/>
  </si>
  <si>
    <t>農業振興課</t>
    <rPh sb="0" eb="2">
      <t>ノウギョウ</t>
    </rPh>
    <rPh sb="2" eb="4">
      <t>シンコウ</t>
    </rPh>
    <phoneticPr fontId="54"/>
  </si>
  <si>
    <t>道路総務課</t>
    <rPh sb="0" eb="2">
      <t>ドウロ</t>
    </rPh>
    <rPh sb="2" eb="5">
      <t>ソウムカ</t>
    </rPh>
    <phoneticPr fontId="54"/>
  </si>
  <si>
    <t>道路建設課</t>
    <rPh sb="0" eb="2">
      <t>ドウロ</t>
    </rPh>
    <rPh sb="2" eb="5">
      <t>ケンセツカ</t>
    </rPh>
    <phoneticPr fontId="54"/>
  </si>
  <si>
    <t>維持管理課</t>
    <rPh sb="0" eb="5">
      <t>イジカンリカ</t>
    </rPh>
    <phoneticPr fontId="54"/>
  </si>
  <si>
    <t>教育総務課</t>
    <rPh sb="0" eb="2">
      <t>キョウイク</t>
    </rPh>
    <rPh sb="2" eb="5">
      <t>ソウムカ</t>
    </rPh>
    <phoneticPr fontId="54"/>
  </si>
  <si>
    <t>スポーツ振興課</t>
    <rPh sb="4" eb="7">
      <t>シンコウカ</t>
    </rPh>
    <phoneticPr fontId="54"/>
  </si>
  <si>
    <t>学校教育部</t>
    <rPh sb="0" eb="2">
      <t>ガッコウ</t>
    </rPh>
    <rPh sb="2" eb="4">
      <t>キョウイク</t>
    </rPh>
    <rPh sb="4" eb="5">
      <t>ブ</t>
    </rPh>
    <phoneticPr fontId="57"/>
  </si>
  <si>
    <t>学校管理課</t>
    <rPh sb="0" eb="2">
      <t>ガッコウ</t>
    </rPh>
    <rPh sb="2" eb="5">
      <t>カンリカ</t>
    </rPh>
    <phoneticPr fontId="57"/>
  </si>
  <si>
    <t>学務課</t>
    <rPh sb="0" eb="3">
      <t>ガクムカ</t>
    </rPh>
    <phoneticPr fontId="57"/>
  </si>
  <si>
    <t>指導課</t>
    <rPh sb="0" eb="3">
      <t>シドウカ</t>
    </rPh>
    <phoneticPr fontId="57"/>
  </si>
  <si>
    <t>給食課</t>
    <rPh sb="0" eb="3">
      <t>キュウショクカ</t>
    </rPh>
    <phoneticPr fontId="57"/>
  </si>
  <si>
    <t>教育センター</t>
    <rPh sb="0" eb="2">
      <t>キョウイク</t>
    </rPh>
    <phoneticPr fontId="7"/>
  </si>
  <si>
    <t>4-3. 品目基本分類別消費者物価地域差指数</t>
    <phoneticPr fontId="2"/>
  </si>
  <si>
    <t>各年11月</t>
    <phoneticPr fontId="2"/>
  </si>
  <si>
    <t>総　合</t>
    <phoneticPr fontId="2"/>
  </si>
  <si>
    <t>食　　　料</t>
    <phoneticPr fontId="2"/>
  </si>
  <si>
    <t>魚介類</t>
    <phoneticPr fontId="2"/>
  </si>
  <si>
    <t>　生鮮魚介</t>
    <phoneticPr fontId="2"/>
  </si>
  <si>
    <t>肉　　類</t>
    <phoneticPr fontId="2"/>
  </si>
  <si>
    <t>乳卵類</t>
    <phoneticPr fontId="2"/>
  </si>
  <si>
    <t>野菜・海草</t>
    <phoneticPr fontId="2"/>
  </si>
  <si>
    <t>　生鮮野菜</t>
    <phoneticPr fontId="2"/>
  </si>
  <si>
    <t>　他の被服類</t>
    <phoneticPr fontId="2"/>
  </si>
  <si>
    <t>果　　物</t>
    <phoneticPr fontId="2"/>
  </si>
  <si>
    <t>生鮮果物</t>
    <phoneticPr fontId="2"/>
  </si>
  <si>
    <t>調理食品</t>
    <phoneticPr fontId="2"/>
  </si>
  <si>
    <t>飲　　料</t>
    <phoneticPr fontId="2"/>
  </si>
  <si>
    <t>酒　　類</t>
    <phoneticPr fontId="2"/>
  </si>
  <si>
    <t>外　　食</t>
    <phoneticPr fontId="2"/>
  </si>
  <si>
    <t>住　　　居</t>
    <phoneticPr fontId="2"/>
  </si>
  <si>
    <t>教養娯楽</t>
    <phoneticPr fontId="2"/>
  </si>
  <si>
    <t>他の光熱</t>
    <rPh sb="0" eb="1">
      <t>ホカ</t>
    </rPh>
    <rPh sb="2" eb="4">
      <t>コウネツ</t>
    </rPh>
    <phoneticPr fontId="2"/>
  </si>
  <si>
    <t>資料：全国物価統計調査</t>
    <phoneticPr fontId="2"/>
  </si>
  <si>
    <t>（注2）全国物価統計調査は、平成19年の調査を最後とし、平成25年から小売物価統計調査に</t>
    <phoneticPr fontId="2"/>
  </si>
  <si>
    <t>　　 　統合されたため、平成19年の結果が最新のデータとなる。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</si>
</sst>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76" formatCode="0_ "/>
    <numFmt numFmtId="177" formatCode="0.0"/>
    <numFmt numFmtId="178" formatCode="[$-411]ggge&quot;年&quot;m&quot;月&quot;d&quot;日&quot;;@"/>
    <numFmt numFmtId="179" formatCode="0.0_);[Red]\(0.0\)"/>
    <numFmt numFmtId="180" formatCode="_ * #,##0.0_ ;_ * \-#,##0.0_ ;_ * &quot;-&quot;_ ;_ @_ "/>
    <numFmt numFmtId="181" formatCode="#,##0_ ;[Red]\-#,##0\ "/>
    <numFmt numFmtId="182" formatCode="#,##0.0_ ;[Red]\-#,##0.0\ "/>
    <numFmt numFmtId="183" formatCode="0.00_);[Red]\(0.00\)"/>
    <numFmt numFmtId="184" formatCode="#,##0.0_ "/>
    <numFmt numFmtId="185" formatCode="#,##0.0_);[Red]\(#,##0.0\)"/>
    <numFmt numFmtId="186" formatCode="#,##0.0;&quot;△ &quot;#,##0.0"/>
    <numFmt numFmtId="187" formatCode="#,##0;&quot;△ &quot;#,##0"/>
    <numFmt numFmtId="188" formatCode="#,##0.0;[Red]\-#,##0.0"/>
    <numFmt numFmtId="189" formatCode="#,##0_ "/>
    <numFmt numFmtId="190" formatCode="#,###,###,###,##0;&quot; -&quot;###,###,###,##0"/>
    <numFmt numFmtId="191" formatCode="##,###,###,##0;&quot;-&quot;#,###,###,##0"/>
    <numFmt numFmtId="192" formatCode="\ ###,###,##0;&quot;-&quot;###,###,##0"/>
    <numFmt numFmtId="193" formatCode="##,###,###,###,##0;&quot;-&quot;#,###,###,###,##0"/>
    <numFmt numFmtId="194" formatCode="##\ ###\ ###\ ##0;&quot;△&quot;#\ ###\ ###\ ##0"/>
    <numFmt numFmtId="195" formatCode="0_);[Red]\(0\)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HGｺﾞｼｯｸM"/>
      <family val="3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ｺﾞｼｯｸ"/>
      <family val="3"/>
      <charset val="128"/>
    </font>
    <font>
      <sz val="9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u/>
      <sz val="12.65"/>
      <color indexed="36"/>
      <name val="ＭＳ Ｐゴシック"/>
      <family val="3"/>
      <charset val="128"/>
    </font>
    <font>
      <sz val="8"/>
      <name val="ｺﾞｼｯｸ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u/>
      <sz val="9"/>
      <color indexed="3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3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23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851">
    <xf numFmtId="0" fontId="0" fillId="0" borderId="0" xfId="0">
      <alignment vertical="center"/>
    </xf>
    <xf numFmtId="0" fontId="5" fillId="0" borderId="0" xfId="43" applyFont="1" applyFill="1"/>
    <xf numFmtId="49" fontId="7" fillId="0" borderId="0" xfId="43" applyNumberFormat="1" applyFont="1" applyFill="1" applyAlignment="1">
      <alignment vertical="center"/>
    </xf>
    <xf numFmtId="49" fontId="8" fillId="0" borderId="0" xfId="43" applyNumberFormat="1" applyFont="1" applyFill="1" applyAlignment="1">
      <alignment vertical="center"/>
    </xf>
    <xf numFmtId="0" fontId="4" fillId="0" borderId="0" xfId="43" applyFill="1" applyBorder="1"/>
    <xf numFmtId="49" fontId="9" fillId="0" borderId="0" xfId="43" applyNumberFormat="1" applyFont="1" applyFill="1" applyAlignment="1">
      <alignment vertical="center"/>
    </xf>
    <xf numFmtId="49" fontId="7" fillId="0" borderId="0" xfId="43" applyNumberFormat="1" applyFont="1" applyFill="1" applyBorder="1" applyAlignment="1">
      <alignment vertical="center"/>
    </xf>
    <xf numFmtId="49" fontId="12" fillId="0" borderId="0" xfId="43" applyNumberFormat="1" applyFont="1" applyFill="1" applyAlignment="1">
      <alignment vertical="center"/>
    </xf>
    <xf numFmtId="38" fontId="6" fillId="0" borderId="0" xfId="45" applyFont="1" applyFill="1" applyAlignment="1" applyProtection="1">
      <alignment vertical="center"/>
    </xf>
    <xf numFmtId="38" fontId="4" fillId="0" borderId="0" xfId="45" applyFont="1" applyProtection="1"/>
    <xf numFmtId="38" fontId="5" fillId="0" borderId="0" xfId="45" applyFont="1" applyFill="1" applyBorder="1" applyAlignment="1" applyProtection="1">
      <alignment vertical="center"/>
    </xf>
    <xf numFmtId="38" fontId="5" fillId="0" borderId="0" xfId="45" applyFont="1" applyFill="1" applyAlignment="1" applyProtection="1">
      <alignment vertical="center"/>
    </xf>
    <xf numFmtId="38" fontId="5" fillId="0" borderId="0" xfId="45" applyFont="1" applyProtection="1"/>
    <xf numFmtId="38" fontId="5" fillId="0" borderId="17" xfId="45" applyFont="1" applyFill="1" applyBorder="1" applyAlignment="1" applyProtection="1">
      <alignment horizontal="center" vertical="center" wrapText="1"/>
    </xf>
    <xf numFmtId="38" fontId="7" fillId="0" borderId="13" xfId="45" applyFont="1" applyFill="1" applyBorder="1" applyAlignment="1" applyProtection="1">
      <alignment horizontal="center" vertical="center" wrapText="1"/>
    </xf>
    <xf numFmtId="38" fontId="7" fillId="0" borderId="11" xfId="45" applyFont="1" applyFill="1" applyBorder="1" applyAlignment="1" applyProtection="1">
      <alignment horizontal="center" vertical="center" wrapText="1"/>
    </xf>
    <xf numFmtId="38" fontId="5" fillId="0" borderId="0" xfId="45" applyFont="1" applyAlignment="1" applyProtection="1">
      <alignment horizontal="center" vertical="center" textRotation="255"/>
    </xf>
    <xf numFmtId="38" fontId="5" fillId="0" borderId="26" xfId="45" applyFont="1" applyFill="1" applyBorder="1" applyAlignment="1" applyProtection="1">
      <alignment horizontal="left" vertical="center"/>
    </xf>
    <xf numFmtId="38" fontId="18" fillId="0" borderId="21" xfId="45" applyFont="1" applyFill="1" applyBorder="1" applyAlignment="1" applyProtection="1">
      <alignment horizontal="right" vertical="center"/>
    </xf>
    <xf numFmtId="38" fontId="5" fillId="0" borderId="0" xfId="45" applyFont="1" applyAlignment="1" applyProtection="1">
      <alignment vertical="center"/>
    </xf>
    <xf numFmtId="38" fontId="5" fillId="0" borderId="10" xfId="45" applyFont="1" applyFill="1" applyBorder="1" applyAlignment="1" applyProtection="1">
      <alignment horizontal="left" vertical="center"/>
    </xf>
    <xf numFmtId="38" fontId="18" fillId="0" borderId="0" xfId="45" applyFont="1" applyFill="1" applyBorder="1" applyAlignment="1" applyProtection="1">
      <alignment horizontal="right" vertical="center"/>
    </xf>
    <xf numFmtId="38" fontId="5" fillId="0" borderId="10" xfId="45" applyFont="1" applyFill="1" applyBorder="1" applyAlignment="1" applyProtection="1">
      <alignment horizontal="left" vertical="center" wrapText="1"/>
    </xf>
    <xf numFmtId="38" fontId="5" fillId="0" borderId="17" xfId="45" applyFont="1" applyFill="1" applyBorder="1" applyAlignment="1" applyProtection="1">
      <alignment horizontal="left" vertical="center"/>
    </xf>
    <xf numFmtId="38" fontId="18" fillId="0" borderId="18" xfId="45" applyFont="1" applyFill="1" applyBorder="1" applyAlignment="1" applyProtection="1">
      <alignment horizontal="right" vertical="center"/>
    </xf>
    <xf numFmtId="38" fontId="5" fillId="0" borderId="10" xfId="45" applyFont="1" applyFill="1" applyBorder="1" applyAlignment="1" applyProtection="1">
      <alignment horizontal="left" vertical="center" shrinkToFit="1"/>
    </xf>
    <xf numFmtId="38" fontId="5" fillId="0" borderId="17" xfId="45" applyFont="1" applyFill="1" applyBorder="1" applyAlignment="1" applyProtection="1">
      <alignment horizontal="left" vertical="center" wrapText="1"/>
    </xf>
    <xf numFmtId="38" fontId="20" fillId="0" borderId="17" xfId="45" applyFont="1" applyFill="1" applyBorder="1" applyAlignment="1" applyProtection="1">
      <alignment horizontal="center" vertical="center"/>
    </xf>
    <xf numFmtId="38" fontId="19" fillId="0" borderId="11" xfId="45" applyFont="1" applyFill="1" applyBorder="1" applyAlignment="1" applyProtection="1">
      <alignment horizontal="right" vertical="center"/>
    </xf>
    <xf numFmtId="38" fontId="19" fillId="0" borderId="18" xfId="45" applyFont="1" applyFill="1" applyBorder="1" applyAlignment="1" applyProtection="1">
      <alignment horizontal="right" vertical="center"/>
    </xf>
    <xf numFmtId="38" fontId="7" fillId="0" borderId="0" xfId="45" applyFont="1" applyFill="1" applyAlignment="1" applyProtection="1">
      <alignment horizontal="right" vertical="center"/>
    </xf>
    <xf numFmtId="38" fontId="6" fillId="0" borderId="0" xfId="45" applyFont="1" applyFill="1" applyAlignment="1">
      <alignment vertical="center"/>
    </xf>
    <xf numFmtId="38" fontId="4" fillId="0" borderId="0" xfId="45" applyFont="1" applyFill="1"/>
    <xf numFmtId="38" fontId="7" fillId="0" borderId="12" xfId="45" applyFont="1" applyFill="1" applyBorder="1" applyAlignment="1">
      <alignment horizontal="left" indent="1"/>
    </xf>
    <xf numFmtId="38" fontId="5" fillId="0" borderId="12" xfId="45" applyFont="1" applyFill="1" applyBorder="1" applyAlignment="1">
      <alignment horizontal="right"/>
    </xf>
    <xf numFmtId="38" fontId="5" fillId="0" borderId="0" xfId="45" applyFont="1" applyFill="1"/>
    <xf numFmtId="38" fontId="5" fillId="0" borderId="17" xfId="45" applyFont="1" applyFill="1" applyBorder="1" applyAlignment="1">
      <alignment horizontal="center" vertical="center"/>
    </xf>
    <xf numFmtId="38" fontId="5" fillId="0" borderId="11" xfId="45" applyFont="1" applyFill="1" applyBorder="1" applyAlignment="1">
      <alignment horizontal="center"/>
    </xf>
    <xf numFmtId="38" fontId="5" fillId="0" borderId="10" xfId="45" applyFont="1" applyFill="1" applyBorder="1" applyAlignment="1">
      <alignment horizontal="left" vertical="center" indent="1"/>
    </xf>
    <xf numFmtId="181" fontId="7" fillId="0" borderId="0" xfId="45" applyNumberFormat="1" applyFont="1" applyFill="1" applyAlignment="1">
      <alignment vertical="center"/>
    </xf>
    <xf numFmtId="183" fontId="7" fillId="0" borderId="0" xfId="45" applyNumberFormat="1" applyFont="1" applyFill="1" applyAlignment="1">
      <alignment vertical="center"/>
    </xf>
    <xf numFmtId="38" fontId="5" fillId="0" borderId="15" xfId="45" applyFont="1" applyFill="1" applyBorder="1" applyAlignment="1">
      <alignment horizontal="left" vertical="center" indent="1"/>
    </xf>
    <xf numFmtId="183" fontId="7" fillId="0" borderId="12" xfId="45" applyNumberFormat="1" applyFont="1" applyFill="1" applyBorder="1" applyAlignment="1">
      <alignment vertical="center"/>
    </xf>
    <xf numFmtId="38" fontId="20" fillId="0" borderId="10" xfId="45" applyFont="1" applyFill="1" applyBorder="1" applyAlignment="1">
      <alignment horizontal="left" vertical="center" indent="1"/>
    </xf>
    <xf numFmtId="181" fontId="15" fillId="0" borderId="0" xfId="45" applyNumberFormat="1" applyFont="1" applyFill="1" applyAlignment="1">
      <alignment vertical="center"/>
    </xf>
    <xf numFmtId="38" fontId="21" fillId="0" borderId="10" xfId="45" applyFont="1" applyFill="1" applyBorder="1" applyAlignment="1">
      <alignment horizontal="left" vertical="center" indent="2"/>
    </xf>
    <xf numFmtId="181" fontId="16" fillId="0" borderId="0" xfId="45" applyNumberFormat="1" applyFont="1" applyFill="1" applyAlignment="1">
      <alignment vertical="center"/>
    </xf>
    <xf numFmtId="38" fontId="5" fillId="0" borderId="10" xfId="45" applyFont="1" applyFill="1" applyBorder="1" applyAlignment="1">
      <alignment horizontal="left" vertical="center" indent="4"/>
    </xf>
    <xf numFmtId="182" fontId="7" fillId="0" borderId="12" xfId="45" applyNumberFormat="1" applyFont="1" applyFill="1" applyBorder="1" applyAlignment="1">
      <alignment vertical="center"/>
    </xf>
    <xf numFmtId="38" fontId="5" fillId="0" borderId="0" xfId="45" applyFont="1" applyFill="1" applyAlignment="1">
      <alignment vertical="center"/>
    </xf>
    <xf numFmtId="38" fontId="5" fillId="0" borderId="0" xfId="45" applyFont="1" applyFill="1" applyAlignment="1">
      <alignment horizontal="right" vertical="center"/>
    </xf>
    <xf numFmtId="38" fontId="5" fillId="0" borderId="0" xfId="45" applyFont="1" applyFill="1" applyAlignment="1">
      <alignment horizontal="right"/>
    </xf>
    <xf numFmtId="0" fontId="39" fillId="0" borderId="0" xfId="28" applyFont="1" applyAlignment="1" applyProtection="1">
      <alignment vertical="center"/>
    </xf>
    <xf numFmtId="0" fontId="1" fillId="0" borderId="0" xfId="0" applyFont="1">
      <alignment vertical="center"/>
    </xf>
    <xf numFmtId="0" fontId="1" fillId="0" borderId="0" xfId="49" applyFill="1"/>
    <xf numFmtId="38" fontId="7" fillId="0" borderId="0" xfId="45" applyFont="1" applyFill="1" applyBorder="1"/>
    <xf numFmtId="38" fontId="7" fillId="0" borderId="0" xfId="45" applyFont="1" applyFill="1"/>
    <xf numFmtId="38" fontId="7" fillId="0" borderId="0" xfId="45" applyFont="1" applyFill="1" applyBorder="1" applyAlignment="1">
      <alignment horizontal="right"/>
    </xf>
    <xf numFmtId="0" fontId="7" fillId="0" borderId="0" xfId="49" applyFont="1" applyFill="1"/>
    <xf numFmtId="38" fontId="15" fillId="0" borderId="0" xfId="45" applyFont="1" applyFill="1" applyAlignment="1">
      <alignment vertical="center"/>
    </xf>
    <xf numFmtId="38" fontId="7" fillId="0" borderId="0" xfId="45" applyFont="1" applyFill="1" applyAlignment="1">
      <alignment horizontal="right" vertical="center"/>
    </xf>
    <xf numFmtId="38" fontId="7" fillId="0" borderId="0" xfId="45" applyFont="1" applyFill="1" applyAlignment="1">
      <alignment vertical="center"/>
    </xf>
    <xf numFmtId="0" fontId="43" fillId="0" borderId="0" xfId="49" applyFont="1" applyFill="1"/>
    <xf numFmtId="0" fontId="44" fillId="0" borderId="0" xfId="49" applyFont="1" applyFill="1" applyAlignment="1"/>
    <xf numFmtId="0" fontId="1" fillId="0" borderId="0" xfId="49" applyFill="1" applyAlignment="1">
      <alignment vertical="top" wrapText="1"/>
    </xf>
    <xf numFmtId="38" fontId="7" fillId="0" borderId="0" xfId="45" applyFont="1" applyFill="1" applyBorder="1" applyAlignment="1">
      <alignment vertical="center"/>
    </xf>
    <xf numFmtId="38" fontId="7" fillId="0" borderId="12" xfId="45" applyFont="1" applyFill="1" applyBorder="1" applyAlignment="1">
      <alignment vertical="center"/>
    </xf>
    <xf numFmtId="0" fontId="7" fillId="0" borderId="0" xfId="50" applyFont="1" applyFill="1" applyBorder="1" applyAlignment="1">
      <alignment horizontal="left" indent="1"/>
    </xf>
    <xf numFmtId="38" fontId="15" fillId="0" borderId="21" xfId="45" applyFont="1" applyFill="1" applyBorder="1" applyAlignment="1">
      <alignment horizontal="right" vertical="center"/>
    </xf>
    <xf numFmtId="38" fontId="7" fillId="0" borderId="0" xfId="45" applyFont="1" applyFill="1" applyBorder="1" applyAlignment="1">
      <alignment horizontal="right" vertical="center"/>
    </xf>
    <xf numFmtId="38" fontId="7" fillId="0" borderId="12" xfId="45" applyFont="1" applyFill="1" applyBorder="1" applyAlignment="1">
      <alignment horizontal="right" vertical="center"/>
    </xf>
    <xf numFmtId="0" fontId="6" fillId="0" borderId="0" xfId="50" applyFont="1" applyFill="1" applyAlignment="1"/>
    <xf numFmtId="0" fontId="45" fillId="0" borderId="0" xfId="50" applyFont="1" applyFill="1" applyAlignment="1"/>
    <xf numFmtId="0" fontId="46" fillId="0" borderId="0" xfId="50" applyFont="1" applyFill="1">
      <alignment vertical="center"/>
    </xf>
    <xf numFmtId="0" fontId="7" fillId="0" borderId="0" xfId="50" applyFont="1" applyFill="1" applyBorder="1" applyAlignment="1"/>
    <xf numFmtId="0" fontId="7" fillId="0" borderId="0" xfId="50" applyFont="1" applyFill="1" applyAlignment="1">
      <alignment horizontal="right"/>
    </xf>
    <xf numFmtId="0" fontId="7" fillId="0" borderId="13" xfId="50" applyFont="1" applyFill="1" applyBorder="1" applyAlignment="1">
      <alignment horizontal="distributed" vertical="center" wrapText="1"/>
    </xf>
    <xf numFmtId="0" fontId="5" fillId="0" borderId="13" xfId="50" applyFont="1" applyFill="1" applyBorder="1" applyAlignment="1">
      <alignment horizontal="center" vertical="center"/>
    </xf>
    <xf numFmtId="0" fontId="5" fillId="0" borderId="13" xfId="50" applyFont="1" applyFill="1" applyBorder="1" applyAlignment="1">
      <alignment horizontal="distributed" vertical="center" wrapText="1"/>
    </xf>
    <xf numFmtId="0" fontId="5" fillId="0" borderId="11" xfId="50" applyFont="1" applyFill="1" applyBorder="1" applyAlignment="1">
      <alignment horizontal="distributed" vertical="center" wrapText="1"/>
    </xf>
    <xf numFmtId="49" fontId="15" fillId="0" borderId="26" xfId="50" applyNumberFormat="1" applyFont="1" applyFill="1" applyBorder="1" applyAlignment="1">
      <alignment horizontal="center" vertical="center"/>
    </xf>
    <xf numFmtId="188" fontId="15" fillId="0" borderId="0" xfId="45" applyNumberFormat="1" applyFont="1" applyFill="1" applyAlignment="1">
      <alignment vertical="center"/>
    </xf>
    <xf numFmtId="38" fontId="15" fillId="0" borderId="0" xfId="45" applyFont="1" applyFill="1" applyBorder="1" applyAlignment="1">
      <alignment vertical="center"/>
    </xf>
    <xf numFmtId="188" fontId="15" fillId="0" borderId="0" xfId="45" applyNumberFormat="1" applyFont="1" applyFill="1" applyBorder="1" applyAlignment="1">
      <alignment vertical="center"/>
    </xf>
    <xf numFmtId="188" fontId="7" fillId="0" borderId="0" xfId="45" applyNumberFormat="1" applyFont="1" applyFill="1" applyAlignment="1">
      <alignment horizontal="right" vertical="center"/>
    </xf>
    <xf numFmtId="188" fontId="7" fillId="0" borderId="0" xfId="45" applyNumberFormat="1" applyFont="1" applyFill="1" applyBorder="1" applyAlignment="1">
      <alignment horizontal="right" vertical="center"/>
    </xf>
    <xf numFmtId="49" fontId="7" fillId="0" borderId="10" xfId="50" applyNumberFormat="1" applyFont="1" applyFill="1" applyBorder="1" applyAlignment="1">
      <alignment horizontal="distributed" vertical="center"/>
    </xf>
    <xf numFmtId="188" fontId="7" fillId="0" borderId="0" xfId="45" applyNumberFormat="1" applyFont="1" applyFill="1" applyAlignment="1">
      <alignment vertical="center"/>
    </xf>
    <xf numFmtId="188" fontId="7" fillId="0" borderId="0" xfId="45" applyNumberFormat="1" applyFont="1" applyFill="1" applyBorder="1" applyAlignment="1">
      <alignment vertical="center"/>
    </xf>
    <xf numFmtId="49" fontId="7" fillId="0" borderId="10" xfId="50" applyNumberFormat="1" applyFont="1" applyFill="1" applyBorder="1" applyAlignment="1">
      <alignment horizontal="distributed" vertical="center" wrapText="1"/>
    </xf>
    <xf numFmtId="49" fontId="7" fillId="0" borderId="15" xfId="50" applyNumberFormat="1" applyFont="1" applyFill="1" applyBorder="1" applyAlignment="1">
      <alignment horizontal="distributed" vertical="center" wrapText="1"/>
    </xf>
    <xf numFmtId="38" fontId="7" fillId="0" borderId="16" xfId="45" applyFont="1" applyFill="1" applyBorder="1" applyAlignment="1">
      <alignment vertical="center"/>
    </xf>
    <xf numFmtId="188" fontId="7" fillId="0" borderId="12" xfId="45" applyNumberFormat="1" applyFont="1" applyFill="1" applyBorder="1" applyAlignment="1">
      <alignment vertical="center"/>
    </xf>
    <xf numFmtId="0" fontId="7" fillId="0" borderId="0" xfId="50" applyFont="1" applyFill="1">
      <alignment vertical="center"/>
    </xf>
    <xf numFmtId="0" fontId="7" fillId="0" borderId="0" xfId="50" applyFont="1" applyFill="1" applyAlignment="1">
      <alignment horizontal="right" vertical="top"/>
    </xf>
    <xf numFmtId="0" fontId="6" fillId="0" borderId="0" xfId="49" applyFont="1" applyFill="1" applyBorder="1" applyAlignment="1" applyProtection="1">
      <alignment vertical="center"/>
    </xf>
    <xf numFmtId="0" fontId="13" fillId="0" borderId="0" xfId="49" applyFont="1" applyFill="1" applyAlignment="1" applyProtection="1">
      <alignment vertical="center"/>
    </xf>
    <xf numFmtId="0" fontId="7" fillId="0" borderId="0" xfId="49" applyFont="1" applyFill="1" applyBorder="1" applyAlignment="1" applyProtection="1">
      <alignment horizontal="right"/>
    </xf>
    <xf numFmtId="0" fontId="7" fillId="0" borderId="0" xfId="49" applyFont="1" applyFill="1" applyAlignment="1" applyProtection="1">
      <alignment vertical="center"/>
    </xf>
    <xf numFmtId="176" fontId="7" fillId="0" borderId="16" xfId="49" applyNumberFormat="1" applyFont="1" applyFill="1" applyBorder="1" applyAlignment="1" applyProtection="1">
      <alignment vertical="center"/>
    </xf>
    <xf numFmtId="176" fontId="7" fillId="0" borderId="12" xfId="49" applyNumberFormat="1" applyFont="1" applyFill="1" applyBorder="1" applyAlignment="1" applyProtection="1">
      <alignment vertical="center"/>
    </xf>
    <xf numFmtId="0" fontId="7" fillId="0" borderId="0" xfId="49" applyFont="1" applyFill="1" applyAlignment="1" applyProtection="1">
      <alignment horizontal="right" vertical="center"/>
    </xf>
    <xf numFmtId="0" fontId="6" fillId="0" borderId="0" xfId="49" applyFont="1" applyFill="1" applyAlignment="1" applyProtection="1">
      <alignment vertical="center"/>
    </xf>
    <xf numFmtId="0" fontId="7" fillId="0" borderId="26" xfId="49" applyFont="1" applyFill="1" applyBorder="1" applyAlignment="1" applyProtection="1">
      <alignment horizontal="left" vertical="center"/>
    </xf>
    <xf numFmtId="181" fontId="7" fillId="0" borderId="21" xfId="45" applyNumberFormat="1" applyFont="1" applyFill="1" applyBorder="1" applyAlignment="1" applyProtection="1">
      <alignment vertical="center"/>
    </xf>
    <xf numFmtId="0" fontId="7" fillId="0" borderId="10" xfId="49" quotePrefix="1" applyFont="1" applyFill="1" applyBorder="1" applyAlignment="1" applyProtection="1">
      <alignment horizontal="left" vertical="center"/>
    </xf>
    <xf numFmtId="181" fontId="7" fillId="0" borderId="0" xfId="45" applyNumberFormat="1" applyFont="1" applyFill="1" applyBorder="1" applyAlignment="1" applyProtection="1">
      <alignment vertical="center"/>
    </xf>
    <xf numFmtId="0" fontId="7" fillId="0" borderId="15" xfId="49" quotePrefix="1" applyFont="1" applyFill="1" applyBorder="1" applyAlignment="1" applyProtection="1">
      <alignment horizontal="left" vertical="center"/>
    </xf>
    <xf numFmtId="181" fontId="7" fillId="0" borderId="12" xfId="45" applyNumberFormat="1" applyFont="1" applyFill="1" applyBorder="1" applyAlignment="1" applyProtection="1">
      <alignment vertical="center"/>
    </xf>
    <xf numFmtId="0" fontId="1" fillId="0" borderId="0" xfId="51" applyFill="1" applyBorder="1">
      <alignment vertical="center"/>
    </xf>
    <xf numFmtId="0" fontId="7" fillId="0" borderId="12" xfId="51" applyFont="1" applyFill="1" applyBorder="1" applyAlignment="1" applyProtection="1">
      <alignment horizontal="right"/>
    </xf>
    <xf numFmtId="0" fontId="7" fillId="0" borderId="11" xfId="51" applyFont="1" applyFill="1" applyBorder="1" applyAlignment="1">
      <alignment horizontal="center" vertical="center"/>
    </xf>
    <xf numFmtId="0" fontId="7" fillId="0" borderId="26" xfId="51" applyFont="1" applyFill="1" applyBorder="1" applyAlignment="1">
      <alignment vertical="center"/>
    </xf>
    <xf numFmtId="176" fontId="7" fillId="0" borderId="21" xfId="51" applyNumberFormat="1" applyFont="1" applyFill="1" applyBorder="1" applyAlignment="1">
      <alignment vertical="center"/>
    </xf>
    <xf numFmtId="0" fontId="7" fillId="0" borderId="10" xfId="51" quotePrefix="1" applyFont="1" applyFill="1" applyBorder="1" applyAlignment="1">
      <alignment vertical="center"/>
    </xf>
    <xf numFmtId="176" fontId="7" fillId="0" borderId="0" xfId="51" applyNumberFormat="1" applyFont="1" applyFill="1" applyBorder="1" applyAlignment="1">
      <alignment vertical="center"/>
    </xf>
    <xf numFmtId="0" fontId="7" fillId="0" borderId="15" xfId="51" quotePrefix="1" applyFont="1" applyFill="1" applyBorder="1" applyAlignment="1">
      <alignment vertical="center"/>
    </xf>
    <xf numFmtId="176" fontId="7" fillId="0" borderId="12" xfId="51" applyNumberFormat="1" applyFont="1" applyFill="1" applyBorder="1" applyAlignment="1">
      <alignment vertical="center"/>
    </xf>
    <xf numFmtId="0" fontId="13" fillId="0" borderId="0" xfId="49" applyFont="1" applyFill="1" applyBorder="1" applyAlignment="1" applyProtection="1">
      <alignment vertical="center"/>
    </xf>
    <xf numFmtId="0" fontId="7" fillId="0" borderId="0" xfId="51" applyFont="1" applyFill="1" applyAlignment="1" applyProtection="1">
      <alignment horizontal="right" vertical="center"/>
    </xf>
    <xf numFmtId="0" fontId="5" fillId="0" borderId="0" xfId="52"/>
    <xf numFmtId="0" fontId="7" fillId="0" borderId="0" xfId="52" applyFont="1" applyAlignment="1">
      <alignment horizontal="left"/>
    </xf>
    <xf numFmtId="0" fontId="7" fillId="0" borderId="0" xfId="52" applyFont="1" applyAlignment="1">
      <alignment horizontal="right"/>
    </xf>
    <xf numFmtId="0" fontId="7" fillId="0" borderId="13" xfId="52" applyFont="1" applyBorder="1" applyAlignment="1">
      <alignment horizontal="center" vertical="center"/>
    </xf>
    <xf numFmtId="189" fontId="7" fillId="0" borderId="0" xfId="52" applyNumberFormat="1" applyFont="1" applyAlignment="1">
      <alignment horizontal="right" vertical="center"/>
    </xf>
    <xf numFmtId="0" fontId="7" fillId="0" borderId="17" xfId="52" applyFont="1" applyBorder="1" applyAlignment="1">
      <alignment horizontal="left" vertical="center"/>
    </xf>
    <xf numFmtId="0" fontId="7" fillId="0" borderId="13" xfId="52" applyFont="1" applyFill="1" applyBorder="1" applyAlignment="1">
      <alignment horizontal="left" vertical="center" indent="1"/>
    </xf>
    <xf numFmtId="0" fontId="7" fillId="0" borderId="13" xfId="52" applyFont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 shrinkToFit="1"/>
    </xf>
    <xf numFmtId="0" fontId="7" fillId="0" borderId="30" xfId="52" applyFont="1" applyFill="1" applyBorder="1" applyAlignment="1">
      <alignment horizontal="left" vertical="center" wrapText="1"/>
    </xf>
    <xf numFmtId="0" fontId="7" fillId="0" borderId="20" xfId="52" applyFont="1" applyFill="1" applyBorder="1" applyAlignment="1">
      <alignment horizontal="center" vertical="center"/>
    </xf>
    <xf numFmtId="184" fontId="7" fillId="0" borderId="0" xfId="52" applyNumberFormat="1" applyFont="1" applyAlignment="1">
      <alignment horizontal="right" vertical="center"/>
    </xf>
    <xf numFmtId="0" fontId="7" fillId="0" borderId="18" xfId="52" applyFont="1" applyBorder="1" applyAlignment="1">
      <alignment horizontal="center" vertical="center"/>
    </xf>
    <xf numFmtId="189" fontId="7" fillId="0" borderId="31" xfId="52" applyNumberFormat="1" applyFont="1" applyBorder="1" applyAlignment="1">
      <alignment horizontal="right" vertical="center"/>
    </xf>
    <xf numFmtId="189" fontId="7" fillId="0" borderId="32" xfId="52" applyNumberFormat="1" applyFont="1" applyBorder="1" applyAlignment="1">
      <alignment horizontal="right" vertical="center"/>
    </xf>
    <xf numFmtId="0" fontId="7" fillId="0" borderId="28" xfId="52" applyFont="1" applyFill="1" applyBorder="1" applyAlignment="1">
      <alignment horizontal="left" vertical="center" wrapText="1" indent="1"/>
    </xf>
    <xf numFmtId="184" fontId="7" fillId="0" borderId="27" xfId="52" applyNumberFormat="1" applyFont="1" applyBorder="1" applyAlignment="1">
      <alignment horizontal="right" vertical="center"/>
    </xf>
    <xf numFmtId="184" fontId="7" fillId="0" borderId="21" xfId="52" applyNumberFormat="1" applyFont="1" applyBorder="1" applyAlignment="1">
      <alignment horizontal="right" vertical="center"/>
    </xf>
    <xf numFmtId="0" fontId="7" fillId="0" borderId="30" xfId="52" applyFont="1" applyFill="1" applyBorder="1" applyAlignment="1">
      <alignment horizontal="left" vertical="center" wrapText="1" indent="1"/>
    </xf>
    <xf numFmtId="184" fontId="7" fillId="0" borderId="16" xfId="52" applyNumberFormat="1" applyFont="1" applyBorder="1" applyAlignment="1">
      <alignment horizontal="right" vertical="center"/>
    </xf>
    <xf numFmtId="184" fontId="7" fillId="0" borderId="12" xfId="52" applyNumberFormat="1" applyFont="1" applyBorder="1" applyAlignment="1">
      <alignment horizontal="right" vertical="center"/>
    </xf>
    <xf numFmtId="0" fontId="5" fillId="0" borderId="0" xfId="52" applyBorder="1" applyAlignment="1">
      <alignment horizontal="center" vertical="center"/>
    </xf>
    <xf numFmtId="0" fontId="5" fillId="0" borderId="21" xfId="52" applyBorder="1" applyAlignment="1">
      <alignment horizontal="center" vertical="center"/>
    </xf>
    <xf numFmtId="0" fontId="7" fillId="0" borderId="0" xfId="52" applyFont="1" applyFill="1" applyBorder="1" applyAlignment="1">
      <alignment horizontal="left" vertical="center" wrapText="1"/>
    </xf>
    <xf numFmtId="184" fontId="7" fillId="0" borderId="0" xfId="52" applyNumberFormat="1" applyFont="1" applyBorder="1" applyAlignment="1">
      <alignment horizontal="right" vertical="center"/>
    </xf>
    <xf numFmtId="0" fontId="5" fillId="0" borderId="0" xfId="52" applyAlignment="1">
      <alignment horizontal="right" vertical="top"/>
    </xf>
    <xf numFmtId="0" fontId="5" fillId="0" borderId="0" xfId="52" applyAlignment="1">
      <alignment horizontal="right" vertical="center"/>
    </xf>
    <xf numFmtId="0" fontId="7" fillId="0" borderId="0" xfId="52" applyFont="1" applyAlignment="1">
      <alignment vertical="center"/>
    </xf>
    <xf numFmtId="38" fontId="7" fillId="0" borderId="0" xfId="45" applyFont="1" applyAlignment="1">
      <alignment vertical="center"/>
    </xf>
    <xf numFmtId="38" fontId="6" fillId="0" borderId="0" xfId="45" applyFont="1" applyAlignment="1">
      <alignment vertical="center"/>
    </xf>
    <xf numFmtId="38" fontId="7" fillId="0" borderId="12" xfId="45" applyFont="1" applyBorder="1" applyAlignment="1">
      <alignment horizontal="right" vertical="center"/>
    </xf>
    <xf numFmtId="38" fontId="7" fillId="0" borderId="12" xfId="45" applyFont="1" applyBorder="1" applyAlignment="1">
      <alignment horizontal="center" vertical="center"/>
    </xf>
    <xf numFmtId="38" fontId="7" fillId="0" borderId="11" xfId="45" applyFont="1" applyFill="1" applyBorder="1" applyAlignment="1">
      <alignment horizontal="center" vertical="center"/>
    </xf>
    <xf numFmtId="38" fontId="7" fillId="0" borderId="0" xfId="45" applyFont="1" applyAlignment="1">
      <alignment horizontal="center" vertical="center"/>
    </xf>
    <xf numFmtId="38" fontId="6" fillId="0" borderId="26" xfId="45" applyFont="1" applyBorder="1" applyAlignment="1">
      <alignment horizontal="left" vertical="center"/>
    </xf>
    <xf numFmtId="38" fontId="7" fillId="0" borderId="10" xfId="45" applyFont="1" applyBorder="1" applyAlignment="1">
      <alignment horizontal="left" vertical="center"/>
    </xf>
    <xf numFmtId="38" fontId="6" fillId="0" borderId="10" xfId="45" applyFont="1" applyBorder="1" applyAlignment="1">
      <alignment horizontal="left" vertical="center"/>
    </xf>
    <xf numFmtId="38" fontId="7" fillId="0" borderId="10" xfId="45" applyFont="1" applyBorder="1" applyAlignment="1">
      <alignment horizontal="left" vertical="center" indent="1"/>
    </xf>
    <xf numFmtId="38" fontId="7" fillId="0" borderId="10" xfId="45" applyFont="1" applyFill="1" applyBorder="1" applyAlignment="1">
      <alignment horizontal="left" vertical="center" indent="1"/>
    </xf>
    <xf numFmtId="38" fontId="7" fillId="0" borderId="15" xfId="45" applyFont="1" applyBorder="1" applyAlignment="1">
      <alignment horizontal="left" vertical="center"/>
    </xf>
    <xf numFmtId="38" fontId="7" fillId="0" borderId="0" xfId="45" applyFont="1" applyAlignment="1">
      <alignment horizontal="right" vertical="center"/>
    </xf>
    <xf numFmtId="38" fontId="6" fillId="0" borderId="26" xfId="45" applyFont="1" applyBorder="1" applyAlignment="1">
      <alignment vertical="center"/>
    </xf>
    <xf numFmtId="10" fontId="7" fillId="0" borderId="0" xfId="45" applyNumberFormat="1" applyFont="1" applyFill="1" applyAlignment="1">
      <alignment vertical="center"/>
    </xf>
    <xf numFmtId="38" fontId="7" fillId="0" borderId="0" xfId="45" applyFont="1" applyBorder="1" applyAlignment="1">
      <alignment horizontal="center" vertical="center"/>
    </xf>
    <xf numFmtId="38" fontId="7" fillId="0" borderId="0" xfId="45" applyFont="1" applyFill="1" applyBorder="1" applyAlignment="1">
      <alignment horizontal="center" vertical="center"/>
    </xf>
    <xf numFmtId="38" fontId="7" fillId="0" borderId="15" xfId="45" applyFont="1" applyBorder="1" applyAlignment="1">
      <alignment vertical="center" shrinkToFit="1"/>
    </xf>
    <xf numFmtId="0" fontId="13" fillId="0" borderId="0" xfId="49" applyFont="1" applyAlignment="1">
      <alignment vertical="center"/>
    </xf>
    <xf numFmtId="0" fontId="48" fillId="0" borderId="0" xfId="49" applyFont="1" applyFill="1" applyAlignment="1" applyProtection="1">
      <alignment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0" xfId="49" applyFont="1" applyFill="1" applyAlignment="1" applyProtection="1">
      <alignment horizontal="center" vertical="center"/>
    </xf>
    <xf numFmtId="0" fontId="15" fillId="0" borderId="26" xfId="49" applyFont="1" applyFill="1" applyBorder="1" applyAlignment="1" applyProtection="1">
      <alignment horizontal="center" vertical="center"/>
    </xf>
    <xf numFmtId="176" fontId="7" fillId="0" borderId="0" xfId="49" applyNumberFormat="1" applyFont="1" applyFill="1" applyAlignment="1" applyProtection="1">
      <alignment vertical="center"/>
    </xf>
    <xf numFmtId="176" fontId="7" fillId="0" borderId="0" xfId="49" applyNumberFormat="1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center"/>
    </xf>
    <xf numFmtId="0" fontId="7" fillId="0" borderId="21" xfId="49" applyFont="1" applyFill="1" applyBorder="1" applyAlignment="1" applyProtection="1">
      <alignment horizontal="right" vertical="center"/>
    </xf>
    <xf numFmtId="38" fontId="7" fillId="0" borderId="0" xfId="45" applyFont="1" applyFill="1" applyBorder="1" applyAlignment="1" applyProtection="1">
      <alignment vertical="center"/>
    </xf>
    <xf numFmtId="38" fontId="7" fillId="0" borderId="0" xfId="45" applyFont="1" applyFill="1" applyBorder="1" applyAlignment="1" applyProtection="1">
      <alignment horizontal="right"/>
    </xf>
    <xf numFmtId="38" fontId="7" fillId="0" borderId="10" xfId="45" applyFont="1" applyFill="1" applyBorder="1" applyAlignment="1" applyProtection="1">
      <alignment horizontal="center" vertical="center"/>
    </xf>
    <xf numFmtId="181" fontId="7" fillId="0" borderId="27" xfId="45" applyNumberFormat="1" applyFont="1" applyFill="1" applyBorder="1" applyAlignment="1" applyProtection="1">
      <alignment vertical="center"/>
    </xf>
    <xf numFmtId="181" fontId="7" fillId="0" borderId="21" xfId="45" quotePrefix="1" applyNumberFormat="1" applyFont="1" applyFill="1" applyBorder="1" applyAlignment="1" applyProtection="1">
      <alignment vertical="center"/>
    </xf>
    <xf numFmtId="38" fontId="7" fillId="0" borderId="10" xfId="45" quotePrefix="1" applyFont="1" applyFill="1" applyBorder="1" applyAlignment="1" applyProtection="1">
      <alignment horizontal="center" vertical="center"/>
    </xf>
    <xf numFmtId="181" fontId="7" fillId="0" borderId="14" xfId="45" applyNumberFormat="1" applyFont="1" applyFill="1" applyBorder="1" applyAlignment="1" applyProtection="1">
      <alignment vertical="center"/>
    </xf>
    <xf numFmtId="38" fontId="7" fillId="0" borderId="15" xfId="45" quotePrefix="1" applyFont="1" applyFill="1" applyBorder="1" applyAlignment="1" applyProtection="1">
      <alignment horizontal="center" vertical="center"/>
    </xf>
    <xf numFmtId="181" fontId="7" fillId="0" borderId="16" xfId="45" applyNumberFormat="1" applyFont="1" applyFill="1" applyBorder="1" applyAlignment="1" applyProtection="1">
      <alignment vertical="center"/>
    </xf>
    <xf numFmtId="38" fontId="7" fillId="0" borderId="0" xfId="45" applyFont="1" applyFill="1" applyAlignment="1" applyProtection="1">
      <alignment vertical="center"/>
    </xf>
    <xf numFmtId="0" fontId="6" fillId="0" borderId="0" xfId="49" applyFont="1" applyAlignment="1">
      <alignment vertical="center"/>
    </xf>
    <xf numFmtId="58" fontId="7" fillId="0" borderId="12" xfId="49" applyNumberFormat="1" applyFont="1" applyBorder="1" applyAlignment="1">
      <alignment horizontal="left" vertical="center" indent="1"/>
    </xf>
    <xf numFmtId="0" fontId="7" fillId="0" borderId="0" xfId="49" applyFont="1" applyAlignment="1">
      <alignment vertical="center"/>
    </xf>
    <xf numFmtId="0" fontId="7" fillId="0" borderId="12" xfId="49" applyFont="1" applyBorder="1" applyAlignment="1">
      <alignment vertical="center"/>
    </xf>
    <xf numFmtId="0" fontId="7" fillId="0" borderId="0" xfId="49" applyFont="1" applyBorder="1" applyAlignment="1">
      <alignment vertical="center"/>
    </xf>
    <xf numFmtId="0" fontId="7" fillId="0" borderId="12" xfId="49" applyFont="1" applyBorder="1" applyAlignment="1">
      <alignment horizontal="center" vertical="center" wrapText="1"/>
    </xf>
    <xf numFmtId="0" fontId="7" fillId="0" borderId="13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7" fillId="0" borderId="0" xfId="49" applyFont="1" applyBorder="1" applyAlignment="1">
      <alignment vertical="center" wrapText="1"/>
    </xf>
    <xf numFmtId="0" fontId="7" fillId="0" borderId="0" xfId="49" applyFont="1" applyAlignment="1">
      <alignment vertical="center" wrapText="1"/>
    </xf>
    <xf numFmtId="2" fontId="7" fillId="0" borderId="0" xfId="49" applyNumberFormat="1" applyFont="1" applyAlignment="1">
      <alignment vertical="center"/>
    </xf>
    <xf numFmtId="0" fontId="7" fillId="0" borderId="10" xfId="49" applyFont="1" applyBorder="1" applyAlignment="1">
      <alignment horizontal="left" vertical="center" indent="1"/>
    </xf>
    <xf numFmtId="2" fontId="7" fillId="0" borderId="12" xfId="49" applyNumberFormat="1" applyFont="1" applyBorder="1" applyAlignment="1">
      <alignment vertical="center"/>
    </xf>
    <xf numFmtId="0" fontId="7" fillId="0" borderId="0" xfId="49" applyFont="1" applyAlignment="1">
      <alignment horizontal="right" vertical="center"/>
    </xf>
    <xf numFmtId="0" fontId="13" fillId="0" borderId="0" xfId="49" applyFont="1"/>
    <xf numFmtId="0" fontId="7" fillId="0" borderId="12" xfId="49" applyFont="1" applyBorder="1"/>
    <xf numFmtId="0" fontId="7" fillId="0" borderId="0" xfId="49" applyFont="1"/>
    <xf numFmtId="0" fontId="7" fillId="0" borderId="0" xfId="49" applyFont="1" applyAlignment="1">
      <alignment horizontal="centerContinuous" vertical="center"/>
    </xf>
    <xf numFmtId="0" fontId="7" fillId="0" borderId="12" xfId="49" applyFont="1" applyBorder="1" applyAlignment="1">
      <alignment horizontal="centerContinuous" vertical="center"/>
    </xf>
    <xf numFmtId="0" fontId="7" fillId="0" borderId="10" xfId="49" applyFont="1" applyBorder="1" applyAlignment="1">
      <alignment horizontal="center" vertical="center"/>
    </xf>
    <xf numFmtId="38" fontId="7" fillId="0" borderId="14" xfId="45" applyFont="1" applyBorder="1" applyAlignment="1">
      <alignment vertical="center"/>
    </xf>
    <xf numFmtId="3" fontId="7" fillId="0" borderId="0" xfId="49" applyNumberFormat="1" applyFont="1" applyBorder="1"/>
    <xf numFmtId="0" fontId="7" fillId="0" borderId="0" xfId="49" applyFont="1" applyBorder="1"/>
    <xf numFmtId="0" fontId="7" fillId="0" borderId="10" xfId="49" quotePrefix="1" applyFont="1" applyBorder="1" applyAlignment="1">
      <alignment horizontal="center" vertical="center"/>
    </xf>
    <xf numFmtId="0" fontId="7" fillId="0" borderId="15" xfId="49" quotePrefix="1" applyFont="1" applyBorder="1" applyAlignment="1">
      <alignment horizontal="center" vertical="center"/>
    </xf>
    <xf numFmtId="38" fontId="7" fillId="0" borderId="16" xfId="45" applyFont="1" applyBorder="1" applyAlignment="1">
      <alignment vertical="center"/>
    </xf>
    <xf numFmtId="3" fontId="7" fillId="0" borderId="12" xfId="49" applyNumberFormat="1" applyFont="1" applyBorder="1"/>
    <xf numFmtId="38" fontId="7" fillId="0" borderId="0" xfId="45" applyFont="1"/>
    <xf numFmtId="38" fontId="7" fillId="0" borderId="12" xfId="45" applyFont="1" applyBorder="1"/>
    <xf numFmtId="38" fontId="7" fillId="0" borderId="0" xfId="45" applyFont="1" applyBorder="1"/>
    <xf numFmtId="38" fontId="7" fillId="0" borderId="10" xfId="45" applyFont="1" applyBorder="1" applyAlignment="1">
      <alignment horizontal="center" vertical="center"/>
    </xf>
    <xf numFmtId="38" fontId="7" fillId="0" borderId="11" xfId="45" applyFont="1" applyBorder="1" applyAlignment="1">
      <alignment horizontal="centerContinuous" vertical="center"/>
    </xf>
    <xf numFmtId="38" fontId="7" fillId="0" borderId="18" xfId="45" applyFont="1" applyBorder="1" applyAlignment="1">
      <alignment horizontal="centerContinuous" vertical="center"/>
    </xf>
    <xf numFmtId="38" fontId="7" fillId="0" borderId="17" xfId="45" applyFont="1" applyBorder="1" applyAlignment="1">
      <alignment horizontal="centerContinuous" vertical="center"/>
    </xf>
    <xf numFmtId="38" fontId="7" fillId="0" borderId="0" xfId="45" applyFont="1" applyAlignment="1">
      <alignment vertical="center" wrapText="1"/>
    </xf>
    <xf numFmtId="38" fontId="7" fillId="0" borderId="13" xfId="45" applyFont="1" applyBorder="1" applyAlignment="1">
      <alignment horizontal="center" vertical="center" wrapText="1"/>
    </xf>
    <xf numFmtId="38" fontId="15" fillId="0" borderId="0" xfId="45" applyFont="1" applyBorder="1" applyAlignment="1">
      <alignment vertical="center"/>
    </xf>
    <xf numFmtId="38" fontId="7" fillId="0" borderId="10" xfId="45" quotePrefix="1" applyFont="1" applyBorder="1" applyAlignment="1">
      <alignment horizontal="center" vertical="center"/>
    </xf>
    <xf numFmtId="38" fontId="7" fillId="0" borderId="15" xfId="45" quotePrefix="1" applyFont="1" applyBorder="1" applyAlignment="1">
      <alignment horizontal="center" vertical="center"/>
    </xf>
    <xf numFmtId="38" fontId="15" fillId="0" borderId="12" xfId="45" applyFont="1" applyBorder="1" applyAlignment="1">
      <alignment vertical="center"/>
    </xf>
    <xf numFmtId="38" fontId="7" fillId="0" borderId="21" xfId="45" applyFont="1" applyBorder="1" applyAlignment="1">
      <alignment vertical="top" wrapText="1"/>
    </xf>
    <xf numFmtId="38" fontId="7" fillId="0" borderId="0" xfId="45" applyFont="1" applyAlignment="1">
      <alignment horizontal="right" vertical="top"/>
    </xf>
    <xf numFmtId="38" fontId="7" fillId="0" borderId="12" xfId="45" applyFont="1" applyBorder="1" applyAlignment="1">
      <alignment vertical="center" wrapText="1"/>
    </xf>
    <xf numFmtId="38" fontId="7" fillId="0" borderId="15" xfId="45" applyFont="1" applyBorder="1" applyAlignment="1">
      <alignment vertical="center" wrapText="1"/>
    </xf>
    <xf numFmtId="38" fontId="15" fillId="0" borderId="21" xfId="45" applyFont="1" applyBorder="1" applyAlignment="1">
      <alignment horizontal="right" vertical="center"/>
    </xf>
    <xf numFmtId="38" fontId="7" fillId="0" borderId="0" xfId="45" applyFont="1" applyBorder="1" applyAlignment="1">
      <alignment vertical="center"/>
    </xf>
    <xf numFmtId="38" fontId="7" fillId="0" borderId="10" xfId="45" applyFont="1" applyBorder="1" applyAlignment="1">
      <alignment vertical="center"/>
    </xf>
    <xf numFmtId="38" fontId="7" fillId="0" borderId="0" xfId="45" applyFont="1" applyBorder="1" applyAlignment="1">
      <alignment horizontal="right" vertical="center"/>
    </xf>
    <xf numFmtId="38" fontId="7" fillId="0" borderId="12" xfId="45" applyFont="1" applyBorder="1" applyAlignment="1">
      <alignment vertical="center"/>
    </xf>
    <xf numFmtId="38" fontId="7" fillId="0" borderId="15" xfId="45" applyFont="1" applyBorder="1" applyAlignment="1">
      <alignment vertical="center"/>
    </xf>
    <xf numFmtId="38" fontId="7" fillId="0" borderId="0" xfId="45" applyFont="1" applyBorder="1" applyAlignment="1">
      <alignment vertical="top" wrapText="1"/>
    </xf>
    <xf numFmtId="0" fontId="5" fillId="0" borderId="0" xfId="55" applyFont="1"/>
    <xf numFmtId="0" fontId="6" fillId="0" borderId="0" xfId="55" applyFont="1" applyAlignment="1">
      <alignment vertical="center"/>
    </xf>
    <xf numFmtId="0" fontId="7" fillId="0" borderId="0" xfId="55" applyFont="1" applyFill="1" applyAlignment="1">
      <alignment vertical="center"/>
    </xf>
    <xf numFmtId="190" fontId="50" fillId="0" borderId="0" xfId="55" applyNumberFormat="1" applyFont="1" applyFill="1" applyAlignment="1">
      <alignment horizontal="right" vertical="center"/>
    </xf>
    <xf numFmtId="191" fontId="50" fillId="0" borderId="0" xfId="55" applyNumberFormat="1" applyFont="1" applyFill="1" applyAlignment="1">
      <alignment horizontal="right" vertical="center"/>
    </xf>
    <xf numFmtId="191" fontId="50" fillId="0" borderId="0" xfId="55" applyNumberFormat="1" applyFont="1" applyFill="1" applyAlignment="1">
      <alignment horizontal="left" vertical="center"/>
    </xf>
    <xf numFmtId="49" fontId="50" fillId="0" borderId="0" xfId="55" applyNumberFormat="1" applyFont="1" applyFill="1" applyAlignment="1">
      <alignment vertical="center"/>
    </xf>
    <xf numFmtId="0" fontId="12" fillId="0" borderId="0" xfId="55" applyFont="1" applyAlignment="1">
      <alignment vertical="center"/>
    </xf>
    <xf numFmtId="49" fontId="50" fillId="0" borderId="0" xfId="55" applyNumberFormat="1" applyFont="1" applyAlignment="1">
      <alignment vertical="center"/>
    </xf>
    <xf numFmtId="191" fontId="11" fillId="0" borderId="0" xfId="55" applyNumberFormat="1" applyFont="1" applyFill="1" applyAlignment="1">
      <alignment horizontal="right" vertical="center"/>
    </xf>
    <xf numFmtId="0" fontId="5" fillId="0" borderId="0" xfId="55" applyAlignment="1">
      <alignment vertical="center"/>
    </xf>
    <xf numFmtId="49" fontId="11" fillId="0" borderId="0" xfId="55" applyNumberFormat="1" applyFont="1" applyAlignment="1">
      <alignment vertical="center"/>
    </xf>
    <xf numFmtId="49" fontId="11" fillId="0" borderId="21" xfId="55" applyNumberFormat="1" applyFont="1" applyBorder="1" applyAlignment="1">
      <alignment vertical="center"/>
    </xf>
    <xf numFmtId="49" fontId="11" fillId="0" borderId="34" xfId="55" applyNumberFormat="1" applyFont="1" applyBorder="1" applyAlignment="1">
      <alignment vertical="center"/>
    </xf>
    <xf numFmtId="190" fontId="11" fillId="0" borderId="25" xfId="55" applyNumberFormat="1" applyFont="1" applyFill="1" applyBorder="1" applyAlignment="1">
      <alignment horizontal="center" vertical="center"/>
    </xf>
    <xf numFmtId="191" fontId="11" fillId="0" borderId="41" xfId="55" applyNumberFormat="1" applyFont="1" applyFill="1" applyBorder="1" applyAlignment="1">
      <alignment horizontal="center" vertical="center"/>
    </xf>
    <xf numFmtId="191" fontId="11" fillId="0" borderId="42" xfId="55" applyNumberFormat="1" applyFont="1" applyFill="1" applyBorder="1" applyAlignment="1">
      <alignment horizontal="center" vertical="center"/>
    </xf>
    <xf numFmtId="191" fontId="11" fillId="0" borderId="43" xfId="55" applyNumberFormat="1" applyFont="1" applyFill="1" applyBorder="1" applyAlignment="1">
      <alignment horizontal="center" vertical="center"/>
    </xf>
    <xf numFmtId="191" fontId="11" fillId="0" borderId="44" xfId="55" applyNumberFormat="1" applyFont="1" applyFill="1" applyBorder="1" applyAlignment="1">
      <alignment horizontal="center" vertical="center"/>
    </xf>
    <xf numFmtId="191" fontId="11" fillId="0" borderId="19" xfId="55" applyNumberFormat="1" applyFont="1" applyFill="1" applyBorder="1" applyAlignment="1">
      <alignment horizontal="center" vertical="center"/>
    </xf>
    <xf numFmtId="190" fontId="9" fillId="0" borderId="45" xfId="55" applyNumberFormat="1" applyFont="1" applyFill="1" applyBorder="1" applyAlignment="1">
      <alignment horizontal="center" vertical="center"/>
    </xf>
    <xf numFmtId="191" fontId="11" fillId="0" borderId="25" xfId="55" applyNumberFormat="1" applyFont="1" applyFill="1" applyBorder="1" applyAlignment="1">
      <alignment horizontal="center" vertical="center"/>
    </xf>
    <xf numFmtId="191" fontId="11" fillId="0" borderId="45" xfId="55" applyNumberFormat="1" applyFont="1" applyFill="1" applyBorder="1" applyAlignment="1">
      <alignment horizontal="center" vertical="center"/>
    </xf>
    <xf numFmtId="0" fontId="5" fillId="0" borderId="0" xfId="55" applyFill="1" applyBorder="1" applyAlignment="1">
      <alignment horizontal="centerContinuous" vertical="center"/>
    </xf>
    <xf numFmtId="191" fontId="11" fillId="0" borderId="0" xfId="55" applyNumberFormat="1" applyFont="1" applyFill="1" applyBorder="1" applyAlignment="1">
      <alignment horizontal="center" vertical="center"/>
    </xf>
    <xf numFmtId="49" fontId="11" fillId="0" borderId="12" xfId="55" applyNumberFormat="1" applyFont="1" applyFill="1" applyBorder="1" applyAlignment="1">
      <alignment vertical="center"/>
    </xf>
    <xf numFmtId="190" fontId="11" fillId="0" borderId="47" xfId="55" applyNumberFormat="1" applyFont="1" applyFill="1" applyBorder="1" applyAlignment="1">
      <alignment horizontal="center" vertical="center"/>
    </xf>
    <xf numFmtId="191" fontId="11" fillId="0" borderId="47" xfId="55" applyNumberFormat="1" applyFont="1" applyFill="1" applyBorder="1" applyAlignment="1">
      <alignment horizontal="center" vertical="center"/>
    </xf>
    <xf numFmtId="191" fontId="11" fillId="0" borderId="48" xfId="55" applyNumberFormat="1" applyFont="1" applyFill="1" applyBorder="1" applyAlignment="1">
      <alignment horizontal="center" vertical="center"/>
    </xf>
    <xf numFmtId="191" fontId="11" fillId="0" borderId="49" xfId="55" applyNumberFormat="1" applyFont="1" applyFill="1" applyBorder="1" applyAlignment="1">
      <alignment horizontal="center" vertical="center"/>
    </xf>
    <xf numFmtId="191" fontId="11" fillId="0" borderId="12" xfId="55" applyNumberFormat="1" applyFont="1" applyFill="1" applyBorder="1" applyAlignment="1">
      <alignment horizontal="center" vertical="center"/>
    </xf>
    <xf numFmtId="191" fontId="11" fillId="0" borderId="20" xfId="55" applyNumberFormat="1" applyFont="1" applyFill="1" applyBorder="1" applyAlignment="1">
      <alignment horizontal="center" vertical="center"/>
    </xf>
    <xf numFmtId="193" fontId="51" fillId="0" borderId="38" xfId="55" applyNumberFormat="1" applyFont="1" applyFill="1" applyBorder="1" applyAlignment="1">
      <alignment horizontal="right" vertical="center"/>
    </xf>
    <xf numFmtId="193" fontId="11" fillId="0" borderId="21" xfId="55" applyNumberFormat="1" applyFont="1" applyFill="1" applyBorder="1" applyAlignment="1">
      <alignment horizontal="right" vertical="center"/>
    </xf>
    <xf numFmtId="193" fontId="51" fillId="0" borderId="25" xfId="55" applyNumberFormat="1" applyFont="1" applyFill="1" applyBorder="1" applyAlignment="1">
      <alignment horizontal="right" vertical="center"/>
    </xf>
    <xf numFmtId="193" fontId="11" fillId="0" borderId="0" xfId="55" applyNumberFormat="1" applyFont="1" applyFill="1" applyBorder="1" applyAlignment="1">
      <alignment horizontal="right" vertical="center"/>
    </xf>
    <xf numFmtId="193" fontId="51" fillId="0" borderId="47" xfId="55" applyNumberFormat="1" applyFont="1" applyFill="1" applyBorder="1" applyAlignment="1">
      <alignment horizontal="right" vertical="center"/>
    </xf>
    <xf numFmtId="193" fontId="11" fillId="0" borderId="12" xfId="55" applyNumberFormat="1" applyFont="1" applyFill="1" applyBorder="1" applyAlignment="1">
      <alignment horizontal="right" vertical="center"/>
    </xf>
    <xf numFmtId="0" fontId="13" fillId="0" borderId="0" xfId="49" applyFont="1" applyFill="1" applyAlignment="1">
      <alignment vertical="center"/>
    </xf>
    <xf numFmtId="0" fontId="6" fillId="0" borderId="0" xfId="49" applyFont="1" applyFill="1" applyBorder="1" applyAlignment="1">
      <alignment horizontal="left" vertical="center"/>
    </xf>
    <xf numFmtId="0" fontId="54" fillId="0" borderId="0" xfId="49" applyFont="1" applyFill="1" applyBorder="1" applyAlignment="1">
      <alignment horizontal="left" vertical="center"/>
    </xf>
    <xf numFmtId="0" fontId="55" fillId="0" borderId="0" xfId="49" applyFont="1" applyFill="1" applyBorder="1" applyAlignment="1">
      <alignment horizontal="left" vertical="center"/>
    </xf>
    <xf numFmtId="0" fontId="7" fillId="0" borderId="0" xfId="49" applyFont="1" applyFill="1" applyAlignment="1">
      <alignment vertical="center"/>
    </xf>
    <xf numFmtId="0" fontId="7" fillId="0" borderId="0" xfId="49" applyFont="1" applyFill="1" applyAlignment="1">
      <alignment horizontal="right" vertical="center"/>
    </xf>
    <xf numFmtId="0" fontId="10" fillId="0" borderId="21" xfId="49" applyFont="1" applyFill="1" applyBorder="1" applyAlignment="1">
      <alignment horizontal="center" vertical="center" wrapText="1"/>
    </xf>
    <xf numFmtId="0" fontId="10" fillId="0" borderId="26" xfId="49" applyFont="1" applyFill="1" applyBorder="1" applyAlignment="1">
      <alignment horizontal="center" vertical="center" wrapText="1"/>
    </xf>
    <xf numFmtId="0" fontId="10" fillId="0" borderId="27" xfId="49" applyFont="1" applyFill="1" applyBorder="1" applyAlignment="1">
      <alignment horizontal="center" vertical="center" wrapText="1"/>
    </xf>
    <xf numFmtId="0" fontId="10" fillId="0" borderId="18" xfId="49" applyFont="1" applyFill="1" applyBorder="1" applyAlignment="1">
      <alignment horizontal="center" vertical="center" wrapText="1"/>
    </xf>
    <xf numFmtId="0" fontId="10" fillId="0" borderId="13" xfId="49" applyFont="1" applyFill="1" applyBorder="1" applyAlignment="1">
      <alignment horizontal="center" vertical="center" wrapText="1"/>
    </xf>
    <xf numFmtId="0" fontId="10" fillId="0" borderId="17" xfId="49" applyFont="1" applyFill="1" applyBorder="1" applyAlignment="1">
      <alignment horizontal="center" vertical="center" wrapText="1"/>
    </xf>
    <xf numFmtId="0" fontId="10" fillId="0" borderId="16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vertical="center" wrapText="1"/>
    </xf>
    <xf numFmtId="0" fontId="10" fillId="0" borderId="10" xfId="49" applyFont="1" applyFill="1" applyBorder="1" applyAlignment="1">
      <alignment vertical="center" wrapText="1"/>
    </xf>
    <xf numFmtId="195" fontId="9" fillId="0" borderId="14" xfId="49" applyNumberFormat="1" applyFont="1" applyFill="1" applyBorder="1" applyAlignment="1">
      <alignment horizontal="right" vertical="center" wrapText="1"/>
    </xf>
    <xf numFmtId="195" fontId="9" fillId="0" borderId="0" xfId="49" applyNumberFormat="1" applyFont="1" applyFill="1" applyBorder="1" applyAlignment="1">
      <alignment horizontal="right" vertical="center" wrapText="1"/>
    </xf>
    <xf numFmtId="0" fontId="10" fillId="0" borderId="10" xfId="49" applyFont="1" applyFill="1" applyBorder="1" applyAlignment="1">
      <alignment horizontal="left" vertical="center" wrapText="1"/>
    </xf>
    <xf numFmtId="0" fontId="10" fillId="0" borderId="0" xfId="49" applyFont="1" applyFill="1" applyBorder="1" applyAlignment="1">
      <alignment horizontal="left" vertical="center" wrapText="1"/>
    </xf>
    <xf numFmtId="0" fontId="13" fillId="0" borderId="0" xfId="49" applyFont="1" applyFill="1" applyBorder="1" applyAlignment="1">
      <alignment vertical="center"/>
    </xf>
    <xf numFmtId="38" fontId="7" fillId="0" borderId="0" xfId="45" applyFont="1" applyFill="1" applyProtection="1"/>
    <xf numFmtId="38" fontId="7" fillId="0" borderId="0" xfId="45" applyFont="1" applyFill="1" applyBorder="1" applyAlignment="1" applyProtection="1">
      <alignment horizontal="right" vertical="center"/>
    </xf>
    <xf numFmtId="181" fontId="7" fillId="0" borderId="0" xfId="45" applyNumberFormat="1" applyFont="1" applyFill="1" applyAlignment="1" applyProtection="1">
      <alignment vertical="center"/>
    </xf>
    <xf numFmtId="38" fontId="13" fillId="0" borderId="0" xfId="45" applyFont="1" applyFill="1" applyAlignment="1" applyProtection="1">
      <alignment vertical="center"/>
    </xf>
    <xf numFmtId="38" fontId="7" fillId="0" borderId="0" xfId="45" applyFont="1" applyFill="1" applyAlignment="1" applyProtection="1">
      <alignment horizontal="right"/>
    </xf>
    <xf numFmtId="38" fontId="7" fillId="0" borderId="17" xfId="45" applyFont="1" applyFill="1" applyBorder="1" applyAlignment="1" applyProtection="1">
      <alignment horizontal="center" vertical="center" wrapText="1"/>
    </xf>
    <xf numFmtId="38" fontId="7" fillId="0" borderId="0" xfId="45" applyFont="1" applyFill="1" applyAlignment="1" applyProtection="1">
      <alignment vertical="center" wrapText="1"/>
    </xf>
    <xf numFmtId="38" fontId="7" fillId="0" borderId="28" xfId="45" applyFont="1" applyFill="1" applyBorder="1" applyAlignment="1" applyProtection="1">
      <alignment horizontal="center" vertical="center"/>
    </xf>
    <xf numFmtId="38" fontId="7" fillId="0" borderId="30" xfId="45" applyFont="1" applyFill="1" applyBorder="1" applyAlignment="1" applyProtection="1">
      <alignment horizontal="center" vertical="center"/>
    </xf>
    <xf numFmtId="38" fontId="7" fillId="0" borderId="12" xfId="45" applyFont="1" applyFill="1" applyBorder="1" applyAlignment="1" applyProtection="1">
      <alignment vertical="center"/>
    </xf>
    <xf numFmtId="38" fontId="7" fillId="0" borderId="10" xfId="45" applyFont="1" applyFill="1" applyBorder="1" applyAlignment="1" applyProtection="1">
      <alignment vertical="center"/>
    </xf>
    <xf numFmtId="38" fontId="7" fillId="0" borderId="29" xfId="45" applyFont="1" applyFill="1" applyBorder="1" applyAlignment="1" applyProtection="1">
      <alignment horizontal="center" vertical="center"/>
    </xf>
    <xf numFmtId="181" fontId="7" fillId="0" borderId="12" xfId="45" applyNumberFormat="1" applyFont="1" applyFill="1" applyBorder="1" applyAlignment="1" applyProtection="1">
      <alignment horizontal="right" vertical="center"/>
    </xf>
    <xf numFmtId="38" fontId="7" fillId="0" borderId="12" xfId="45" applyFont="1" applyFill="1" applyBorder="1" applyAlignment="1" applyProtection="1">
      <alignment horizontal="right" vertical="center"/>
    </xf>
    <xf numFmtId="181" fontId="7" fillId="0" borderId="0" xfId="45" applyNumberFormat="1" applyFont="1" applyFill="1" applyAlignment="1" applyProtection="1">
      <alignment horizontal="right" vertical="center"/>
    </xf>
    <xf numFmtId="38" fontId="7" fillId="0" borderId="15" xfId="45" applyFont="1" applyFill="1" applyBorder="1" applyAlignment="1" applyProtection="1">
      <alignment vertical="center"/>
    </xf>
    <xf numFmtId="181" fontId="15" fillId="0" borderId="18" xfId="45" applyNumberFormat="1" applyFont="1" applyFill="1" applyBorder="1" applyAlignment="1" applyProtection="1">
      <alignment vertical="center"/>
    </xf>
    <xf numFmtId="38" fontId="15" fillId="0" borderId="18" xfId="45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26" xfId="49" applyFont="1" applyFill="1" applyBorder="1" applyAlignment="1" applyProtection="1">
      <alignment vertical="center"/>
    </xf>
    <xf numFmtId="176" fontId="15" fillId="0" borderId="14" xfId="49" applyNumberFormat="1" applyFont="1" applyFill="1" applyBorder="1" applyAlignment="1" applyProtection="1">
      <alignment vertical="center"/>
    </xf>
    <xf numFmtId="176" fontId="7" fillId="0" borderId="0" xfId="49" applyNumberFormat="1" applyFont="1" applyFill="1" applyBorder="1" applyAlignment="1" applyProtection="1">
      <alignment horizontal="right" vertical="center"/>
    </xf>
    <xf numFmtId="0" fontId="7" fillId="0" borderId="10" xfId="49" quotePrefix="1" applyFont="1" applyFill="1" applyBorder="1" applyAlignment="1" applyProtection="1">
      <alignment horizontal="center" vertical="center"/>
    </xf>
    <xf numFmtId="0" fontId="7" fillId="0" borderId="15" xfId="49" quotePrefix="1" applyFont="1" applyFill="1" applyBorder="1" applyAlignment="1" applyProtection="1">
      <alignment horizontal="center" vertical="center"/>
    </xf>
    <xf numFmtId="176" fontId="15" fillId="0" borderId="16" xfId="49" applyNumberFormat="1" applyFont="1" applyFill="1" applyBorder="1" applyAlignment="1" applyProtection="1">
      <alignment vertical="center"/>
    </xf>
    <xf numFmtId="176" fontId="7" fillId="0" borderId="12" xfId="49" applyNumberFormat="1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/>
    </xf>
    <xf numFmtId="38" fontId="7" fillId="0" borderId="12" xfId="45" applyFont="1" applyFill="1" applyBorder="1" applyAlignment="1" applyProtection="1">
      <alignment horizontal="right"/>
    </xf>
    <xf numFmtId="38" fontId="7" fillId="0" borderId="12" xfId="45" applyFont="1" applyFill="1" applyBorder="1" applyAlignment="1" applyProtection="1">
      <alignment horizontal="center" vertical="center"/>
    </xf>
    <xf numFmtId="37" fontId="7" fillId="0" borderId="0" xfId="45" quotePrefix="1" applyNumberFormat="1" applyFont="1" applyFill="1" applyAlignment="1" applyProtection="1">
      <alignment horizontal="right" vertical="center"/>
    </xf>
    <xf numFmtId="38" fontId="15" fillId="0" borderId="56" xfId="45" applyFont="1" applyFill="1" applyBorder="1" applyAlignment="1" applyProtection="1">
      <alignment horizontal="center" vertical="center"/>
    </xf>
    <xf numFmtId="181" fontId="15" fillId="0" borderId="54" xfId="45" applyNumberFormat="1" applyFont="1" applyFill="1" applyBorder="1" applyAlignment="1" applyProtection="1">
      <alignment vertical="center"/>
    </xf>
    <xf numFmtId="38" fontId="15" fillId="0" borderId="15" xfId="45" applyFont="1" applyFill="1" applyBorder="1" applyAlignment="1" applyProtection="1">
      <alignment horizontal="center" vertical="center"/>
    </xf>
    <xf numFmtId="37" fontId="15" fillId="0" borderId="12" xfId="45" quotePrefix="1" applyNumberFormat="1" applyFont="1" applyFill="1" applyBorder="1" applyAlignment="1" applyProtection="1">
      <alignment horizontal="right" vertical="center"/>
    </xf>
    <xf numFmtId="38" fontId="7" fillId="0" borderId="10" xfId="45" applyFont="1" applyFill="1" applyBorder="1" applyAlignment="1" applyProtection="1">
      <alignment horizontal="left" vertical="center"/>
    </xf>
    <xf numFmtId="38" fontId="7" fillId="0" borderId="15" xfId="45" applyFont="1" applyFill="1" applyBorder="1" applyAlignment="1" applyProtection="1">
      <alignment horizontal="center" vertical="center"/>
    </xf>
    <xf numFmtId="38" fontId="13" fillId="0" borderId="0" xfId="45" applyFont="1" applyFill="1" applyBorder="1" applyAlignment="1" applyProtection="1">
      <alignment vertical="center"/>
    </xf>
    <xf numFmtId="38" fontId="7" fillId="0" borderId="11" xfId="45" applyFont="1" applyFill="1" applyBorder="1" applyAlignment="1" applyProtection="1">
      <alignment horizontal="center" vertical="center"/>
    </xf>
    <xf numFmtId="38" fontId="7" fillId="0" borderId="17" xfId="45" applyFont="1" applyFill="1" applyBorder="1" applyAlignment="1" applyProtection="1">
      <alignment horizontal="center" vertical="center"/>
    </xf>
    <xf numFmtId="38" fontId="7" fillId="0" borderId="13" xfId="45" applyFont="1" applyFill="1" applyBorder="1" applyAlignment="1" applyProtection="1">
      <alignment horizontal="center" vertical="center"/>
    </xf>
    <xf numFmtId="0" fontId="13" fillId="0" borderId="12" xfId="49" applyFont="1" applyFill="1" applyBorder="1" applyAlignment="1" applyProtection="1">
      <alignment vertical="center"/>
    </xf>
    <xf numFmtId="0" fontId="7" fillId="0" borderId="18" xfId="49" applyFont="1" applyFill="1" applyBorder="1" applyAlignment="1" applyProtection="1">
      <alignment horizontal="center" vertical="center"/>
    </xf>
    <xf numFmtId="0" fontId="7" fillId="0" borderId="17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21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16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top"/>
    </xf>
    <xf numFmtId="0" fontId="7" fillId="0" borderId="0" xfId="49" quotePrefix="1" applyFont="1" applyFill="1" applyBorder="1" applyAlignment="1" applyProtection="1">
      <alignment horizontal="right" vertical="top"/>
    </xf>
    <xf numFmtId="0" fontId="7" fillId="0" borderId="0" xfId="49" applyFont="1" applyFill="1" applyBorder="1" applyAlignment="1" applyProtection="1">
      <alignment horizontal="left" vertical="center" wrapText="1"/>
    </xf>
    <xf numFmtId="191" fontId="11" fillId="0" borderId="45" xfId="55" applyNumberFormat="1" applyFont="1" applyFill="1" applyBorder="1" applyAlignment="1">
      <alignment horizontal="center" vertical="center" wrapText="1"/>
    </xf>
    <xf numFmtId="191" fontId="11" fillId="0" borderId="46" xfId="55" applyNumberFormat="1" applyFont="1" applyFill="1" applyBorder="1" applyAlignment="1">
      <alignment horizontal="center" vertical="center" wrapText="1"/>
    </xf>
    <xf numFmtId="0" fontId="56" fillId="0" borderId="0" xfId="28" applyFont="1" applyAlignment="1" applyProtection="1">
      <alignment horizontal="left" vertical="center"/>
    </xf>
    <xf numFmtId="0" fontId="6" fillId="0" borderId="0" xfId="57" applyFont="1" applyFill="1" applyAlignment="1" applyProtection="1">
      <alignment vertical="center"/>
    </xf>
    <xf numFmtId="0" fontId="7" fillId="0" borderId="0" xfId="57" applyFont="1" applyFill="1" applyProtection="1"/>
    <xf numFmtId="0" fontId="7" fillId="0" borderId="0" xfId="57" applyFont="1" applyProtection="1"/>
    <xf numFmtId="0" fontId="7" fillId="0" borderId="0" xfId="57" applyFont="1" applyFill="1" applyBorder="1" applyAlignment="1" applyProtection="1">
      <alignment horizontal="right"/>
    </xf>
    <xf numFmtId="0" fontId="7" fillId="0" borderId="17" xfId="57" applyFont="1" applyFill="1" applyBorder="1" applyAlignment="1" applyProtection="1">
      <alignment horizontal="center" vertical="center"/>
    </xf>
    <xf numFmtId="49" fontId="7" fillId="0" borderId="13" xfId="57" applyNumberFormat="1" applyFont="1" applyFill="1" applyBorder="1" applyAlignment="1" applyProtection="1">
      <alignment vertical="top" textRotation="255" indent="1"/>
    </xf>
    <xf numFmtId="49" fontId="7" fillId="0" borderId="11" xfId="57" applyNumberFormat="1" applyFont="1" applyFill="1" applyBorder="1" applyAlignment="1" applyProtection="1">
      <alignment vertical="center" textRotation="255"/>
    </xf>
    <xf numFmtId="0" fontId="7" fillId="0" borderId="10" xfId="57" applyFont="1" applyFill="1" applyBorder="1" applyAlignment="1" applyProtection="1">
      <alignment vertical="center"/>
    </xf>
    <xf numFmtId="38" fontId="7" fillId="0" borderId="14" xfId="57" applyNumberFormat="1" applyFont="1" applyFill="1" applyBorder="1" applyAlignment="1" applyProtection="1">
      <alignment horizontal="right" vertical="center"/>
    </xf>
    <xf numFmtId="38" fontId="7" fillId="0" borderId="0" xfId="57" applyNumberFormat="1" applyFont="1" applyFill="1" applyBorder="1" applyAlignment="1" applyProtection="1">
      <alignment horizontal="right" vertical="center"/>
    </xf>
    <xf numFmtId="38" fontId="15" fillId="0" borderId="0" xfId="57" applyNumberFormat="1" applyFont="1" applyFill="1" applyBorder="1" applyAlignment="1" applyProtection="1">
      <alignment vertical="center"/>
    </xf>
    <xf numFmtId="0" fontId="7" fillId="0" borderId="10" xfId="57" quotePrefix="1" applyFont="1" applyFill="1" applyBorder="1" applyAlignment="1" applyProtection="1">
      <alignment horizontal="left" vertical="center"/>
    </xf>
    <xf numFmtId="0" fontId="7" fillId="0" borderId="15" xfId="57" quotePrefix="1" applyFont="1" applyFill="1" applyBorder="1" applyAlignment="1" applyProtection="1">
      <alignment horizontal="left" vertical="center"/>
    </xf>
    <xf numFmtId="38" fontId="7" fillId="0" borderId="16" xfId="57" applyNumberFormat="1" applyFont="1" applyFill="1" applyBorder="1" applyAlignment="1" applyProtection="1">
      <alignment horizontal="right" vertical="center"/>
    </xf>
    <xf numFmtId="38" fontId="7" fillId="0" borderId="12" xfId="57" applyNumberFormat="1" applyFont="1" applyFill="1" applyBorder="1" applyAlignment="1" applyProtection="1">
      <alignment horizontal="right" vertical="center"/>
    </xf>
    <xf numFmtId="38" fontId="15" fillId="0" borderId="12" xfId="57" applyNumberFormat="1" applyFont="1" applyFill="1" applyBorder="1" applyAlignment="1" applyProtection="1">
      <alignment vertical="center"/>
    </xf>
    <xf numFmtId="0" fontId="7" fillId="0" borderId="0" xfId="57" applyFont="1" applyFill="1" applyAlignment="1" applyProtection="1">
      <alignment horizontal="right"/>
    </xf>
    <xf numFmtId="38" fontId="56" fillId="0" borderId="0" xfId="28" applyNumberFormat="1" applyFont="1" applyAlignment="1" applyProtection="1">
      <alignment horizontal="left" vertical="center"/>
    </xf>
    <xf numFmtId="38" fontId="56" fillId="0" borderId="0" xfId="28" applyNumberFormat="1" applyFont="1" applyFill="1" applyAlignment="1" applyProtection="1">
      <alignment horizontal="left" vertical="center"/>
    </xf>
    <xf numFmtId="0" fontId="13" fillId="0" borderId="0" xfId="49" applyFont="1" applyAlignment="1" applyProtection="1">
      <alignment vertical="center"/>
    </xf>
    <xf numFmtId="0" fontId="7" fillId="0" borderId="12" xfId="49" applyFont="1" applyFill="1" applyBorder="1" applyAlignment="1" applyProtection="1">
      <alignment vertical="center"/>
    </xf>
    <xf numFmtId="0" fontId="7" fillId="0" borderId="12" xfId="49" applyFont="1" applyFill="1" applyBorder="1" applyAlignment="1" applyProtection="1">
      <alignment horizontal="right"/>
    </xf>
    <xf numFmtId="0" fontId="7" fillId="0" borderId="0" xfId="49" applyFont="1" applyAlignment="1" applyProtection="1">
      <alignment vertical="center"/>
    </xf>
    <xf numFmtId="0" fontId="7" fillId="0" borderId="0" xfId="49" applyFont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center" vertical="center"/>
    </xf>
    <xf numFmtId="176" fontId="7" fillId="0" borderId="14" xfId="49" applyNumberFormat="1" applyFont="1" applyFill="1" applyBorder="1" applyAlignment="1" applyProtection="1">
      <alignment vertical="center"/>
    </xf>
    <xf numFmtId="0" fontId="1" fillId="0" borderId="0" xfId="49" applyAlignment="1" applyProtection="1">
      <alignment vertical="center"/>
    </xf>
    <xf numFmtId="0" fontId="6" fillId="0" borderId="0" xfId="49" applyFont="1" applyFill="1" applyAlignment="1">
      <alignment vertical="center"/>
    </xf>
    <xf numFmtId="0" fontId="6" fillId="0" borderId="0" xfId="49" applyFont="1" applyFill="1"/>
    <xf numFmtId="0" fontId="7" fillId="0" borderId="0" xfId="49" applyFont="1" applyFill="1" applyAlignment="1">
      <alignment horizontal="right"/>
    </xf>
    <xf numFmtId="38" fontId="7" fillId="0" borderId="13" xfId="49" applyNumberFormat="1" applyFont="1" applyFill="1" applyBorder="1" applyAlignment="1">
      <alignment horizontal="center" vertical="center"/>
    </xf>
    <xf numFmtId="38" fontId="7" fillId="0" borderId="11" xfId="49" applyNumberFormat="1" applyFont="1" applyFill="1" applyBorder="1" applyAlignment="1">
      <alignment horizontal="center" vertical="center"/>
    </xf>
    <xf numFmtId="0" fontId="7" fillId="0" borderId="17" xfId="49" applyFont="1" applyFill="1" applyBorder="1" applyAlignment="1">
      <alignment horizontal="center" vertical="center"/>
    </xf>
    <xf numFmtId="0" fontId="7" fillId="0" borderId="13" xfId="49" applyFont="1" applyFill="1" applyBorder="1" applyAlignment="1">
      <alignment horizontal="center" vertical="center"/>
    </xf>
    <xf numFmtId="38" fontId="7" fillId="0" borderId="0" xfId="49" applyNumberFormat="1" applyFont="1" applyFill="1" applyAlignment="1">
      <alignment vertical="center"/>
    </xf>
    <xf numFmtId="38" fontId="7" fillId="0" borderId="0" xfId="49" quotePrefix="1" applyNumberFormat="1" applyFont="1" applyFill="1" applyAlignment="1">
      <alignment horizontal="right" vertical="center"/>
    </xf>
    <xf numFmtId="38" fontId="7" fillId="0" borderId="18" xfId="49" applyNumberFormat="1" applyFont="1" applyFill="1" applyBorder="1" applyAlignment="1">
      <alignment vertical="center"/>
    </xf>
    <xf numFmtId="38" fontId="7" fillId="0" borderId="0" xfId="49" applyNumberFormat="1" applyFont="1" applyFill="1" applyAlignment="1">
      <alignment horizontal="right" vertical="center"/>
    </xf>
    <xf numFmtId="38" fontId="7" fillId="0" borderId="18" xfId="49" applyNumberFormat="1" applyFont="1" applyFill="1" applyBorder="1" applyAlignment="1">
      <alignment horizontal="center" vertical="center"/>
    </xf>
    <xf numFmtId="0" fontId="7" fillId="0" borderId="19" xfId="49" applyFont="1" applyFill="1" applyBorder="1" applyAlignment="1">
      <alignment horizontal="left" vertical="center" indent="1"/>
    </xf>
    <xf numFmtId="0" fontId="7" fillId="0" borderId="20" xfId="49" applyFont="1" applyFill="1" applyBorder="1" applyAlignment="1">
      <alignment horizontal="center" vertical="center"/>
    </xf>
    <xf numFmtId="38" fontId="7" fillId="0" borderId="21" xfId="49" applyNumberFormat="1" applyFont="1" applyFill="1" applyBorder="1" applyAlignment="1">
      <alignment vertical="center"/>
    </xf>
    <xf numFmtId="0" fontId="7" fillId="0" borderId="17" xfId="49" applyFont="1" applyFill="1" applyBorder="1" applyAlignment="1">
      <alignment horizontal="left" vertical="center" indent="1"/>
    </xf>
    <xf numFmtId="38" fontId="7" fillId="0" borderId="0" xfId="49" applyNumberFormat="1" applyFont="1" applyFill="1" applyBorder="1" applyAlignment="1">
      <alignment vertical="center"/>
    </xf>
    <xf numFmtId="38" fontId="7" fillId="0" borderId="12" xfId="49" applyNumberFormat="1" applyFont="1" applyFill="1" applyBorder="1" applyAlignment="1">
      <alignment vertical="center"/>
    </xf>
    <xf numFmtId="0" fontId="56" fillId="0" borderId="0" xfId="28" applyFont="1" applyFill="1" applyAlignment="1" applyProtection="1">
      <alignment horizontal="left" vertical="center"/>
    </xf>
    <xf numFmtId="0" fontId="7" fillId="0" borderId="11" xfId="49" applyFont="1" applyFill="1" applyBorder="1" applyAlignment="1">
      <alignment horizontal="center" vertical="center"/>
    </xf>
    <xf numFmtId="0" fontId="42" fillId="0" borderId="10" xfId="49" applyFont="1" applyFill="1" applyBorder="1" applyAlignment="1">
      <alignment horizontal="left" vertical="center"/>
    </xf>
    <xf numFmtId="0" fontId="17" fillId="0" borderId="10" xfId="49" applyFont="1" applyFill="1" applyBorder="1" applyAlignment="1">
      <alignment horizontal="left" vertical="center" wrapText="1"/>
    </xf>
    <xf numFmtId="0" fontId="17" fillId="0" borderId="10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 wrapText="1"/>
    </xf>
    <xf numFmtId="177" fontId="15" fillId="0" borderId="0" xfId="49" applyNumberFormat="1" applyFont="1" applyFill="1" applyAlignment="1">
      <alignment horizontal="right" vertical="center"/>
    </xf>
    <xf numFmtId="177" fontId="15" fillId="0" borderId="0" xfId="49" applyNumberFormat="1" applyFont="1" applyFill="1" applyAlignment="1">
      <alignment vertical="center"/>
    </xf>
    <xf numFmtId="177" fontId="7" fillId="0" borderId="0" xfId="49" applyNumberFormat="1" applyFont="1" applyFill="1" applyAlignment="1">
      <alignment horizontal="right" vertical="center"/>
    </xf>
    <xf numFmtId="177" fontId="7" fillId="0" borderId="0" xfId="49" applyNumberFormat="1" applyFont="1" applyFill="1" applyAlignment="1">
      <alignment vertical="center"/>
    </xf>
    <xf numFmtId="177" fontId="7" fillId="0" borderId="16" xfId="49" applyNumberFormat="1" applyFont="1" applyFill="1" applyBorder="1" applyAlignment="1">
      <alignment horizontal="right" vertical="center"/>
    </xf>
    <xf numFmtId="177" fontId="7" fillId="0" borderId="12" xfId="49" applyNumberFormat="1" applyFont="1" applyFill="1" applyBorder="1" applyAlignment="1">
      <alignment horizontal="right" vertical="center"/>
    </xf>
    <xf numFmtId="177" fontId="7" fillId="0" borderId="12" xfId="49" applyNumberFormat="1" applyFont="1" applyFill="1" applyBorder="1" applyAlignment="1">
      <alignment vertical="center"/>
    </xf>
    <xf numFmtId="0" fontId="7" fillId="0" borderId="13" xfId="49" applyFont="1" applyFill="1" applyBorder="1" applyAlignment="1">
      <alignment horizontal="center" vertical="center" shrinkToFit="1"/>
    </xf>
    <xf numFmtId="0" fontId="7" fillId="0" borderId="13" xfId="49" applyFont="1" applyFill="1" applyBorder="1" applyAlignment="1">
      <alignment horizontal="center" vertical="center" wrapText="1" shrinkToFit="1"/>
    </xf>
    <xf numFmtId="0" fontId="7" fillId="0" borderId="11" xfId="49" applyFont="1" applyFill="1" applyBorder="1" applyAlignment="1">
      <alignment horizontal="center" vertical="center" shrinkToFit="1"/>
    </xf>
    <xf numFmtId="0" fontId="15" fillId="0" borderId="10" xfId="49" applyFont="1" applyFill="1" applyBorder="1" applyAlignment="1">
      <alignment horizontal="distributed" vertical="center" indent="1"/>
    </xf>
    <xf numFmtId="186" fontId="15" fillId="0" borderId="21" xfId="49" applyNumberFormat="1" applyFont="1" applyFill="1" applyBorder="1" applyAlignment="1">
      <alignment horizontal="right" vertical="center"/>
    </xf>
    <xf numFmtId="187" fontId="15" fillId="0" borderId="21" xfId="49" applyNumberFormat="1" applyFont="1" applyFill="1" applyBorder="1" applyAlignment="1">
      <alignment horizontal="right" vertical="center"/>
    </xf>
    <xf numFmtId="0" fontId="7" fillId="0" borderId="10" xfId="49" applyFont="1" applyFill="1" applyBorder="1" applyAlignment="1">
      <alignment horizontal="distributed" vertical="center" wrapText="1"/>
    </xf>
    <xf numFmtId="186" fontId="7" fillId="0" borderId="0" xfId="49" applyNumberFormat="1" applyFont="1" applyFill="1" applyBorder="1" applyAlignment="1">
      <alignment horizontal="right" vertical="center"/>
    </xf>
    <xf numFmtId="187" fontId="7" fillId="0" borderId="0" xfId="49" applyNumberFormat="1" applyFont="1" applyFill="1" applyBorder="1" applyAlignment="1">
      <alignment horizontal="right" vertical="center"/>
    </xf>
    <xf numFmtId="0" fontId="7" fillId="0" borderId="10" xfId="49" applyFont="1" applyFill="1" applyBorder="1" applyAlignment="1">
      <alignment horizontal="distributed" vertical="center"/>
    </xf>
    <xf numFmtId="0" fontId="7" fillId="0" borderId="15" xfId="49" applyFont="1" applyFill="1" applyBorder="1" applyAlignment="1">
      <alignment horizontal="distributed" vertical="center" wrapText="1"/>
    </xf>
    <xf numFmtId="186" fontId="7" fillId="0" borderId="12" xfId="49" applyNumberFormat="1" applyFont="1" applyFill="1" applyBorder="1" applyAlignment="1">
      <alignment horizontal="right" vertical="center"/>
    </xf>
    <xf numFmtId="187" fontId="7" fillId="0" borderId="12" xfId="49" applyNumberFormat="1" applyFont="1" applyFill="1" applyBorder="1" applyAlignment="1">
      <alignment horizontal="right" vertical="center"/>
    </xf>
    <xf numFmtId="38" fontId="7" fillId="0" borderId="16" xfId="45" applyFont="1" applyFill="1" applyBorder="1" applyAlignment="1">
      <alignment horizontal="right" vertical="center"/>
    </xf>
    <xf numFmtId="0" fontId="43" fillId="0" borderId="0" xfId="49" applyFont="1" applyFill="1" applyAlignment="1">
      <alignment horizontal="right" vertical="center"/>
    </xf>
    <xf numFmtId="188" fontId="7" fillId="0" borderId="12" xfId="45" applyNumberFormat="1" applyFont="1" applyFill="1" applyBorder="1" applyAlignment="1">
      <alignment horizontal="right" vertical="center"/>
    </xf>
    <xf numFmtId="0" fontId="6" fillId="0" borderId="0" xfId="50" applyFont="1" applyFill="1" applyAlignment="1">
      <alignment vertical="center"/>
    </xf>
    <xf numFmtId="0" fontId="6" fillId="0" borderId="0" xfId="58" applyFont="1" applyFill="1" applyBorder="1" applyAlignment="1" applyProtection="1">
      <alignment vertical="center"/>
    </xf>
    <xf numFmtId="0" fontId="13" fillId="0" borderId="0" xfId="58" applyFont="1" applyFill="1" applyAlignment="1" applyProtection="1">
      <alignment vertical="center"/>
    </xf>
    <xf numFmtId="0" fontId="7" fillId="0" borderId="0" xfId="58" applyFont="1" applyFill="1" applyBorder="1" applyAlignment="1" applyProtection="1">
      <alignment vertical="center"/>
    </xf>
    <xf numFmtId="0" fontId="7" fillId="0" borderId="0" xfId="58" applyFont="1" applyFill="1" applyBorder="1" applyAlignment="1" applyProtection="1">
      <alignment horizontal="right"/>
    </xf>
    <xf numFmtId="0" fontId="7" fillId="0" borderId="0" xfId="58" applyFont="1" applyFill="1" applyAlignment="1" applyProtection="1">
      <alignment vertical="center"/>
    </xf>
    <xf numFmtId="0" fontId="7" fillId="0" borderId="11" xfId="58" applyFont="1" applyFill="1" applyBorder="1" applyAlignment="1" applyProtection="1">
      <alignment horizontal="center" vertical="center" shrinkToFit="1"/>
    </xf>
    <xf numFmtId="0" fontId="7" fillId="0" borderId="0" xfId="58" applyFont="1" applyFill="1" applyAlignment="1" applyProtection="1">
      <alignment horizontal="center" vertical="center" textRotation="255"/>
    </xf>
    <xf numFmtId="176" fontId="7" fillId="0" borderId="27" xfId="58" applyNumberFormat="1" applyFont="1" applyFill="1" applyBorder="1" applyAlignment="1" applyProtection="1">
      <alignment vertical="center"/>
    </xf>
    <xf numFmtId="176" fontId="7" fillId="0" borderId="21" xfId="58" applyNumberFormat="1" applyFont="1" applyFill="1" applyBorder="1" applyAlignment="1" applyProtection="1">
      <alignment vertical="center"/>
    </xf>
    <xf numFmtId="176" fontId="7" fillId="0" borderId="21" xfId="58" quotePrefix="1" applyNumberFormat="1" applyFont="1" applyFill="1" applyBorder="1" applyAlignment="1" applyProtection="1">
      <alignment vertical="center"/>
    </xf>
    <xf numFmtId="176" fontId="7" fillId="0" borderId="0" xfId="58" applyNumberFormat="1" applyFont="1" applyFill="1" applyBorder="1" applyAlignment="1" applyProtection="1">
      <alignment vertical="center"/>
    </xf>
    <xf numFmtId="176" fontId="7" fillId="0" borderId="16" xfId="58" applyNumberFormat="1" applyFont="1" applyFill="1" applyBorder="1" applyAlignment="1" applyProtection="1">
      <alignment vertical="center"/>
    </xf>
    <xf numFmtId="176" fontId="7" fillId="0" borderId="12" xfId="58" applyNumberFormat="1" applyFont="1" applyFill="1" applyBorder="1" applyAlignment="1" applyProtection="1">
      <alignment vertical="center"/>
    </xf>
    <xf numFmtId="0" fontId="7" fillId="0" borderId="0" xfId="58" applyFont="1" applyFill="1" applyAlignment="1" applyProtection="1">
      <alignment horizontal="right" vertical="center"/>
    </xf>
    <xf numFmtId="0" fontId="6" fillId="0" borderId="0" xfId="51" applyFont="1" applyFill="1" applyAlignment="1">
      <alignment vertical="center"/>
    </xf>
    <xf numFmtId="0" fontId="6" fillId="0" borderId="0" xfId="52" applyFont="1" applyAlignment="1">
      <alignment vertical="center"/>
    </xf>
    <xf numFmtId="0" fontId="6" fillId="0" borderId="0" xfId="59" applyFont="1" applyAlignment="1">
      <alignment vertical="center"/>
    </xf>
    <xf numFmtId="0" fontId="7" fillId="0" borderId="0" xfId="59" applyFont="1" applyAlignment="1">
      <alignment vertical="center"/>
    </xf>
    <xf numFmtId="0" fontId="7" fillId="0" borderId="0" xfId="59" applyFont="1"/>
    <xf numFmtId="0" fontId="7" fillId="0" borderId="0" xfId="59" applyFont="1" applyAlignment="1"/>
    <xf numFmtId="0" fontId="7" fillId="0" borderId="0" xfId="59" applyFont="1" applyAlignment="1">
      <alignment horizontal="right"/>
    </xf>
    <xf numFmtId="0" fontId="7" fillId="0" borderId="13" xfId="59" applyFont="1" applyBorder="1" applyAlignment="1">
      <alignment horizontal="center" vertical="center"/>
    </xf>
    <xf numFmtId="0" fontId="7" fillId="0" borderId="11" xfId="59" applyFont="1" applyBorder="1" applyAlignment="1">
      <alignment horizontal="center" vertical="center"/>
    </xf>
    <xf numFmtId="38" fontId="15" fillId="0" borderId="21" xfId="59" applyNumberFormat="1" applyFont="1" applyBorder="1" applyAlignment="1">
      <alignment vertical="center"/>
    </xf>
    <xf numFmtId="0" fontId="15" fillId="0" borderId="0" xfId="59" applyFont="1" applyBorder="1" applyAlignment="1">
      <alignment horizontal="center" vertical="center"/>
    </xf>
    <xf numFmtId="0" fontId="15" fillId="0" borderId="10" xfId="59" applyFont="1" applyBorder="1" applyAlignment="1">
      <alignment horizontal="center" vertical="center"/>
    </xf>
    <xf numFmtId="38" fontId="15" fillId="0" borderId="0" xfId="59" applyNumberFormat="1" applyFont="1" applyBorder="1" applyAlignment="1">
      <alignment vertical="center"/>
    </xf>
    <xf numFmtId="38" fontId="7" fillId="0" borderId="0" xfId="59" applyNumberFormat="1" applyFont="1" applyAlignment="1">
      <alignment vertical="center"/>
    </xf>
    <xf numFmtId="0" fontId="7" fillId="0" borderId="0" xfId="59" applyFont="1" applyBorder="1" applyAlignment="1">
      <alignment horizontal="left" vertical="center"/>
    </xf>
    <xf numFmtId="0" fontId="7" fillId="0" borderId="10" xfId="59" applyFont="1" applyBorder="1" applyAlignment="1">
      <alignment horizontal="left" vertical="center"/>
    </xf>
    <xf numFmtId="0" fontId="7" fillId="0" borderId="10" xfId="59" applyFont="1" applyBorder="1" applyAlignment="1">
      <alignment vertical="center"/>
    </xf>
    <xf numFmtId="38" fontId="7" fillId="0" borderId="0" xfId="59" applyNumberFormat="1" applyFont="1" applyAlignment="1">
      <alignment horizontal="right" vertical="center"/>
    </xf>
    <xf numFmtId="38" fontId="7" fillId="0" borderId="0" xfId="59" applyNumberFormat="1" applyFont="1" applyBorder="1" applyAlignment="1">
      <alignment horizontal="right" vertical="center"/>
    </xf>
    <xf numFmtId="0" fontId="7" fillId="0" borderId="12" xfId="59" applyFont="1" applyBorder="1" applyAlignment="1">
      <alignment horizontal="left" vertical="center"/>
    </xf>
    <xf numFmtId="0" fontId="7" fillId="0" borderId="15" xfId="59" applyFont="1" applyBorder="1" applyAlignment="1">
      <alignment vertical="center"/>
    </xf>
    <xf numFmtId="38" fontId="7" fillId="0" borderId="12" xfId="59" applyNumberFormat="1" applyFont="1" applyBorder="1" applyAlignment="1">
      <alignment vertical="center"/>
    </xf>
    <xf numFmtId="38" fontId="7" fillId="0" borderId="12" xfId="59" applyNumberFormat="1" applyFont="1" applyBorder="1" applyAlignment="1">
      <alignment horizontal="right" vertical="center"/>
    </xf>
    <xf numFmtId="0" fontId="18" fillId="0" borderId="0" xfId="59" applyFont="1" applyAlignment="1">
      <alignment horizontal="left" vertical="top"/>
    </xf>
    <xf numFmtId="0" fontId="18" fillId="0" borderId="0" xfId="59" applyFont="1" applyAlignment="1">
      <alignment horizontal="left" vertical="center"/>
    </xf>
    <xf numFmtId="0" fontId="18" fillId="0" borderId="0" xfId="59" applyFont="1" applyAlignment="1">
      <alignment vertical="center"/>
    </xf>
    <xf numFmtId="0" fontId="18" fillId="0" borderId="0" xfId="59" applyFont="1"/>
    <xf numFmtId="0" fontId="7" fillId="0" borderId="0" xfId="59" applyFont="1" applyAlignment="1">
      <alignment horizontal="right" vertical="top"/>
    </xf>
    <xf numFmtId="38" fontId="7" fillId="0" borderId="12" xfId="45" applyFont="1" applyBorder="1" applyAlignment="1">
      <alignment horizontal="right"/>
    </xf>
    <xf numFmtId="3" fontId="6" fillId="0" borderId="21" xfId="49" applyNumberFormat="1" applyFont="1" applyFill="1" applyBorder="1" applyAlignment="1">
      <alignment vertical="center"/>
    </xf>
    <xf numFmtId="10" fontId="7" fillId="0" borderId="0" xfId="49" applyNumberFormat="1" applyFont="1" applyFill="1" applyBorder="1" applyAlignment="1">
      <alignment vertical="center"/>
    </xf>
    <xf numFmtId="3" fontId="6" fillId="0" borderId="0" xfId="49" applyNumberFormat="1" applyFont="1" applyFill="1" applyBorder="1" applyAlignment="1">
      <alignment vertical="center"/>
    </xf>
    <xf numFmtId="38" fontId="7" fillId="0" borderId="0" xfId="45" applyNumberFormat="1" applyFont="1" applyAlignment="1">
      <alignment vertical="center"/>
    </xf>
    <xf numFmtId="38" fontId="18" fillId="0" borderId="0" xfId="45" applyFont="1" applyAlignment="1">
      <alignment vertical="center"/>
    </xf>
    <xf numFmtId="3" fontId="7" fillId="0" borderId="0" xfId="45" applyNumberFormat="1" applyFont="1" applyAlignment="1">
      <alignment vertical="center"/>
    </xf>
    <xf numFmtId="58" fontId="7" fillId="0" borderId="0" xfId="49" quotePrefix="1" applyNumberFormat="1" applyFont="1" applyFill="1" applyBorder="1" applyAlignment="1" applyProtection="1">
      <alignment horizontal="left" vertical="center" indent="1"/>
    </xf>
    <xf numFmtId="0" fontId="7" fillId="0" borderId="10" xfId="49" applyFont="1" applyFill="1" applyBorder="1" applyAlignment="1" applyProtection="1">
      <alignment horizontal="left" vertical="center" indent="1"/>
    </xf>
    <xf numFmtId="0" fontId="7" fillId="0" borderId="15" xfId="49" applyFont="1" applyFill="1" applyBorder="1" applyAlignment="1" applyProtection="1">
      <alignment horizontal="left" vertical="center" indent="1"/>
    </xf>
    <xf numFmtId="181" fontId="7" fillId="0" borderId="16" xfId="45" applyNumberFormat="1" applyFont="1" applyFill="1" applyBorder="1" applyAlignment="1" applyProtection="1">
      <alignment horizontal="right" vertical="center"/>
    </xf>
    <xf numFmtId="0" fontId="7" fillId="0" borderId="10" xfId="49" applyFont="1" applyBorder="1" applyAlignment="1">
      <alignment horizontal="left" vertical="center" indent="2"/>
    </xf>
    <xf numFmtId="0" fontId="7" fillId="0" borderId="15" xfId="49" applyFont="1" applyBorder="1" applyAlignment="1">
      <alignment horizontal="left" vertical="center" indent="1"/>
    </xf>
    <xf numFmtId="38" fontId="7" fillId="0" borderId="12" xfId="45" applyFont="1" applyBorder="1" applyAlignment="1">
      <alignment horizontal="left" vertical="center" indent="1"/>
    </xf>
    <xf numFmtId="38" fontId="17" fillId="0" borderId="0" xfId="45" applyFont="1" applyAlignment="1">
      <alignment horizontal="left" vertical="center"/>
    </xf>
    <xf numFmtId="38" fontId="7" fillId="0" borderId="21" xfId="45" applyFont="1" applyBorder="1" applyAlignment="1">
      <alignment vertical="center" wrapText="1"/>
    </xf>
    <xf numFmtId="38" fontId="7" fillId="0" borderId="0" xfId="45" applyFont="1" applyBorder="1" applyAlignment="1">
      <alignment vertical="center" wrapText="1"/>
    </xf>
    <xf numFmtId="0" fontId="7" fillId="0" borderId="0" xfId="59" applyFont="1" applyFill="1"/>
    <xf numFmtId="0" fontId="5" fillId="0" borderId="0" xfId="59" applyFont="1"/>
    <xf numFmtId="178" fontId="7" fillId="0" borderId="12" xfId="59" quotePrefix="1" applyNumberFormat="1" applyFont="1" applyFill="1" applyBorder="1" applyAlignment="1">
      <alignment horizontal="left" vertical="center" indent="1"/>
    </xf>
    <xf numFmtId="178" fontId="7" fillId="0" borderId="12" xfId="59" applyNumberFormat="1" applyFont="1" applyFill="1" applyBorder="1" applyAlignment="1">
      <alignment horizontal="left" vertical="center" indent="1"/>
    </xf>
    <xf numFmtId="49" fontId="11" fillId="0" borderId="0" xfId="59" applyNumberFormat="1" applyFont="1" applyFill="1" applyAlignment="1">
      <alignment vertical="center"/>
    </xf>
    <xf numFmtId="192" fontId="11" fillId="0" borderId="0" xfId="59" applyNumberFormat="1" applyFont="1" applyFill="1" applyAlignment="1">
      <alignment horizontal="right" vertical="center"/>
    </xf>
    <xf numFmtId="49" fontId="11" fillId="0" borderId="0" xfId="59" applyNumberFormat="1" applyFont="1" applyAlignment="1">
      <alignment vertical="center"/>
    </xf>
    <xf numFmtId="49" fontId="11" fillId="0" borderId="0" xfId="59" applyNumberFormat="1" applyFont="1" applyFill="1" applyBorder="1" applyAlignment="1">
      <alignment vertical="center"/>
    </xf>
    <xf numFmtId="49" fontId="11" fillId="0" borderId="0" xfId="59" applyNumberFormat="1" applyFont="1" applyFill="1" applyBorder="1" applyAlignment="1">
      <alignment horizontal="left" vertical="center"/>
    </xf>
    <xf numFmtId="194" fontId="11" fillId="0" borderId="50" xfId="59" applyNumberFormat="1" applyFont="1" applyFill="1" applyBorder="1" applyAlignment="1">
      <alignment horizontal="center" vertical="center"/>
    </xf>
    <xf numFmtId="192" fontId="11" fillId="0" borderId="27" xfId="59" applyNumberFormat="1" applyFont="1" applyFill="1" applyBorder="1" applyAlignment="1">
      <alignment horizontal="center" vertical="center"/>
    </xf>
    <xf numFmtId="0" fontId="5" fillId="0" borderId="0" xfId="59" applyFill="1" applyAlignment="1">
      <alignment vertical="center"/>
    </xf>
    <xf numFmtId="0" fontId="5" fillId="0" borderId="0" xfId="59" applyFill="1" applyAlignment="1">
      <alignment horizontal="left" vertical="center"/>
    </xf>
    <xf numFmtId="194" fontId="9" fillId="0" borderId="51" xfId="59" applyNumberFormat="1" applyFont="1" applyFill="1" applyBorder="1" applyAlignment="1">
      <alignment horizontal="center" vertical="center"/>
    </xf>
    <xf numFmtId="192" fontId="9" fillId="0" borderId="14" xfId="59" applyNumberFormat="1" applyFont="1" applyFill="1" applyBorder="1" applyAlignment="1">
      <alignment horizontal="center" vertical="center"/>
    </xf>
    <xf numFmtId="194" fontId="14" fillId="0" borderId="51" xfId="59" applyNumberFormat="1" applyFont="1" applyFill="1" applyBorder="1" applyAlignment="1">
      <alignment horizontal="center" vertical="center"/>
    </xf>
    <xf numFmtId="192" fontId="50" fillId="0" borderId="34" xfId="59" applyNumberFormat="1" applyFont="1" applyFill="1" applyBorder="1" applyAlignment="1">
      <alignment horizontal="center" vertical="center" wrapText="1"/>
    </xf>
    <xf numFmtId="192" fontId="14" fillId="0" borderId="25" xfId="59" applyNumberFormat="1" applyFont="1" applyFill="1" applyBorder="1" applyAlignment="1">
      <alignment horizontal="center"/>
    </xf>
    <xf numFmtId="192" fontId="14" fillId="0" borderId="25" xfId="59" applyNumberFormat="1" applyFont="1" applyFill="1" applyBorder="1" applyAlignment="1">
      <alignment horizontal="center" shrinkToFit="1"/>
    </xf>
    <xf numFmtId="192" fontId="14" fillId="0" borderId="51" xfId="59" applyNumberFormat="1" applyFont="1" applyFill="1" applyBorder="1" applyAlignment="1">
      <alignment horizontal="center" shrinkToFit="1"/>
    </xf>
    <xf numFmtId="0" fontId="5" fillId="0" borderId="0" xfId="59" applyFill="1" applyAlignment="1">
      <alignment horizontal="centerContinuous" vertical="center"/>
    </xf>
    <xf numFmtId="192" fontId="52" fillId="0" borderId="25" xfId="59" applyNumberFormat="1" applyFont="1" applyFill="1" applyBorder="1" applyAlignment="1">
      <alignment horizontal="center" vertical="center"/>
    </xf>
    <xf numFmtId="192" fontId="52" fillId="0" borderId="51" xfId="59" applyNumberFormat="1" applyFont="1" applyFill="1" applyBorder="1" applyAlignment="1">
      <alignment horizontal="center" vertical="center"/>
    </xf>
    <xf numFmtId="49" fontId="14" fillId="0" borderId="33" xfId="59" applyNumberFormat="1" applyFont="1" applyBorder="1" applyAlignment="1">
      <alignment horizontal="center" vertical="center"/>
    </xf>
    <xf numFmtId="192" fontId="14" fillId="0" borderId="14" xfId="59" applyNumberFormat="1" applyFont="1" applyFill="1" applyBorder="1" applyAlignment="1">
      <alignment horizontal="center" vertical="center"/>
    </xf>
    <xf numFmtId="0" fontId="17" fillId="0" borderId="0" xfId="59" applyFont="1" applyFill="1" applyAlignment="1">
      <alignment horizontal="centerContinuous" vertical="center"/>
    </xf>
    <xf numFmtId="0" fontId="17" fillId="0" borderId="0" xfId="59" applyFont="1" applyFill="1" applyAlignment="1">
      <alignment horizontal="left" vertical="center"/>
    </xf>
    <xf numFmtId="194" fontId="14" fillId="0" borderId="52" xfId="59" applyNumberFormat="1" applyFont="1" applyFill="1" applyBorder="1" applyAlignment="1">
      <alignment horizontal="center" vertical="top"/>
    </xf>
    <xf numFmtId="192" fontId="14" fillId="0" borderId="16" xfId="59" applyNumberFormat="1" applyFont="1" applyFill="1" applyBorder="1" applyAlignment="1">
      <alignment horizontal="center" vertical="top"/>
    </xf>
    <xf numFmtId="192" fontId="50" fillId="0" borderId="47" xfId="59" applyNumberFormat="1" applyFont="1" applyFill="1" applyBorder="1" applyAlignment="1">
      <alignment horizontal="center" vertical="top"/>
    </xf>
    <xf numFmtId="192" fontId="50" fillId="0" borderId="48" xfId="59" applyNumberFormat="1" applyFont="1" applyFill="1" applyBorder="1" applyAlignment="1">
      <alignment horizontal="center" vertical="top"/>
    </xf>
    <xf numFmtId="192" fontId="50" fillId="0" borderId="51" xfId="59" applyNumberFormat="1" applyFont="1" applyFill="1" applyBorder="1" applyAlignment="1">
      <alignment horizontal="center" vertical="top"/>
    </xf>
    <xf numFmtId="49" fontId="14" fillId="0" borderId="0" xfId="59" applyNumberFormat="1" applyFont="1" applyAlignment="1">
      <alignment vertical="center"/>
    </xf>
    <xf numFmtId="193" fontId="53" fillId="0" borderId="14" xfId="59" quotePrefix="1" applyNumberFormat="1" applyFont="1" applyFill="1" applyBorder="1" applyAlignment="1">
      <alignment horizontal="right" vertical="center"/>
    </xf>
    <xf numFmtId="193" fontId="9" fillId="0" borderId="0" xfId="59" quotePrefix="1" applyNumberFormat="1" applyFont="1" applyFill="1" applyBorder="1" applyAlignment="1">
      <alignment horizontal="right" vertical="center"/>
    </xf>
    <xf numFmtId="193" fontId="9" fillId="0" borderId="21" xfId="59" quotePrefix="1" applyNumberFormat="1" applyFont="1" applyFill="1" applyBorder="1" applyAlignment="1">
      <alignment horizontal="right" vertical="center"/>
    </xf>
    <xf numFmtId="0" fontId="5" fillId="0" borderId="0" xfId="59" applyFont="1" applyAlignment="1">
      <alignment vertical="center"/>
    </xf>
    <xf numFmtId="0" fontId="5" fillId="0" borderId="0" xfId="59" applyFont="1" applyAlignment="1">
      <alignment horizontal="left" vertical="center"/>
    </xf>
    <xf numFmtId="0" fontId="12" fillId="0" borderId="0" xfId="59" applyFont="1" applyFill="1" applyAlignment="1">
      <alignment horizontal="distributed" vertical="center"/>
    </xf>
    <xf numFmtId="193" fontId="9" fillId="0" borderId="0" xfId="59" applyNumberFormat="1" applyFont="1" applyFill="1" applyBorder="1" applyAlignment="1">
      <alignment horizontal="right" vertical="center"/>
    </xf>
    <xf numFmtId="0" fontId="17" fillId="0" borderId="0" xfId="59" applyFont="1" applyFill="1" applyAlignment="1">
      <alignment horizontal="distributed" vertical="center"/>
    </xf>
    <xf numFmtId="193" fontId="53" fillId="0" borderId="14" xfId="59" applyNumberFormat="1" applyFont="1" applyFill="1" applyBorder="1" applyAlignment="1">
      <alignment horizontal="right" vertical="center"/>
    </xf>
    <xf numFmtId="193" fontId="53" fillId="0" borderId="55" xfId="59" quotePrefix="1" applyNumberFormat="1" applyFont="1" applyFill="1" applyBorder="1" applyAlignment="1">
      <alignment horizontal="right" vertical="center"/>
    </xf>
    <xf numFmtId="193" fontId="9" fillId="0" borderId="54" xfId="59" quotePrefix="1" applyNumberFormat="1" applyFont="1" applyFill="1" applyBorder="1" applyAlignment="1">
      <alignment horizontal="right" vertical="center"/>
    </xf>
    <xf numFmtId="0" fontId="17" fillId="0" borderId="0" xfId="59" applyFont="1" applyFill="1" applyBorder="1" applyAlignment="1">
      <alignment horizontal="distributed" vertical="center"/>
    </xf>
    <xf numFmtId="0" fontId="5" fillId="0" borderId="12" xfId="59" applyFont="1" applyBorder="1" applyAlignment="1">
      <alignment vertical="center"/>
    </xf>
    <xf numFmtId="193" fontId="53" fillId="0" borderId="16" xfId="59" quotePrefix="1" applyNumberFormat="1" applyFont="1" applyFill="1" applyBorder="1" applyAlignment="1">
      <alignment horizontal="right" vertical="center"/>
    </xf>
    <xf numFmtId="193" fontId="9" fillId="0" borderId="12" xfId="59" quotePrefix="1" applyNumberFormat="1" applyFont="1" applyFill="1" applyBorder="1" applyAlignment="1">
      <alignment horizontal="right" vertical="center"/>
    </xf>
    <xf numFmtId="193" fontId="9" fillId="0" borderId="12" xfId="59" applyNumberFormat="1" applyFont="1" applyFill="1" applyBorder="1" applyAlignment="1">
      <alignment horizontal="right" vertical="center"/>
    </xf>
    <xf numFmtId="38" fontId="17" fillId="0" borderId="0" xfId="60" applyFont="1" applyAlignment="1">
      <alignment horizontal="left" vertical="center"/>
    </xf>
    <xf numFmtId="38" fontId="17" fillId="0" borderId="0" xfId="60" applyFont="1" applyAlignment="1">
      <alignment horizontal="left" vertical="top"/>
    </xf>
    <xf numFmtId="38" fontId="7" fillId="0" borderId="0" xfId="60" applyFont="1" applyAlignment="1"/>
    <xf numFmtId="38" fontId="7" fillId="0" borderId="21" xfId="60" applyFont="1" applyBorder="1" applyAlignment="1">
      <alignment vertical="top" wrapText="1"/>
    </xf>
    <xf numFmtId="38" fontId="7" fillId="0" borderId="0" xfId="60" applyFont="1" applyBorder="1" applyAlignment="1">
      <alignment vertical="top" wrapText="1"/>
    </xf>
    <xf numFmtId="0" fontId="5" fillId="0" borderId="0" xfId="59" applyFont="1" applyAlignment="1">
      <alignment horizontal="left" vertical="center" indent="1"/>
    </xf>
    <xf numFmtId="0" fontId="7" fillId="0" borderId="0" xfId="59" applyFont="1" applyFill="1" applyAlignment="1">
      <alignment vertical="center"/>
    </xf>
    <xf numFmtId="0" fontId="6" fillId="0" borderId="0" xfId="59" applyFont="1" applyFill="1" applyBorder="1" applyAlignment="1">
      <alignment vertical="center"/>
    </xf>
    <xf numFmtId="0" fontId="5" fillId="0" borderId="0" xfId="59" applyFont="1" applyBorder="1" applyAlignment="1">
      <alignment vertical="center"/>
    </xf>
    <xf numFmtId="178" fontId="7" fillId="0" borderId="0" xfId="59" applyNumberFormat="1" applyFont="1" applyFill="1" applyBorder="1" applyAlignment="1">
      <alignment horizontal="left" vertical="center" indent="1"/>
    </xf>
    <xf numFmtId="178" fontId="7" fillId="0" borderId="0" xfId="59" applyNumberFormat="1" applyFont="1" applyFill="1" applyBorder="1" applyAlignment="1">
      <alignment horizontal="left" vertical="center"/>
    </xf>
    <xf numFmtId="192" fontId="11" fillId="0" borderId="0" xfId="59" applyNumberFormat="1" applyFont="1" applyFill="1" applyBorder="1" applyAlignment="1">
      <alignment horizontal="right" vertical="center"/>
    </xf>
    <xf numFmtId="192" fontId="11" fillId="0" borderId="0" xfId="59" applyNumberFormat="1" applyFont="1" applyFill="1" applyBorder="1" applyAlignment="1">
      <alignment horizontal="right"/>
    </xf>
    <xf numFmtId="49" fontId="11" fillId="0" borderId="0" xfId="59" applyNumberFormat="1" applyFont="1" applyBorder="1" applyAlignment="1">
      <alignment vertical="center"/>
    </xf>
    <xf numFmtId="192" fontId="5" fillId="0" borderId="13" xfId="59" applyNumberFormat="1" applyFont="1" applyFill="1" applyBorder="1" applyAlignment="1">
      <alignment horizontal="center" vertical="center"/>
    </xf>
    <xf numFmtId="192" fontId="5" fillId="0" borderId="13" xfId="59" applyNumberFormat="1" applyFont="1" applyFill="1" applyBorder="1" applyAlignment="1">
      <alignment horizontal="center" vertical="center" wrapText="1"/>
    </xf>
    <xf numFmtId="192" fontId="5" fillId="0" borderId="11" xfId="59" applyNumberFormat="1" applyFont="1" applyFill="1" applyBorder="1" applyAlignment="1">
      <alignment horizontal="center" vertical="center" wrapText="1"/>
    </xf>
    <xf numFmtId="194" fontId="11" fillId="0" borderId="19" xfId="59" applyNumberFormat="1" applyFont="1" applyFill="1" applyBorder="1" applyAlignment="1">
      <alignment horizontal="center" vertical="center"/>
    </xf>
    <xf numFmtId="38" fontId="9" fillId="0" borderId="21" xfId="60" quotePrefix="1" applyFont="1" applyFill="1" applyBorder="1" applyAlignment="1">
      <alignment vertical="center"/>
    </xf>
    <xf numFmtId="177" fontId="9" fillId="0" borderId="21" xfId="60" quotePrefix="1" applyNumberFormat="1" applyFont="1" applyFill="1" applyBorder="1" applyAlignment="1">
      <alignment vertical="center"/>
    </xf>
    <xf numFmtId="194" fontId="11" fillId="0" borderId="20" xfId="59" applyNumberFormat="1" applyFont="1" applyFill="1" applyBorder="1" applyAlignment="1">
      <alignment horizontal="center" vertical="center"/>
    </xf>
    <xf numFmtId="38" fontId="9" fillId="0" borderId="16" xfId="60" applyFont="1" applyFill="1" applyBorder="1" applyAlignment="1">
      <alignment vertical="center"/>
    </xf>
    <xf numFmtId="177" fontId="9" fillId="0" borderId="12" xfId="60" applyNumberFormat="1" applyFont="1" applyFill="1" applyBorder="1" applyAlignment="1">
      <alignment vertical="center"/>
    </xf>
    <xf numFmtId="38" fontId="9" fillId="0" borderId="12" xfId="60" applyFont="1" applyFill="1" applyBorder="1" applyAlignment="1">
      <alignment vertical="center"/>
    </xf>
    <xf numFmtId="0" fontId="7" fillId="0" borderId="0" xfId="59" applyFont="1" applyFill="1" applyBorder="1" applyAlignment="1">
      <alignment vertical="center"/>
    </xf>
    <xf numFmtId="193" fontId="53" fillId="0" borderId="0" xfId="59" quotePrefix="1" applyNumberFormat="1" applyFont="1" applyFill="1" applyBorder="1" applyAlignment="1">
      <alignment horizontal="right" vertical="center"/>
    </xf>
    <xf numFmtId="38" fontId="9" fillId="0" borderId="21" xfId="60" quotePrefix="1" applyFont="1" applyFill="1" applyBorder="1" applyAlignment="1">
      <alignment horizontal="right" vertical="center"/>
    </xf>
    <xf numFmtId="177" fontId="9" fillId="0" borderId="21" xfId="60" quotePrefix="1" applyNumberFormat="1" applyFont="1" applyFill="1" applyBorder="1" applyAlignment="1">
      <alignment horizontal="right" vertical="center"/>
    </xf>
    <xf numFmtId="194" fontId="11" fillId="0" borderId="58" xfId="59" applyNumberFormat="1" applyFont="1" applyFill="1" applyBorder="1" applyAlignment="1">
      <alignment horizontal="center" vertical="center"/>
    </xf>
    <xf numFmtId="38" fontId="9" fillId="0" borderId="59" xfId="60" applyFont="1" applyFill="1" applyBorder="1" applyAlignment="1">
      <alignment vertical="center"/>
    </xf>
    <xf numFmtId="177" fontId="9" fillId="0" borderId="59" xfId="60" applyNumberFormat="1" applyFont="1" applyFill="1" applyBorder="1" applyAlignment="1">
      <alignment vertical="center"/>
    </xf>
    <xf numFmtId="194" fontId="11" fillId="0" borderId="33" xfId="59" applyNumberFormat="1" applyFont="1" applyFill="1" applyBorder="1" applyAlignment="1">
      <alignment horizontal="center" vertical="center"/>
    </xf>
    <xf numFmtId="38" fontId="9" fillId="0" borderId="0" xfId="60" quotePrefix="1" applyFont="1" applyFill="1" applyBorder="1" applyAlignment="1">
      <alignment vertical="center"/>
    </xf>
    <xf numFmtId="177" fontId="9" fillId="0" borderId="0" xfId="60" quotePrefix="1" applyNumberFormat="1" applyFont="1" applyFill="1" applyBorder="1" applyAlignment="1">
      <alignment vertical="center"/>
    </xf>
    <xf numFmtId="38" fontId="9" fillId="0" borderId="59" xfId="60" quotePrefix="1" applyFont="1" applyFill="1" applyBorder="1" applyAlignment="1">
      <alignment vertical="center"/>
    </xf>
    <xf numFmtId="177" fontId="9" fillId="0" borderId="59" xfId="60" quotePrefix="1" applyNumberFormat="1" applyFont="1" applyFill="1" applyBorder="1" applyAlignment="1">
      <alignment vertical="center"/>
    </xf>
    <xf numFmtId="49" fontId="14" fillId="0" borderId="0" xfId="59" applyNumberFormat="1" applyFont="1" applyBorder="1" applyAlignment="1">
      <alignment vertical="center"/>
    </xf>
    <xf numFmtId="38" fontId="9" fillId="0" borderId="12" xfId="60" quotePrefix="1" applyFont="1" applyFill="1" applyBorder="1" applyAlignment="1">
      <alignment vertical="center"/>
    </xf>
    <xf numFmtId="177" fontId="9" fillId="0" borderId="12" xfId="60" quotePrefix="1" applyNumberFormat="1" applyFont="1" applyFill="1" applyBorder="1" applyAlignment="1">
      <alignment vertical="center"/>
    </xf>
    <xf numFmtId="0" fontId="18" fillId="0" borderId="0" xfId="59" applyFont="1" applyFill="1" applyBorder="1" applyAlignment="1">
      <alignment vertical="center"/>
    </xf>
    <xf numFmtId="0" fontId="18" fillId="0" borderId="0" xfId="59" applyFont="1" applyFill="1" applyBorder="1" applyAlignment="1">
      <alignment horizontal="left" vertical="center"/>
    </xf>
    <xf numFmtId="0" fontId="18" fillId="0" borderId="0" xfId="59" applyFont="1" applyBorder="1" applyAlignment="1">
      <alignment vertical="center"/>
    </xf>
    <xf numFmtId="0" fontId="56" fillId="0" borderId="0" xfId="28" applyFont="1" applyBorder="1" applyAlignment="1" applyProtection="1">
      <alignment horizontal="left" vertical="center"/>
    </xf>
    <xf numFmtId="38" fontId="18" fillId="0" borderId="0" xfId="45" applyFont="1" applyFill="1" applyAlignment="1" applyProtection="1">
      <alignment vertical="center"/>
    </xf>
    <xf numFmtId="0" fontId="7" fillId="0" borderId="26" xfId="49" applyFont="1" applyFill="1" applyBorder="1" applyAlignment="1" applyProtection="1">
      <alignment horizontal="right" vertical="center" indent="1"/>
    </xf>
    <xf numFmtId="0" fontId="7" fillId="0" borderId="10" xfId="49" quotePrefix="1" applyFont="1" applyFill="1" applyBorder="1" applyAlignment="1" applyProtection="1">
      <alignment horizontal="right" vertical="center" indent="1"/>
    </xf>
    <xf numFmtId="0" fontId="7" fillId="0" borderId="15" xfId="49" quotePrefix="1" applyFont="1" applyFill="1" applyBorder="1" applyAlignment="1" applyProtection="1">
      <alignment horizontal="right" vertical="center" indent="1"/>
    </xf>
    <xf numFmtId="57" fontId="7" fillId="0" borderId="0" xfId="49" applyNumberFormat="1" applyFont="1" applyFill="1" applyAlignment="1" applyProtection="1">
      <alignment horizontal="left" vertical="center" indent="1"/>
    </xf>
    <xf numFmtId="0" fontId="7" fillId="0" borderId="0" xfId="49" applyFont="1" applyFill="1" applyBorder="1" applyAlignment="1" applyProtection="1">
      <alignment horizontal="left" vertical="center" indent="1"/>
    </xf>
    <xf numFmtId="0" fontId="7" fillId="0" borderId="12" xfId="49" applyFont="1" applyFill="1" applyBorder="1" applyAlignment="1" applyProtection="1">
      <alignment horizontal="left" vertical="center" indent="1"/>
    </xf>
    <xf numFmtId="49" fontId="6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horizontal="right" vertical="center"/>
    </xf>
    <xf numFmtId="49" fontId="9" fillId="0" borderId="22" xfId="43" applyNumberFormat="1" applyFont="1" applyFill="1" applyBorder="1" applyAlignment="1">
      <alignment horizontal="center" vertical="center" wrapText="1"/>
    </xf>
    <xf numFmtId="49" fontId="9" fillId="0" borderId="23" xfId="43" applyNumberFormat="1" applyFont="1" applyFill="1" applyBorder="1" applyAlignment="1">
      <alignment horizontal="center" vertical="center" wrapText="1"/>
    </xf>
    <xf numFmtId="49" fontId="10" fillId="0" borderId="23" xfId="43" applyNumberFormat="1" applyFont="1" applyFill="1" applyBorder="1" applyAlignment="1">
      <alignment horizontal="center" vertical="center" wrapText="1"/>
    </xf>
    <xf numFmtId="49" fontId="11" fillId="0" borderId="13" xfId="43" applyNumberFormat="1" applyFont="1" applyFill="1" applyBorder="1" applyAlignment="1">
      <alignment horizontal="center" vertical="center" wrapText="1"/>
    </xf>
    <xf numFmtId="49" fontId="10" fillId="0" borderId="17" xfId="43" applyNumberFormat="1" applyFont="1" applyFill="1" applyBorder="1" applyAlignment="1">
      <alignment horizontal="center" vertical="center" wrapText="1"/>
    </xf>
    <xf numFmtId="49" fontId="10" fillId="0" borderId="11" xfId="43" applyNumberFormat="1" applyFont="1" applyFill="1" applyBorder="1" applyAlignment="1">
      <alignment horizontal="center" vertical="center" wrapText="1"/>
    </xf>
    <xf numFmtId="49" fontId="10" fillId="0" borderId="24" xfId="43" applyNumberFormat="1" applyFont="1" applyFill="1" applyBorder="1" applyAlignment="1">
      <alignment horizontal="center" vertical="center" wrapText="1"/>
    </xf>
    <xf numFmtId="49" fontId="10" fillId="0" borderId="18" xfId="43" applyNumberFormat="1" applyFont="1" applyFill="1" applyBorder="1" applyAlignment="1">
      <alignment horizontal="center" vertical="center" wrapText="1"/>
    </xf>
    <xf numFmtId="49" fontId="9" fillId="0" borderId="21" xfId="43" applyNumberFormat="1" applyFont="1" applyFill="1" applyBorder="1" applyAlignment="1">
      <alignment vertical="center"/>
    </xf>
    <xf numFmtId="49" fontId="9" fillId="0" borderId="25" xfId="43" applyNumberFormat="1" applyFont="1" applyFill="1" applyBorder="1" applyAlignment="1">
      <alignment vertical="center"/>
    </xf>
    <xf numFmtId="49" fontId="9" fillId="0" borderId="0" xfId="43" applyNumberFormat="1" applyFont="1" applyFill="1" applyBorder="1" applyAlignment="1">
      <alignment vertical="center"/>
    </xf>
    <xf numFmtId="49" fontId="9" fillId="0" borderId="0" xfId="43" applyNumberFormat="1" applyFont="1" applyFill="1" applyBorder="1" applyAlignment="1">
      <alignment horizontal="center" vertical="center"/>
    </xf>
    <xf numFmtId="49" fontId="9" fillId="0" borderId="0" xfId="43" applyNumberFormat="1" applyFont="1" applyFill="1" applyBorder="1" applyAlignment="1">
      <alignment horizontal="distributed" vertical="center" justifyLastLine="1"/>
    </xf>
    <xf numFmtId="49" fontId="9" fillId="0" borderId="0" xfId="43" applyNumberFormat="1" applyFont="1" applyFill="1" applyBorder="1" applyAlignment="1">
      <alignment horizontal="right" vertical="center" indent="1"/>
    </xf>
    <xf numFmtId="49" fontId="9" fillId="0" borderId="25" xfId="43" applyNumberFormat="1" applyFont="1" applyFill="1" applyBorder="1" applyAlignment="1"/>
    <xf numFmtId="49" fontId="9" fillId="0" borderId="10" xfId="43" applyNumberFormat="1" applyFont="1" applyFill="1" applyBorder="1" applyAlignment="1">
      <alignment horizontal="right" vertical="center" indent="1"/>
    </xf>
    <xf numFmtId="185" fontId="7" fillId="0" borderId="25" xfId="43" applyNumberFormat="1" applyFont="1" applyFill="1" applyBorder="1" applyAlignment="1">
      <alignment vertical="center"/>
    </xf>
    <xf numFmtId="185" fontId="7" fillId="0" borderId="0" xfId="43" applyNumberFormat="1" applyFont="1" applyFill="1" applyAlignment="1">
      <alignment vertical="center"/>
    </xf>
    <xf numFmtId="185" fontId="7" fillId="0" borderId="0" xfId="43" applyNumberFormat="1" applyFont="1" applyFill="1" applyBorder="1" applyAlignment="1">
      <alignment vertical="center"/>
    </xf>
    <xf numFmtId="49" fontId="9" fillId="0" borderId="15" xfId="43" applyNumberFormat="1" applyFont="1" applyFill="1" applyBorder="1" applyAlignment="1">
      <alignment horizontal="right" vertical="center" indent="1"/>
    </xf>
    <xf numFmtId="0" fontId="5" fillId="0" borderId="10" xfId="43" applyFont="1" applyFill="1" applyBorder="1" applyAlignment="1">
      <alignment horizontal="right" indent="1"/>
    </xf>
    <xf numFmtId="0" fontId="7" fillId="0" borderId="0" xfId="43" applyFont="1" applyFill="1"/>
    <xf numFmtId="184" fontId="7" fillId="0" borderId="0" xfId="43" applyNumberFormat="1" applyFont="1" applyFill="1" applyAlignment="1">
      <alignment vertical="center"/>
    </xf>
    <xf numFmtId="184" fontId="7" fillId="0" borderId="0" xfId="43" applyNumberFormat="1" applyFont="1" applyFill="1" applyBorder="1" applyAlignment="1">
      <alignment vertical="center"/>
    </xf>
    <xf numFmtId="184" fontId="7" fillId="0" borderId="14" xfId="43" applyNumberFormat="1" applyFont="1" applyFill="1" applyBorder="1" applyAlignment="1">
      <alignment vertical="center"/>
    </xf>
    <xf numFmtId="184" fontId="7" fillId="0" borderId="16" xfId="43" applyNumberFormat="1" applyFont="1" applyFill="1" applyBorder="1" applyAlignment="1">
      <alignment vertical="center"/>
    </xf>
    <xf numFmtId="184" fontId="7" fillId="0" borderId="12" xfId="43" applyNumberFormat="1" applyFont="1" applyFill="1" applyBorder="1" applyAlignment="1">
      <alignment vertical="center"/>
    </xf>
    <xf numFmtId="0" fontId="7" fillId="0" borderId="0" xfId="43" applyFont="1" applyFill="1" applyAlignment="1">
      <alignment vertical="center"/>
    </xf>
    <xf numFmtId="0" fontId="5" fillId="0" borderId="0" xfId="43" applyFont="1" applyFill="1" applyAlignment="1">
      <alignment vertical="center"/>
    </xf>
    <xf numFmtId="0" fontId="7" fillId="0" borderId="0" xfId="43" applyFont="1" applyFill="1" applyAlignment="1">
      <alignment horizontal="right" vertical="center"/>
    </xf>
    <xf numFmtId="0" fontId="6" fillId="0" borderId="0" xfId="43" applyFont="1" applyFill="1" applyAlignment="1">
      <alignment vertical="center"/>
    </xf>
    <xf numFmtId="0" fontId="13" fillId="0" borderId="0" xfId="43" applyFont="1" applyFill="1" applyAlignment="1">
      <alignment vertical="center"/>
    </xf>
    <xf numFmtId="178" fontId="7" fillId="0" borderId="12" xfId="43" applyNumberFormat="1" applyFont="1" applyFill="1" applyBorder="1" applyAlignment="1">
      <alignment horizontal="left" vertical="center" indent="1"/>
    </xf>
    <xf numFmtId="0" fontId="7" fillId="0" borderId="12" xfId="43" applyFont="1" applyFill="1" applyBorder="1" applyAlignment="1">
      <alignment vertical="center"/>
    </xf>
    <xf numFmtId="0" fontId="7" fillId="0" borderId="12" xfId="43" applyFont="1" applyFill="1" applyBorder="1" applyAlignment="1">
      <alignment horizontal="right" vertical="center"/>
    </xf>
    <xf numFmtId="49" fontId="11" fillId="0" borderId="17" xfId="43" applyNumberFormat="1" applyFont="1" applyFill="1" applyBorder="1" applyAlignment="1">
      <alignment horizontal="center" vertical="center" wrapText="1"/>
    </xf>
    <xf numFmtId="49" fontId="9" fillId="0" borderId="11" xfId="43" applyNumberFormat="1" applyFont="1" applyFill="1" applyBorder="1" applyAlignment="1">
      <alignment horizontal="center" vertical="center" wrapText="1"/>
    </xf>
    <xf numFmtId="49" fontId="9" fillId="0" borderId="24" xfId="43" applyNumberFormat="1" applyFont="1" applyFill="1" applyBorder="1" applyAlignment="1">
      <alignment horizontal="center" vertical="center" wrapText="1"/>
    </xf>
    <xf numFmtId="49" fontId="9" fillId="0" borderId="18" xfId="43" applyNumberFormat="1" applyFont="1" applyFill="1" applyBorder="1" applyAlignment="1">
      <alignment horizontal="center" vertical="center" wrapText="1"/>
    </xf>
    <xf numFmtId="0" fontId="7" fillId="0" borderId="10" xfId="43" applyFont="1" applyFill="1" applyBorder="1" applyAlignment="1">
      <alignment horizontal="center" vertical="center"/>
    </xf>
    <xf numFmtId="177" fontId="7" fillId="0" borderId="0" xfId="43" applyNumberFormat="1" applyFont="1" applyFill="1" applyAlignment="1">
      <alignment vertical="center"/>
    </xf>
    <xf numFmtId="0" fontId="15" fillId="0" borderId="10" xfId="43" applyFont="1" applyFill="1" applyBorder="1" applyAlignment="1">
      <alignment horizontal="center" vertical="center"/>
    </xf>
    <xf numFmtId="177" fontId="15" fillId="0" borderId="0" xfId="43" applyNumberFormat="1" applyFont="1" applyFill="1" applyAlignment="1">
      <alignment vertical="center"/>
    </xf>
    <xf numFmtId="177" fontId="7" fillId="0" borderId="0" xfId="43" applyNumberFormat="1" applyFont="1" applyFill="1" applyBorder="1" applyAlignment="1">
      <alignment vertical="center"/>
    </xf>
    <xf numFmtId="0" fontId="7" fillId="0" borderId="15" xfId="43" applyFont="1" applyFill="1" applyBorder="1" applyAlignment="1">
      <alignment horizontal="center" vertical="center" shrinkToFit="1"/>
    </xf>
    <xf numFmtId="177" fontId="7" fillId="0" borderId="12" xfId="43" applyNumberFormat="1" applyFont="1" applyFill="1" applyBorder="1" applyAlignment="1">
      <alignment vertical="center"/>
    </xf>
    <xf numFmtId="49" fontId="11" fillId="0" borderId="0" xfId="55" quotePrefix="1" applyNumberFormat="1" applyFont="1" applyAlignment="1">
      <alignment horizontal="left" vertical="center" indent="1"/>
    </xf>
    <xf numFmtId="178" fontId="9" fillId="0" borderId="12" xfId="55" applyNumberFormat="1" applyFont="1" applyFill="1" applyBorder="1" applyAlignment="1"/>
    <xf numFmtId="191" fontId="11" fillId="0" borderId="33" xfId="55" applyNumberFormat="1" applyFont="1" applyFill="1" applyBorder="1" applyAlignment="1">
      <alignment horizontal="center" vertical="center"/>
    </xf>
    <xf numFmtId="49" fontId="11" fillId="0" borderId="0" xfId="55" applyNumberFormat="1" applyFont="1" applyAlignment="1">
      <alignment horizontal="distributed" vertical="center"/>
    </xf>
    <xf numFmtId="49" fontId="11" fillId="0" borderId="0" xfId="55" applyNumberFormat="1" applyFont="1" applyFill="1" applyBorder="1" applyAlignment="1">
      <alignment horizontal="distributed" vertical="center"/>
    </xf>
    <xf numFmtId="0" fontId="50" fillId="0" borderId="0" xfId="55" applyNumberFormat="1" applyFont="1" applyFill="1" applyBorder="1" applyAlignment="1">
      <alignment horizontal="distributed" vertical="center" shrinkToFit="1"/>
    </xf>
    <xf numFmtId="49" fontId="11" fillId="0" borderId="12" xfId="55" applyNumberFormat="1" applyFont="1" applyBorder="1" applyAlignment="1">
      <alignment horizontal="distributed" vertical="center"/>
    </xf>
    <xf numFmtId="49" fontId="11" fillId="0" borderId="12" xfId="55" applyNumberFormat="1" applyFont="1" applyFill="1" applyBorder="1" applyAlignment="1">
      <alignment horizontal="distributed" vertical="center"/>
    </xf>
    <xf numFmtId="0" fontId="7" fillId="0" borderId="0" xfId="49" applyFont="1" applyFill="1" applyBorder="1" applyAlignment="1">
      <alignment horizontal="left" vertical="center" indent="1"/>
    </xf>
    <xf numFmtId="0" fontId="7" fillId="0" borderId="14" xfId="49" applyFont="1" applyFill="1" applyBorder="1" applyAlignment="1">
      <alignment vertical="center"/>
    </xf>
    <xf numFmtId="0" fontId="6" fillId="0" borderId="12" xfId="49" applyFont="1" applyFill="1" applyBorder="1" applyAlignment="1">
      <alignment horizontal="center" vertical="center"/>
    </xf>
    <xf numFmtId="0" fontId="6" fillId="0" borderId="12" xfId="49" applyFont="1" applyFill="1" applyBorder="1" applyAlignment="1">
      <alignment vertical="center"/>
    </xf>
    <xf numFmtId="0" fontId="6" fillId="0" borderId="16" xfId="49" applyFont="1" applyFill="1" applyBorder="1" applyAlignment="1">
      <alignment vertical="center"/>
    </xf>
    <xf numFmtId="38" fontId="6" fillId="0" borderId="12" xfId="45" applyFont="1" applyFill="1" applyBorder="1" applyAlignment="1">
      <alignment vertical="center"/>
    </xf>
    <xf numFmtId="0" fontId="7" fillId="0" borderId="26" xfId="43" applyFont="1" applyFill="1" applyBorder="1" applyAlignment="1">
      <alignment horizontal="center" vertical="center"/>
    </xf>
    <xf numFmtId="0" fontId="7" fillId="0" borderId="15" xfId="43" applyFont="1" applyFill="1" applyBorder="1" applyAlignment="1">
      <alignment horizontal="center" vertical="center"/>
    </xf>
    <xf numFmtId="0" fontId="7" fillId="0" borderId="19" xfId="43" applyFont="1" applyFill="1" applyBorder="1" applyAlignment="1">
      <alignment horizontal="center" vertical="center"/>
    </xf>
    <xf numFmtId="0" fontId="7" fillId="0" borderId="20" xfId="43" applyFont="1" applyFill="1" applyBorder="1" applyAlignment="1">
      <alignment horizontal="center" vertical="center"/>
    </xf>
    <xf numFmtId="0" fontId="7" fillId="0" borderId="11" xfId="43" applyFont="1" applyFill="1" applyBorder="1" applyAlignment="1">
      <alignment horizontal="center" vertical="center"/>
    </xf>
    <xf numFmtId="0" fontId="7" fillId="0" borderId="18" xfId="43" applyFont="1" applyFill="1" applyBorder="1" applyAlignment="1">
      <alignment horizontal="center" vertical="center"/>
    </xf>
    <xf numFmtId="0" fontId="7" fillId="0" borderId="26" xfId="49" applyFont="1" applyFill="1" applyBorder="1" applyAlignment="1">
      <alignment horizontal="center" vertical="center" wrapText="1"/>
    </xf>
    <xf numFmtId="0" fontId="1" fillId="0" borderId="10" xfId="49" applyFill="1" applyBorder="1" applyAlignment="1">
      <alignment horizontal="center" vertical="center"/>
    </xf>
    <xf numFmtId="0" fontId="1" fillId="0" borderId="15" xfId="49" applyFill="1" applyBorder="1" applyAlignment="1">
      <alignment horizontal="center" vertical="center"/>
    </xf>
    <xf numFmtId="0" fontId="7" fillId="0" borderId="18" xfId="49" applyFont="1" applyFill="1" applyBorder="1" applyAlignment="1">
      <alignment horizontal="center" vertical="center"/>
    </xf>
    <xf numFmtId="0" fontId="7" fillId="0" borderId="17" xfId="49" applyFont="1" applyFill="1" applyBorder="1" applyAlignment="1">
      <alignment horizontal="center" vertical="center"/>
    </xf>
    <xf numFmtId="0" fontId="7" fillId="0" borderId="17" xfId="49" applyFont="1" applyFill="1" applyBorder="1" applyAlignment="1">
      <alignment horizontal="left" vertical="center" indent="1"/>
    </xf>
    <xf numFmtId="0" fontId="7" fillId="0" borderId="11" xfId="49" applyFont="1" applyFill="1" applyBorder="1" applyAlignment="1">
      <alignment horizontal="center" vertical="center"/>
    </xf>
    <xf numFmtId="0" fontId="7" fillId="0" borderId="13" xfId="49" applyFont="1" applyFill="1" applyBorder="1" applyAlignment="1">
      <alignment horizontal="center" vertical="center"/>
    </xf>
    <xf numFmtId="0" fontId="7" fillId="0" borderId="13" xfId="50" applyFont="1" applyFill="1" applyBorder="1" applyAlignment="1">
      <alignment horizontal="center" vertical="center"/>
    </xf>
    <xf numFmtId="0" fontId="7" fillId="0" borderId="11" xfId="50" applyFont="1" applyFill="1" applyBorder="1" applyAlignment="1">
      <alignment horizontal="center" vertical="center"/>
    </xf>
    <xf numFmtId="0" fontId="7" fillId="0" borderId="26" xfId="50" applyFont="1" applyFill="1" applyBorder="1" applyAlignment="1">
      <alignment horizontal="center" vertical="center"/>
    </xf>
    <xf numFmtId="0" fontId="7" fillId="0" borderId="15" xfId="50" applyFont="1" applyFill="1" applyBorder="1" applyAlignment="1">
      <alignment horizontal="center" vertical="center"/>
    </xf>
    <xf numFmtId="0" fontId="7" fillId="0" borderId="17" xfId="58" applyFont="1" applyFill="1" applyBorder="1" applyAlignment="1" applyProtection="1">
      <alignment horizontal="center" vertical="center" shrinkToFit="1"/>
    </xf>
    <xf numFmtId="0" fontId="7" fillId="0" borderId="13" xfId="58" applyFont="1" applyFill="1" applyBorder="1" applyAlignment="1" applyProtection="1">
      <alignment horizontal="center" vertical="center" shrinkToFit="1"/>
    </xf>
    <xf numFmtId="0" fontId="7" fillId="0" borderId="21" xfId="58" applyNumberFormat="1" applyFont="1" applyFill="1" applyBorder="1" applyAlignment="1" applyProtection="1">
      <alignment horizontal="right" vertical="center" indent="1"/>
    </xf>
    <xf numFmtId="0" fontId="7" fillId="0" borderId="26" xfId="58" applyNumberFormat="1" applyFont="1" applyFill="1" applyBorder="1" applyAlignment="1" applyProtection="1">
      <alignment horizontal="right" vertical="center" indent="1"/>
    </xf>
    <xf numFmtId="0" fontId="7" fillId="0" borderId="0" xfId="58" quotePrefix="1" applyNumberFormat="1" applyFont="1" applyFill="1" applyBorder="1" applyAlignment="1" applyProtection="1">
      <alignment horizontal="right" vertical="center" indent="1"/>
    </xf>
    <xf numFmtId="0" fontId="7" fillId="0" borderId="10" xfId="58" quotePrefix="1" applyNumberFormat="1" applyFont="1" applyFill="1" applyBorder="1" applyAlignment="1" applyProtection="1">
      <alignment horizontal="right" vertical="center" indent="1"/>
    </xf>
    <xf numFmtId="0" fontId="7" fillId="0" borderId="12" xfId="58" quotePrefix="1" applyNumberFormat="1" applyFont="1" applyFill="1" applyBorder="1" applyAlignment="1" applyProtection="1">
      <alignment horizontal="right" vertical="center" indent="1"/>
    </xf>
    <xf numFmtId="0" fontId="7" fillId="0" borderId="15" xfId="58" quotePrefix="1" applyNumberFormat="1" applyFont="1" applyFill="1" applyBorder="1" applyAlignment="1" applyProtection="1">
      <alignment horizontal="right" vertical="center" indent="1"/>
    </xf>
    <xf numFmtId="58" fontId="7" fillId="0" borderId="0" xfId="52" applyNumberFormat="1" applyFont="1" applyAlignment="1">
      <alignment horizontal="left" indent="1"/>
    </xf>
    <xf numFmtId="0" fontId="5" fillId="0" borderId="0" xfId="52" applyFont="1" applyAlignment="1">
      <alignment horizontal="left" indent="1"/>
    </xf>
    <xf numFmtId="49" fontId="7" fillId="0" borderId="18" xfId="52" applyNumberFormat="1" applyFont="1" applyFill="1" applyBorder="1" applyAlignment="1">
      <alignment horizontal="center" vertical="center"/>
    </xf>
    <xf numFmtId="49" fontId="7" fillId="0" borderId="17" xfId="52" applyNumberFormat="1" applyFont="1" applyFill="1" applyBorder="1" applyAlignment="1">
      <alignment horizontal="center" vertical="center"/>
    </xf>
    <xf numFmtId="0" fontId="7" fillId="0" borderId="17" xfId="52" applyFont="1" applyFill="1" applyBorder="1" applyAlignment="1">
      <alignment horizontal="center" vertical="center" textRotation="255" wrapText="1"/>
    </xf>
    <xf numFmtId="0" fontId="7" fillId="0" borderId="28" xfId="52" applyFont="1" applyFill="1" applyBorder="1" applyAlignment="1">
      <alignment horizontal="left" vertical="center" indent="1"/>
    </xf>
    <xf numFmtId="0" fontId="5" fillId="0" borderId="28" xfId="52" applyBorder="1" applyAlignment="1">
      <alignment horizontal="left" vertical="center" indent="1"/>
    </xf>
    <xf numFmtId="0" fontId="7" fillId="0" borderId="29" xfId="52" applyFont="1" applyFill="1" applyBorder="1" applyAlignment="1">
      <alignment horizontal="left" vertical="center" indent="1"/>
    </xf>
    <xf numFmtId="0" fontId="5" fillId="0" borderId="29" xfId="52" applyBorder="1" applyAlignment="1">
      <alignment horizontal="left" vertical="center" indent="1"/>
    </xf>
    <xf numFmtId="0" fontId="7" fillId="0" borderId="30" xfId="52" applyFont="1" applyFill="1" applyBorder="1" applyAlignment="1">
      <alignment horizontal="left" vertical="center" indent="1"/>
    </xf>
    <xf numFmtId="0" fontId="5" fillId="0" borderId="30" xfId="52" applyBorder="1" applyAlignment="1">
      <alignment horizontal="left" vertical="center" indent="1"/>
    </xf>
    <xf numFmtId="0" fontId="7" fillId="0" borderId="13" xfId="52" applyFont="1" applyFill="1" applyBorder="1" applyAlignment="1">
      <alignment horizontal="center" vertical="center"/>
    </xf>
    <xf numFmtId="0" fontId="5" fillId="0" borderId="13" xfId="52" applyBorder="1" applyAlignment="1">
      <alignment horizontal="center" vertical="center"/>
    </xf>
    <xf numFmtId="0" fontId="7" fillId="0" borderId="17" xfId="52" applyFont="1" applyFill="1" applyBorder="1" applyAlignment="1">
      <alignment horizontal="center" vertical="center"/>
    </xf>
    <xf numFmtId="0" fontId="5" fillId="0" borderId="17" xfId="52" applyBorder="1" applyAlignment="1">
      <alignment horizontal="center" vertical="center"/>
    </xf>
    <xf numFmtId="0" fontId="7" fillId="0" borderId="13" xfId="52" applyFont="1" applyFill="1" applyBorder="1" applyAlignment="1">
      <alignment horizontal="center" vertical="center" wrapText="1"/>
    </xf>
    <xf numFmtId="0" fontId="7" fillId="0" borderId="0" xfId="52" applyFont="1" applyBorder="1" applyAlignment="1">
      <alignment vertical="top" wrapText="1"/>
    </xf>
    <xf numFmtId="0" fontId="5" fillId="0" borderId="0" xfId="52" applyBorder="1" applyAlignment="1">
      <alignment vertical="top" wrapText="1"/>
    </xf>
    <xf numFmtId="0" fontId="7" fillId="0" borderId="17" xfId="52" applyFont="1" applyFill="1" applyBorder="1" applyAlignment="1">
      <alignment horizontal="left" vertical="center" wrapText="1" indent="1"/>
    </xf>
    <xf numFmtId="0" fontId="7" fillId="0" borderId="11" xfId="52" applyFont="1" applyFill="1" applyBorder="1" applyAlignment="1">
      <alignment horizontal="left" vertical="center" wrapText="1" indent="1"/>
    </xf>
    <xf numFmtId="0" fontId="5" fillId="0" borderId="17" xfId="52" applyBorder="1" applyAlignment="1">
      <alignment horizontal="center" vertical="center" textRotation="255"/>
    </xf>
    <xf numFmtId="0" fontId="7" fillId="0" borderId="16" xfId="52" applyFont="1" applyFill="1" applyBorder="1" applyAlignment="1">
      <alignment horizontal="center" vertical="center" wrapText="1"/>
    </xf>
    <xf numFmtId="0" fontId="5" fillId="0" borderId="15" xfId="52" applyBorder="1" applyAlignment="1">
      <alignment horizontal="center" vertical="center"/>
    </xf>
    <xf numFmtId="0" fontId="7" fillId="0" borderId="18" xfId="52" applyFont="1" applyBorder="1" applyAlignment="1">
      <alignment horizontal="center" vertical="center"/>
    </xf>
    <xf numFmtId="0" fontId="7" fillId="0" borderId="17" xfId="52" applyFont="1" applyBorder="1" applyAlignment="1">
      <alignment horizontal="center" vertical="center"/>
    </xf>
    <xf numFmtId="0" fontId="15" fillId="0" borderId="21" xfId="59" applyFont="1" applyBorder="1" applyAlignment="1">
      <alignment horizontal="center" vertical="center"/>
    </xf>
    <xf numFmtId="0" fontId="15" fillId="0" borderId="26" xfId="59" applyFont="1" applyBorder="1" applyAlignment="1">
      <alignment horizontal="center" vertical="center"/>
    </xf>
    <xf numFmtId="0" fontId="7" fillId="0" borderId="0" xfId="59" applyFont="1" applyBorder="1" applyAlignment="1">
      <alignment horizontal="left" vertical="center"/>
    </xf>
    <xf numFmtId="0" fontId="7" fillId="0" borderId="10" xfId="59" applyFont="1" applyBorder="1" applyAlignment="1">
      <alignment horizontal="left" vertical="center"/>
    </xf>
    <xf numFmtId="0" fontId="18" fillId="0" borderId="0" xfId="59" applyFont="1" applyAlignment="1">
      <alignment horizontal="left" vertical="top" wrapText="1"/>
    </xf>
    <xf numFmtId="0" fontId="18" fillId="0" borderId="0" xfId="59" applyFont="1" applyAlignment="1">
      <alignment horizontal="left" vertical="top"/>
    </xf>
    <xf numFmtId="58" fontId="7" fillId="0" borderId="0" xfId="59" quotePrefix="1" applyNumberFormat="1" applyFont="1" applyAlignment="1">
      <alignment horizontal="left"/>
    </xf>
    <xf numFmtId="0" fontId="5" fillId="0" borderId="0" xfId="59" applyFont="1" applyAlignment="1">
      <alignment horizontal="left"/>
    </xf>
    <xf numFmtId="0" fontId="7" fillId="0" borderId="17" xfId="59" applyFont="1" applyBorder="1" applyAlignment="1">
      <alignment horizontal="center" vertical="center"/>
    </xf>
    <xf numFmtId="0" fontId="7" fillId="0" borderId="13" xfId="59" applyFont="1" applyBorder="1" applyAlignment="1">
      <alignment horizontal="center" vertical="center"/>
    </xf>
    <xf numFmtId="0" fontId="7" fillId="0" borderId="11" xfId="59" applyFont="1" applyBorder="1" applyAlignment="1">
      <alignment horizontal="center" vertical="center"/>
    </xf>
    <xf numFmtId="0" fontId="7" fillId="0" borderId="18" xfId="59" applyFont="1" applyBorder="1" applyAlignment="1">
      <alignment horizontal="center" vertical="center"/>
    </xf>
    <xf numFmtId="0" fontId="15" fillId="0" borderId="27" xfId="49" applyFont="1" applyFill="1" applyBorder="1" applyAlignment="1" applyProtection="1">
      <alignment horizontal="right" vertical="center" indent="1"/>
    </xf>
    <xf numFmtId="0" fontId="15" fillId="0" borderId="21" xfId="49" applyFont="1" applyFill="1" applyBorder="1" applyAlignment="1" applyProtection="1">
      <alignment horizontal="right" vertical="center" indent="1"/>
    </xf>
    <xf numFmtId="176" fontId="15" fillId="0" borderId="21" xfId="49" applyNumberFormat="1" applyFont="1" applyFill="1" applyBorder="1" applyAlignment="1" applyProtection="1">
      <alignment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18" xfId="49" applyFont="1" applyFill="1" applyBorder="1" applyAlignment="1" applyProtection="1">
      <alignment horizontal="center" vertical="center"/>
    </xf>
    <xf numFmtId="0" fontId="7" fillId="0" borderId="17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 vertical="center" indent="1"/>
    </xf>
    <xf numFmtId="0" fontId="7" fillId="0" borderId="14" xfId="49" applyFont="1" applyFill="1" applyBorder="1" applyAlignment="1" applyProtection="1">
      <alignment horizontal="right" vertical="center" indent="1"/>
    </xf>
    <xf numFmtId="0" fontId="7" fillId="0" borderId="0" xfId="49" applyFont="1" applyFill="1" applyBorder="1" applyAlignment="1" applyProtection="1">
      <alignment horizontal="right" vertical="center" indent="1"/>
    </xf>
    <xf numFmtId="176" fontId="7" fillId="0" borderId="0" xfId="49" applyNumberFormat="1" applyFont="1" applyFill="1" applyAlignment="1" applyProtection="1">
      <alignment vertical="center"/>
    </xf>
    <xf numFmtId="176" fontId="7" fillId="0" borderId="0" xfId="49" applyNumberFormat="1" applyFont="1" applyFill="1" applyBorder="1" applyAlignment="1" applyProtection="1">
      <alignment vertical="center"/>
    </xf>
    <xf numFmtId="0" fontId="7" fillId="0" borderId="16" xfId="49" applyFont="1" applyFill="1" applyBorder="1" applyAlignment="1" applyProtection="1">
      <alignment horizontal="right" vertical="center" indent="1"/>
    </xf>
    <xf numFmtId="0" fontId="7" fillId="0" borderId="12" xfId="49" applyFont="1" applyFill="1" applyBorder="1" applyAlignment="1" applyProtection="1">
      <alignment horizontal="right" vertical="center" indent="1"/>
    </xf>
    <xf numFmtId="176" fontId="7" fillId="0" borderId="12" xfId="49" applyNumberFormat="1" applyFont="1" applyFill="1" applyBorder="1" applyAlignment="1" applyProtection="1">
      <alignment vertical="center"/>
    </xf>
    <xf numFmtId="0" fontId="7" fillId="0" borderId="26" xfId="49" applyFont="1" applyBorder="1" applyAlignment="1">
      <alignment horizontal="center" vertical="center" wrapText="1"/>
    </xf>
    <xf numFmtId="0" fontId="7" fillId="0" borderId="15" xfId="49" applyFont="1" applyBorder="1" applyAlignment="1">
      <alignment horizontal="center" vertical="center" wrapText="1"/>
    </xf>
    <xf numFmtId="0" fontId="7" fillId="0" borderId="19" xfId="49" applyFont="1" applyBorder="1" applyAlignment="1">
      <alignment horizontal="center" vertical="center" textRotation="255" wrapText="1"/>
    </xf>
    <xf numFmtId="0" fontId="7" fillId="0" borderId="20" xfId="49" applyFont="1" applyBorder="1" applyAlignment="1">
      <alignment horizontal="center" vertical="center" textRotation="255" wrapText="1"/>
    </xf>
    <xf numFmtId="0" fontId="7" fillId="0" borderId="27" xfId="49" applyFont="1" applyBorder="1" applyAlignment="1">
      <alignment horizontal="center" vertical="center" textRotation="255" wrapText="1"/>
    </xf>
    <xf numFmtId="0" fontId="7" fillId="0" borderId="16" xfId="49" applyFont="1" applyBorder="1" applyAlignment="1">
      <alignment horizontal="center" vertical="center" textRotation="255" wrapText="1"/>
    </xf>
    <xf numFmtId="38" fontId="7" fillId="0" borderId="26" xfId="45" applyFont="1" applyBorder="1" applyAlignment="1">
      <alignment horizontal="center" vertical="center"/>
    </xf>
    <xf numFmtId="38" fontId="7" fillId="0" borderId="10" xfId="45" applyFont="1" applyBorder="1" applyAlignment="1">
      <alignment horizontal="center" vertical="center"/>
    </xf>
    <xf numFmtId="38" fontId="7" fillId="0" borderId="15" xfId="45" applyFont="1" applyBorder="1" applyAlignment="1">
      <alignment horizontal="center" vertical="center"/>
    </xf>
    <xf numFmtId="38" fontId="7" fillId="0" borderId="18" xfId="45" applyFont="1" applyBorder="1" applyAlignment="1">
      <alignment horizontal="center" vertical="center"/>
    </xf>
    <xf numFmtId="38" fontId="7" fillId="0" borderId="27" xfId="45" applyFont="1" applyBorder="1" applyAlignment="1">
      <alignment horizontal="center" vertical="center" wrapText="1"/>
    </xf>
    <xf numFmtId="0" fontId="7" fillId="0" borderId="14" xfId="49" applyFont="1" applyBorder="1" applyAlignment="1">
      <alignment horizontal="center" vertical="center" wrapText="1"/>
    </xf>
    <xf numFmtId="0" fontId="7" fillId="0" borderId="16" xfId="49" applyFont="1" applyBorder="1" applyAlignment="1">
      <alignment horizontal="center" vertical="center" wrapText="1"/>
    </xf>
    <xf numFmtId="38" fontId="7" fillId="0" borderId="19" xfId="45" applyFont="1" applyBorder="1" applyAlignment="1">
      <alignment horizontal="center" vertical="center" wrapText="1"/>
    </xf>
    <xf numFmtId="38" fontId="7" fillId="0" borderId="20" xfId="45" applyFont="1" applyBorder="1" applyAlignment="1">
      <alignment horizontal="center" vertical="center" wrapText="1"/>
    </xf>
    <xf numFmtId="38" fontId="7" fillId="0" borderId="0" xfId="45" applyFont="1" applyBorder="1" applyAlignment="1">
      <alignment horizontal="center" vertical="center" wrapText="1"/>
    </xf>
    <xf numFmtId="38" fontId="7" fillId="0" borderId="10" xfId="45" applyFont="1" applyBorder="1" applyAlignment="1">
      <alignment horizontal="center" vertical="center" wrapText="1"/>
    </xf>
    <xf numFmtId="38" fontId="7" fillId="0" borderId="33" xfId="45" applyFont="1" applyBorder="1" applyAlignment="1">
      <alignment horizontal="center" vertical="center" wrapText="1"/>
    </xf>
    <xf numFmtId="38" fontId="5" fillId="0" borderId="19" xfId="45" applyFont="1" applyBorder="1" applyAlignment="1">
      <alignment horizontal="center" vertical="center" wrapText="1"/>
    </xf>
    <xf numFmtId="38" fontId="5" fillId="0" borderId="33" xfId="45" applyFont="1" applyBorder="1" applyAlignment="1">
      <alignment horizontal="center" vertical="center" wrapText="1"/>
    </xf>
    <xf numFmtId="38" fontId="7" fillId="0" borderId="0" xfId="45" applyFont="1" applyBorder="1" applyAlignment="1">
      <alignment vertical="center"/>
    </xf>
    <xf numFmtId="38" fontId="7" fillId="0" borderId="10" xfId="45" applyFont="1" applyBorder="1" applyAlignment="1">
      <alignment vertical="center"/>
    </xf>
    <xf numFmtId="178" fontId="7" fillId="0" borderId="12" xfId="45" applyNumberFormat="1" applyFont="1" applyBorder="1" applyAlignment="1">
      <alignment horizontal="left" vertical="center" indent="1"/>
    </xf>
    <xf numFmtId="38" fontId="7" fillId="0" borderId="21" xfId="45" applyFont="1" applyBorder="1"/>
    <xf numFmtId="38" fontId="7" fillId="0" borderId="26" xfId="45" applyFont="1" applyBorder="1"/>
    <xf numFmtId="38" fontId="7" fillId="0" borderId="19" xfId="45" applyFont="1" applyBorder="1" applyAlignment="1">
      <alignment horizontal="center" vertical="center"/>
    </xf>
    <xf numFmtId="38" fontId="7" fillId="0" borderId="33" xfId="45" applyFont="1" applyBorder="1" applyAlignment="1">
      <alignment horizontal="center" vertical="center"/>
    </xf>
    <xf numFmtId="38" fontId="7" fillId="0" borderId="11" xfId="45" applyFont="1" applyBorder="1" applyAlignment="1">
      <alignment horizontal="center" vertical="center"/>
    </xf>
    <xf numFmtId="38" fontId="7" fillId="0" borderId="17" xfId="45" applyFont="1" applyBorder="1" applyAlignment="1">
      <alignment horizontal="center" vertical="center"/>
    </xf>
    <xf numFmtId="38" fontId="5" fillId="0" borderId="0" xfId="45" applyFont="1" applyBorder="1" applyAlignment="1">
      <alignment horizontal="center" vertical="center" wrapText="1"/>
    </xf>
    <xf numFmtId="38" fontId="7" fillId="0" borderId="14" xfId="45" applyFont="1" applyBorder="1" applyAlignment="1">
      <alignment horizontal="center" vertical="center" wrapText="1"/>
    </xf>
    <xf numFmtId="38" fontId="7" fillId="0" borderId="16" xfId="45" applyFont="1" applyBorder="1" applyAlignment="1">
      <alignment horizontal="center" vertical="center" wrapText="1"/>
    </xf>
    <xf numFmtId="38" fontId="15" fillId="0" borderId="21" xfId="45" applyFont="1" applyBorder="1" applyAlignment="1">
      <alignment horizontal="center" vertical="center"/>
    </xf>
    <xf numFmtId="38" fontId="15" fillId="0" borderId="26" xfId="45" applyFont="1" applyBorder="1" applyAlignment="1">
      <alignment horizontal="center" vertical="center"/>
    </xf>
    <xf numFmtId="38" fontId="7" fillId="0" borderId="12" xfId="45" applyFont="1" applyBorder="1" applyAlignment="1">
      <alignment vertical="center"/>
    </xf>
    <xf numFmtId="38" fontId="7" fillId="0" borderId="15" xfId="45" applyFont="1" applyBorder="1" applyAlignment="1">
      <alignment vertical="center"/>
    </xf>
    <xf numFmtId="49" fontId="51" fillId="0" borderId="21" xfId="55" applyNumberFormat="1" applyFont="1" applyFill="1" applyBorder="1" applyAlignment="1">
      <alignment horizontal="distributed" vertical="center"/>
    </xf>
    <xf numFmtId="49" fontId="51" fillId="0" borderId="39" xfId="55" applyNumberFormat="1" applyFont="1" applyFill="1" applyBorder="1" applyAlignment="1">
      <alignment horizontal="distributed" vertical="center"/>
    </xf>
    <xf numFmtId="49" fontId="11" fillId="0" borderId="0" xfId="55" applyNumberFormat="1" applyFont="1" applyFill="1" applyBorder="1" applyAlignment="1">
      <alignment horizontal="distributed" vertical="center"/>
    </xf>
    <xf numFmtId="49" fontId="11" fillId="0" borderId="40" xfId="55" applyNumberFormat="1" applyFont="1" applyFill="1" applyBorder="1" applyAlignment="1">
      <alignment horizontal="distributed" vertical="center"/>
    </xf>
    <xf numFmtId="191" fontId="9" fillId="0" borderId="35" xfId="55" applyNumberFormat="1" applyFont="1" applyFill="1" applyBorder="1" applyAlignment="1">
      <alignment horizontal="center" vertical="center"/>
    </xf>
    <xf numFmtId="191" fontId="9" fillId="0" borderId="36" xfId="55" applyNumberFormat="1" applyFont="1" applyFill="1" applyBorder="1" applyAlignment="1">
      <alignment horizontal="center" vertical="center"/>
    </xf>
    <xf numFmtId="191" fontId="9" fillId="0" borderId="37" xfId="55" applyNumberFormat="1" applyFont="1" applyFill="1" applyBorder="1" applyAlignment="1">
      <alignment horizontal="center" vertical="center"/>
    </xf>
    <xf numFmtId="191" fontId="9" fillId="0" borderId="38" xfId="55" applyNumberFormat="1" applyFont="1" applyFill="1" applyBorder="1" applyAlignment="1">
      <alignment horizontal="center" vertical="center"/>
    </xf>
    <xf numFmtId="191" fontId="9" fillId="0" borderId="21" xfId="55" applyNumberFormat="1" applyFont="1" applyFill="1" applyBorder="1" applyAlignment="1">
      <alignment horizontal="center" vertical="center"/>
    </xf>
    <xf numFmtId="191" fontId="9" fillId="0" borderId="39" xfId="55" applyNumberFormat="1" applyFont="1" applyFill="1" applyBorder="1" applyAlignment="1">
      <alignment horizontal="center" vertical="center"/>
    </xf>
    <xf numFmtId="192" fontId="11" fillId="0" borderId="38" xfId="55" applyNumberFormat="1" applyFont="1" applyFill="1" applyBorder="1" applyAlignment="1">
      <alignment horizontal="center" vertical="center" textRotation="255" wrapText="1"/>
    </xf>
    <xf numFmtId="192" fontId="11" fillId="0" borderId="25" xfId="55" applyNumberFormat="1" applyFont="1" applyFill="1" applyBorder="1" applyAlignment="1">
      <alignment horizontal="center" vertical="center" textRotation="255" wrapText="1"/>
    </xf>
    <xf numFmtId="192" fontId="11" fillId="0" borderId="47" xfId="55" applyNumberFormat="1" applyFont="1" applyFill="1" applyBorder="1" applyAlignment="1">
      <alignment horizontal="center" vertical="center" textRotation="255" wrapText="1"/>
    </xf>
    <xf numFmtId="49" fontId="9" fillId="0" borderId="0" xfId="55" applyNumberFormat="1" applyFont="1" applyFill="1" applyBorder="1" applyAlignment="1">
      <alignment horizontal="center" vertical="center" wrapText="1"/>
    </xf>
    <xf numFmtId="49" fontId="9" fillId="0" borderId="40" xfId="55" applyNumberFormat="1" applyFont="1" applyFill="1" applyBorder="1" applyAlignment="1">
      <alignment horizontal="center" vertical="center" wrapText="1"/>
    </xf>
    <xf numFmtId="191" fontId="11" fillId="0" borderId="42" xfId="55" applyNumberFormat="1" applyFont="1" applyFill="1" applyBorder="1" applyAlignment="1">
      <alignment horizontal="center" vertical="center" textRotation="255" wrapText="1"/>
    </xf>
    <xf numFmtId="191" fontId="11" fillId="0" borderId="45" xfId="55" applyNumberFormat="1" applyFont="1" applyFill="1" applyBorder="1" applyAlignment="1">
      <alignment horizontal="center" vertical="center" textRotation="255" wrapText="1"/>
    </xf>
    <xf numFmtId="191" fontId="11" fillId="0" borderId="48" xfId="55" applyNumberFormat="1" applyFont="1" applyFill="1" applyBorder="1" applyAlignment="1">
      <alignment horizontal="center" vertical="center" textRotation="255" wrapText="1"/>
    </xf>
    <xf numFmtId="0" fontId="5" fillId="0" borderId="54" xfId="59" applyFont="1" applyFill="1" applyBorder="1" applyAlignment="1">
      <alignment horizontal="distributed" vertical="center"/>
    </xf>
    <xf numFmtId="0" fontId="5" fillId="0" borderId="56" xfId="59" applyFont="1" applyFill="1" applyBorder="1" applyAlignment="1">
      <alignment horizontal="distributed" vertical="center"/>
    </xf>
    <xf numFmtId="0" fontId="5" fillId="0" borderId="0" xfId="59" applyFont="1" applyFill="1" applyAlignment="1">
      <alignment horizontal="distributed" vertical="center"/>
    </xf>
    <xf numFmtId="0" fontId="5" fillId="0" borderId="10" xfId="59" applyFont="1" applyFill="1" applyBorder="1" applyAlignment="1">
      <alignment horizontal="distributed" vertical="center"/>
    </xf>
    <xf numFmtId="0" fontId="17" fillId="0" borderId="12" xfId="59" applyFont="1" applyFill="1" applyBorder="1" applyAlignment="1">
      <alignment horizontal="distributed" vertical="center"/>
    </xf>
    <xf numFmtId="0" fontId="17" fillId="0" borderId="15" xfId="59" applyFont="1" applyFill="1" applyBorder="1" applyAlignment="1">
      <alignment horizontal="distributed" vertical="center"/>
    </xf>
    <xf numFmtId="192" fontId="9" fillId="0" borderId="27" xfId="59" applyNumberFormat="1" applyFont="1" applyFill="1" applyBorder="1" applyAlignment="1">
      <alignment horizontal="center" vertical="center"/>
    </xf>
    <xf numFmtId="192" fontId="7" fillId="0" borderId="21" xfId="59" applyNumberFormat="1" applyFont="1" applyFill="1" applyBorder="1" applyAlignment="1">
      <alignment horizontal="center" vertical="center"/>
    </xf>
    <xf numFmtId="192" fontId="7" fillId="0" borderId="26" xfId="59" applyNumberFormat="1" applyFont="1" applyFill="1" applyBorder="1" applyAlignment="1">
      <alignment horizontal="center" vertical="center"/>
    </xf>
    <xf numFmtId="192" fontId="7" fillId="0" borderId="16" xfId="59" applyNumberFormat="1" applyFont="1" applyFill="1" applyBorder="1" applyAlignment="1">
      <alignment horizontal="center" vertical="center"/>
    </xf>
    <xf numFmtId="192" fontId="7" fillId="0" borderId="12" xfId="59" applyNumberFormat="1" applyFont="1" applyFill="1" applyBorder="1" applyAlignment="1">
      <alignment horizontal="center" vertical="center"/>
    </xf>
    <xf numFmtId="192" fontId="7" fillId="0" borderId="15" xfId="59" applyNumberFormat="1" applyFont="1" applyFill="1" applyBorder="1" applyAlignment="1">
      <alignment horizontal="center" vertical="center"/>
    </xf>
    <xf numFmtId="0" fontId="7" fillId="0" borderId="0" xfId="59" applyFont="1" applyFill="1" applyAlignment="1">
      <alignment horizontal="center" vertical="center"/>
    </xf>
    <xf numFmtId="0" fontId="7" fillId="0" borderId="40" xfId="59" applyFont="1" applyFill="1" applyBorder="1" applyAlignment="1">
      <alignment horizontal="center" vertical="center"/>
    </xf>
    <xf numFmtId="192" fontId="50" fillId="0" borderId="46" xfId="59" applyNumberFormat="1" applyFont="1" applyFill="1" applyBorder="1" applyAlignment="1">
      <alignment horizontal="center" vertical="center" wrapText="1"/>
    </xf>
    <xf numFmtId="192" fontId="50" fillId="0" borderId="53" xfId="59" applyNumberFormat="1" applyFont="1" applyFill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distributed" vertical="center"/>
    </xf>
    <xf numFmtId="0" fontId="5" fillId="0" borderId="26" xfId="59" applyFont="1" applyFill="1" applyBorder="1" applyAlignment="1">
      <alignment horizontal="distributed" vertical="center"/>
    </xf>
    <xf numFmtId="192" fontId="11" fillId="0" borderId="13" xfId="59" applyNumberFormat="1" applyFont="1" applyFill="1" applyBorder="1" applyAlignment="1">
      <alignment horizontal="center" vertical="center" shrinkToFit="1"/>
    </xf>
    <xf numFmtId="192" fontId="11" fillId="0" borderId="11" xfId="59" applyNumberFormat="1" applyFont="1" applyFill="1" applyBorder="1" applyAlignment="1">
      <alignment horizontal="center" vertical="center" shrinkToFit="1"/>
    </xf>
    <xf numFmtId="49" fontId="11" fillId="0" borderId="26" xfId="59" applyNumberFormat="1" applyFont="1" applyFill="1" applyBorder="1" applyAlignment="1">
      <alignment horizontal="center" vertical="center"/>
    </xf>
    <xf numFmtId="49" fontId="11" fillId="0" borderId="15" xfId="59" applyNumberFormat="1" applyFont="1" applyFill="1" applyBorder="1" applyAlignment="1">
      <alignment horizontal="center" vertical="center"/>
    </xf>
    <xf numFmtId="194" fontId="11" fillId="0" borderId="19" xfId="59" applyNumberFormat="1" applyFont="1" applyFill="1" applyBorder="1" applyAlignment="1">
      <alignment horizontal="center" vertical="center"/>
    </xf>
    <xf numFmtId="194" fontId="11" fillId="0" borderId="20" xfId="59" applyNumberFormat="1" applyFont="1" applyFill="1" applyBorder="1" applyAlignment="1">
      <alignment horizontal="center" vertical="center"/>
    </xf>
    <xf numFmtId="192" fontId="11" fillId="0" borderId="13" xfId="59" applyNumberFormat="1" applyFont="1" applyFill="1" applyBorder="1" applyAlignment="1">
      <alignment horizontal="center" vertical="center"/>
    </xf>
    <xf numFmtId="49" fontId="11" fillId="0" borderId="26" xfId="59" quotePrefix="1" applyNumberFormat="1" applyFont="1" applyFill="1" applyBorder="1" applyAlignment="1">
      <alignment vertical="center"/>
    </xf>
    <xf numFmtId="49" fontId="11" fillId="0" borderId="15" xfId="59" applyNumberFormat="1" applyFont="1" applyFill="1" applyBorder="1" applyAlignment="1">
      <alignment vertical="center"/>
    </xf>
    <xf numFmtId="49" fontId="11" fillId="0" borderId="56" xfId="59" quotePrefix="1" applyNumberFormat="1" applyFont="1" applyFill="1" applyBorder="1" applyAlignment="1">
      <alignment vertical="center"/>
    </xf>
    <xf numFmtId="49" fontId="11" fillId="0" borderId="57" xfId="59" applyNumberFormat="1" applyFont="1" applyFill="1" applyBorder="1" applyAlignment="1">
      <alignment vertical="center"/>
    </xf>
    <xf numFmtId="49" fontId="11" fillId="0" borderId="10" xfId="59" quotePrefix="1" applyNumberFormat="1" applyFont="1" applyFill="1" applyBorder="1" applyAlignment="1">
      <alignment vertical="center"/>
    </xf>
    <xf numFmtId="38" fontId="15" fillId="0" borderId="18" xfId="45" applyFont="1" applyFill="1" applyBorder="1" applyAlignment="1" applyProtection="1">
      <alignment horizontal="center" vertical="center"/>
    </xf>
    <xf numFmtId="38" fontId="15" fillId="0" borderId="17" xfId="45" applyFont="1" applyFill="1" applyBorder="1" applyAlignment="1" applyProtection="1">
      <alignment horizontal="center" vertical="center"/>
    </xf>
    <xf numFmtId="38" fontId="7" fillId="0" borderId="18" xfId="45" applyFont="1" applyFill="1" applyBorder="1" applyAlignment="1" applyProtection="1">
      <alignment horizontal="center" vertical="center" wrapText="1"/>
    </xf>
    <xf numFmtId="38" fontId="7" fillId="0" borderId="17" xfId="45" applyFont="1" applyFill="1" applyBorder="1" applyAlignment="1" applyProtection="1">
      <alignment horizontal="center" vertical="center" wrapText="1"/>
    </xf>
    <xf numFmtId="38" fontId="7" fillId="0" borderId="26" xfId="45" applyFont="1" applyFill="1" applyBorder="1" applyAlignment="1" applyProtection="1">
      <alignment vertical="center" wrapText="1"/>
    </xf>
    <xf numFmtId="38" fontId="7" fillId="0" borderId="15" xfId="45" applyFont="1" applyFill="1" applyBorder="1" applyAlignment="1" applyProtection="1">
      <alignment vertical="center" wrapText="1"/>
    </xf>
    <xf numFmtId="38" fontId="7" fillId="0" borderId="26" xfId="45" applyFont="1" applyFill="1" applyBorder="1" applyAlignment="1" applyProtection="1">
      <alignment vertical="center"/>
    </xf>
    <xf numFmtId="38" fontId="7" fillId="0" borderId="10" xfId="45" applyFont="1" applyFill="1" applyBorder="1" applyAlignment="1" applyProtection="1">
      <alignment vertical="center"/>
    </xf>
    <xf numFmtId="38" fontId="7" fillId="0" borderId="15" xfId="45" applyFont="1" applyFill="1" applyBorder="1" applyAlignment="1" applyProtection="1">
      <alignment vertical="center"/>
    </xf>
    <xf numFmtId="38" fontId="7" fillId="0" borderId="26" xfId="45" applyFont="1" applyFill="1" applyBorder="1" applyAlignment="1" applyProtection="1">
      <alignment horizontal="center" vertical="center"/>
    </xf>
    <xf numFmtId="0" fontId="7" fillId="0" borderId="15" xfId="49" applyFont="1" applyFill="1" applyBorder="1" applyAlignment="1" applyProtection="1">
      <alignment vertical="center"/>
    </xf>
    <xf numFmtId="38" fontId="7" fillId="0" borderId="11" xfId="45" applyFont="1" applyFill="1" applyBorder="1" applyAlignment="1" applyProtection="1">
      <alignment horizontal="center" vertical="center"/>
    </xf>
    <xf numFmtId="38" fontId="7" fillId="0" borderId="17" xfId="45" applyFont="1" applyFill="1" applyBorder="1" applyAlignment="1" applyProtection="1">
      <alignment horizontal="center" vertical="center"/>
    </xf>
    <xf numFmtId="38" fontId="7" fillId="0" borderId="18" xfId="45" applyFont="1" applyFill="1" applyBorder="1" applyAlignment="1" applyProtection="1">
      <alignment horizontal="center" vertical="center"/>
    </xf>
    <xf numFmtId="0" fontId="7" fillId="0" borderId="12" xfId="49" quotePrefix="1" applyFont="1" applyFill="1" applyBorder="1" applyAlignment="1" applyProtection="1">
      <alignment horizontal="left" vertical="top" indent="1"/>
    </xf>
    <xf numFmtId="0" fontId="7" fillId="0" borderId="15" xfId="49" quotePrefix="1" applyFont="1" applyFill="1" applyBorder="1" applyAlignment="1" applyProtection="1">
      <alignment horizontal="left" vertical="top" indent="1"/>
    </xf>
    <xf numFmtId="0" fontId="7" fillId="0" borderId="12" xfId="49" applyFont="1" applyFill="1" applyBorder="1" applyAlignment="1" applyProtection="1">
      <alignment horizontal="left" vertical="center" indent="1"/>
    </xf>
    <xf numFmtId="0" fontId="7" fillId="0" borderId="21" xfId="49" applyFont="1" applyFill="1" applyBorder="1" applyAlignment="1" applyProtection="1">
      <alignment horizontal="left" vertical="center" indent="1"/>
    </xf>
    <xf numFmtId="0" fontId="7" fillId="0" borderId="26" xfId="49" applyFont="1" applyFill="1" applyBorder="1" applyAlignment="1" applyProtection="1">
      <alignment horizontal="left" vertical="center" indent="1"/>
    </xf>
    <xf numFmtId="0" fontId="7" fillId="0" borderId="0" xfId="49" applyFont="1" applyFill="1" applyBorder="1" applyAlignment="1" applyProtection="1">
      <alignment horizontal="left" vertical="center" indent="1"/>
    </xf>
    <xf numFmtId="0" fontId="13" fillId="0" borderId="0" xfId="49" applyFont="1" applyAlignment="1">
      <alignment horizontal="right" vertical="center"/>
    </xf>
    <xf numFmtId="0" fontId="7" fillId="0" borderId="0" xfId="49" applyFont="1" applyBorder="1" applyAlignment="1">
      <alignment horizontal="left" vertical="center" indent="1"/>
    </xf>
    <xf numFmtId="0" fontId="7" fillId="0" borderId="17" xfId="49" applyFont="1" applyBorder="1" applyAlignment="1">
      <alignment horizontal="center" vertical="center"/>
    </xf>
    <xf numFmtId="0" fontId="7" fillId="0" borderId="13" xfId="49" applyFont="1" applyBorder="1" applyAlignment="1">
      <alignment horizontal="center" vertical="center"/>
    </xf>
    <xf numFmtId="0" fontId="7" fillId="0" borderId="18" xfId="49" applyFont="1" applyBorder="1" applyAlignment="1">
      <alignment horizontal="center" vertical="center"/>
    </xf>
    <xf numFmtId="0" fontId="7" fillId="0" borderId="60" xfId="49" applyFont="1" applyBorder="1" applyAlignment="1">
      <alignment horizontal="center" vertical="center"/>
    </xf>
    <xf numFmtId="0" fontId="7" fillId="0" borderId="11" xfId="49" applyFont="1" applyBorder="1" applyAlignment="1">
      <alignment horizontal="center" vertical="center"/>
    </xf>
    <xf numFmtId="0" fontId="7" fillId="0" borderId="0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15" fillId="0" borderId="10" xfId="49" applyFont="1" applyBorder="1" applyAlignment="1">
      <alignment horizontal="center" vertical="center"/>
    </xf>
    <xf numFmtId="179" fontId="15" fillId="0" borderId="21" xfId="49" applyNumberFormat="1" applyFont="1" applyBorder="1" applyAlignment="1">
      <alignment horizontal="right" vertical="center"/>
    </xf>
    <xf numFmtId="0" fontId="16" fillId="0" borderId="61" xfId="49" applyFont="1" applyBorder="1" applyAlignment="1">
      <alignment vertical="center"/>
    </xf>
    <xf numFmtId="179" fontId="7" fillId="0" borderId="0" xfId="49" applyNumberFormat="1" applyFont="1" applyAlignment="1">
      <alignment horizontal="right" vertical="center"/>
    </xf>
    <xf numFmtId="180" fontId="7" fillId="0" borderId="0" xfId="49" applyNumberFormat="1" applyFont="1" applyAlignment="1">
      <alignment vertical="center"/>
    </xf>
    <xf numFmtId="0" fontId="16" fillId="0" borderId="10" xfId="49" applyFont="1" applyBorder="1" applyAlignment="1">
      <alignment vertical="center"/>
    </xf>
    <xf numFmtId="179" fontId="7" fillId="0" borderId="0" xfId="49" applyNumberFormat="1" applyFont="1" applyBorder="1" applyAlignment="1">
      <alignment horizontal="right" vertical="center"/>
    </xf>
    <xf numFmtId="0" fontId="7" fillId="0" borderId="61" xfId="49" applyFont="1" applyBorder="1" applyAlignment="1">
      <alignment vertical="center"/>
    </xf>
    <xf numFmtId="0" fontId="7" fillId="0" borderId="61" xfId="49" applyFont="1" applyBorder="1" applyAlignment="1">
      <alignment horizontal="left" vertical="center" indent="2"/>
    </xf>
    <xf numFmtId="0" fontId="18" fillId="0" borderId="61" xfId="49" applyFont="1" applyBorder="1" applyAlignment="1">
      <alignment horizontal="left" vertical="center"/>
    </xf>
    <xf numFmtId="0" fontId="7" fillId="0" borderId="10" xfId="49" applyFont="1" applyBorder="1" applyAlignment="1">
      <alignment vertical="center"/>
    </xf>
    <xf numFmtId="0" fontId="16" fillId="0" borderId="10" xfId="49" applyFont="1" applyBorder="1" applyAlignment="1">
      <alignment horizontal="left" vertical="center" indent="1"/>
    </xf>
    <xf numFmtId="0" fontId="7" fillId="0" borderId="15" xfId="49" applyFont="1" applyBorder="1" applyAlignment="1">
      <alignment vertical="center"/>
    </xf>
    <xf numFmtId="179" fontId="7" fillId="0" borderId="12" xfId="49" applyNumberFormat="1" applyFont="1" applyBorder="1" applyAlignment="1">
      <alignment horizontal="right" vertical="center"/>
    </xf>
    <xf numFmtId="0" fontId="7" fillId="0" borderId="62" xfId="49" applyFont="1" applyBorder="1" applyAlignment="1">
      <alignment vertical="center"/>
    </xf>
    <xf numFmtId="180" fontId="7" fillId="0" borderId="12" xfId="49" applyNumberFormat="1" applyFont="1" applyBorder="1" applyAlignment="1">
      <alignment vertical="center"/>
    </xf>
  </cellXfs>
  <cellStyles count="6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8"/>
    <cellStyle name="ハイパーリンク 3" xfId="54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5"/>
    <cellStyle name="桁区切り 2 2" xfId="60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標準 2 2" xfId="49"/>
    <cellStyle name="標準 2 3" xfId="59"/>
    <cellStyle name="標準 3" xfId="44"/>
    <cellStyle name="標準 3 2" xfId="53"/>
    <cellStyle name="標準 4" xfId="46"/>
    <cellStyle name="標準 5" xfId="47"/>
    <cellStyle name="標準 6" xfId="56"/>
    <cellStyle name="標準 7" xfId="57"/>
    <cellStyle name="標準 8" xfId="58"/>
    <cellStyle name="標準_4-13.  産業別、男女別常用労働者数及びパートタイム労働者比率（埼玉県）" xfId="50"/>
    <cellStyle name="標準_4-16.従業上の地位別雇用形態別男女別有業者数（推計）" xfId="52"/>
    <cellStyle name="標準_4-26.　（1）住宅の所有関係等の住宅数" xfId="55"/>
    <cellStyle name="標準_新規 若年者等就職支援相談状況" xfId="5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7"/>
  <sheetViews>
    <sheetView tabSelected="1" zoomScale="115" zoomScaleNormal="115" workbookViewId="0"/>
  </sheetViews>
  <sheetFormatPr defaultRowHeight="13.5" x14ac:dyDescent="0.15"/>
  <cols>
    <col min="6" max="7" width="9" customWidth="1"/>
  </cols>
  <sheetData>
    <row r="1" spans="1:1" x14ac:dyDescent="0.15">
      <c r="A1" t="s">
        <v>0</v>
      </c>
    </row>
    <row r="2" spans="1:1" s="53" customFormat="1" ht="13.5" customHeight="1" x14ac:dyDescent="0.15">
      <c r="A2" s="52" t="s">
        <v>1</v>
      </c>
    </row>
    <row r="3" spans="1:1" s="53" customFormat="1" ht="13.5" customHeight="1" x14ac:dyDescent="0.15">
      <c r="A3" s="52" t="s">
        <v>2</v>
      </c>
    </row>
    <row r="4" spans="1:1" s="53" customFormat="1" ht="13.5" customHeight="1" x14ac:dyDescent="0.15">
      <c r="A4" s="52" t="s">
        <v>3</v>
      </c>
    </row>
    <row r="5" spans="1:1" s="53" customFormat="1" ht="13.5" customHeight="1" x14ac:dyDescent="0.15">
      <c r="A5" s="52" t="s">
        <v>4</v>
      </c>
    </row>
    <row r="6" spans="1:1" s="53" customFormat="1" ht="13.5" customHeight="1" x14ac:dyDescent="0.15">
      <c r="A6" s="52" t="s">
        <v>163</v>
      </c>
    </row>
    <row r="7" spans="1:1" s="53" customFormat="1" ht="13.5" customHeight="1" x14ac:dyDescent="0.15">
      <c r="A7" s="52" t="s">
        <v>5</v>
      </c>
    </row>
    <row r="8" spans="1:1" s="53" customFormat="1" ht="13.5" customHeight="1" x14ac:dyDescent="0.15">
      <c r="A8" s="52" t="s">
        <v>6</v>
      </c>
    </row>
    <row r="9" spans="1:1" s="53" customFormat="1" ht="13.5" customHeight="1" x14ac:dyDescent="0.15">
      <c r="A9" s="52" t="s">
        <v>7</v>
      </c>
    </row>
    <row r="10" spans="1:1" ht="13.5" customHeight="1" x14ac:dyDescent="0.15">
      <c r="A10" s="52" t="s">
        <v>194</v>
      </c>
    </row>
    <row r="11" spans="1:1" ht="13.5" customHeight="1" x14ac:dyDescent="0.15">
      <c r="A11" s="52" t="s">
        <v>195</v>
      </c>
    </row>
    <row r="12" spans="1:1" ht="13.5" customHeight="1" x14ac:dyDescent="0.15">
      <c r="A12" s="52" t="s">
        <v>196</v>
      </c>
    </row>
    <row r="13" spans="1:1" ht="13.5" customHeight="1" x14ac:dyDescent="0.15">
      <c r="A13" s="52" t="s">
        <v>197</v>
      </c>
    </row>
    <row r="14" spans="1:1" ht="13.5" customHeight="1" x14ac:dyDescent="0.15">
      <c r="A14" s="52" t="s">
        <v>198</v>
      </c>
    </row>
    <row r="15" spans="1:1" ht="13.5" customHeight="1" x14ac:dyDescent="0.15">
      <c r="A15" s="52" t="s">
        <v>199</v>
      </c>
    </row>
    <row r="16" spans="1:1" ht="13.5" customHeight="1" x14ac:dyDescent="0.15">
      <c r="A16" s="52" t="s">
        <v>200</v>
      </c>
    </row>
    <row r="17" spans="1:1" ht="13.5" customHeight="1" x14ac:dyDescent="0.15">
      <c r="A17" s="52" t="s">
        <v>201</v>
      </c>
    </row>
    <row r="18" spans="1:1" ht="13.5" customHeight="1" x14ac:dyDescent="0.15">
      <c r="A18" s="52" t="s">
        <v>202</v>
      </c>
    </row>
    <row r="19" spans="1:1" ht="13.5" customHeight="1" x14ac:dyDescent="0.15">
      <c r="A19" s="52" t="s">
        <v>316</v>
      </c>
    </row>
    <row r="20" spans="1:1" ht="13.5" customHeight="1" x14ac:dyDescent="0.15">
      <c r="A20" s="52" t="s">
        <v>317</v>
      </c>
    </row>
    <row r="21" spans="1:1" ht="13.5" customHeight="1" x14ac:dyDescent="0.15">
      <c r="A21" s="52" t="s">
        <v>339</v>
      </c>
    </row>
    <row r="22" spans="1:1" ht="13.5" customHeight="1" x14ac:dyDescent="0.15">
      <c r="A22" s="52" t="s">
        <v>340</v>
      </c>
    </row>
    <row r="23" spans="1:1" ht="13.5" customHeight="1" x14ac:dyDescent="0.15">
      <c r="A23" s="52" t="s">
        <v>341</v>
      </c>
    </row>
    <row r="24" spans="1:1" ht="13.5" customHeight="1" x14ac:dyDescent="0.15">
      <c r="A24" s="52" t="s">
        <v>342</v>
      </c>
    </row>
    <row r="25" spans="1:1" ht="13.5" customHeight="1" x14ac:dyDescent="0.15">
      <c r="A25" s="52" t="s">
        <v>343</v>
      </c>
    </row>
    <row r="26" spans="1:1" ht="13.5" customHeight="1" x14ac:dyDescent="0.15">
      <c r="A26" s="52" t="s">
        <v>344</v>
      </c>
    </row>
    <row r="27" spans="1:1" ht="13.5" customHeight="1" x14ac:dyDescent="0.15">
      <c r="A27" s="52" t="s">
        <v>345</v>
      </c>
    </row>
    <row r="28" spans="1:1" ht="13.5" customHeight="1" x14ac:dyDescent="0.15">
      <c r="A28" s="52" t="s">
        <v>346</v>
      </c>
    </row>
    <row r="29" spans="1:1" ht="13.5" customHeight="1" x14ac:dyDescent="0.15">
      <c r="A29" s="52" t="s">
        <v>347</v>
      </c>
    </row>
    <row r="30" spans="1:1" ht="13.5" customHeight="1" x14ac:dyDescent="0.15">
      <c r="A30" s="52" t="s">
        <v>455</v>
      </c>
    </row>
    <row r="31" spans="1:1" ht="13.5" customHeight="1" x14ac:dyDescent="0.15">
      <c r="A31" s="52" t="s">
        <v>456</v>
      </c>
    </row>
    <row r="32" spans="1:1" ht="13.5" customHeight="1" x14ac:dyDescent="0.15">
      <c r="A32" s="52" t="s">
        <v>457</v>
      </c>
    </row>
    <row r="33" spans="1:1" ht="13.5" customHeight="1" x14ac:dyDescent="0.15">
      <c r="A33" s="52" t="s">
        <v>458</v>
      </c>
    </row>
    <row r="34" spans="1:1" ht="13.5" customHeight="1" x14ac:dyDescent="0.15">
      <c r="A34" s="52" t="s">
        <v>459</v>
      </c>
    </row>
    <row r="35" spans="1:1" ht="13.5" customHeight="1" x14ac:dyDescent="0.15">
      <c r="A35" s="52" t="s">
        <v>460</v>
      </c>
    </row>
    <row r="36" spans="1:1" ht="13.5" customHeight="1" x14ac:dyDescent="0.15">
      <c r="A36" s="52" t="s">
        <v>461</v>
      </c>
    </row>
    <row r="37" spans="1:1" x14ac:dyDescent="0.15">
      <c r="A37" s="53"/>
    </row>
  </sheetData>
  <phoneticPr fontId="2"/>
  <hyperlinks>
    <hyperlink ref="A2" location="'4-1'!A1" display="'4-1'!A1"/>
    <hyperlink ref="A3" location="'4-2'!A1" display="'4-2'!A1"/>
    <hyperlink ref="A4" location="'4-3'!A1" display="'4-3'!A1"/>
    <hyperlink ref="A5" location="'4-4'!A1" display="'4-4'!A1"/>
    <hyperlink ref="A6" location="'4-5'!A1" display="'4-5'!A1"/>
    <hyperlink ref="A7" location="'4-6'!A1" display="'4-6'!A1"/>
    <hyperlink ref="A8" location="'4-7'!A1" display="'4-7'!A1"/>
    <hyperlink ref="A9" location="'4-8'!A1" display="'4-8'!A1"/>
    <hyperlink ref="A10" location="'4-9'!A1" display="'4-9'!A1"/>
    <hyperlink ref="A11" location="'4-10'!A1" display="'4-10'!A1"/>
    <hyperlink ref="A12" location="'4-11'!A1" display="'4-11'!A1"/>
    <hyperlink ref="A13" location="'4-12'!A1" display="'4-12'!A1"/>
    <hyperlink ref="A14" location="'4-13'!A1" display="'4-13'!A1"/>
    <hyperlink ref="A15" location="'4-14'!A1" display="'4-14'!A1"/>
    <hyperlink ref="A16" location="'4-15'!A1" display="'4-15'!A1"/>
    <hyperlink ref="A17" location="'4-16'!A1" display="'4-16'!A1"/>
    <hyperlink ref="A18" location="'4-17'!A1" display="'4-17'!A1"/>
    <hyperlink ref="A19" location="'4-18'!A1" display="'4-18'!A1"/>
    <hyperlink ref="A20" location="'4-19'!A1" display="'4-19'!A1"/>
    <hyperlink ref="A21" location="'4-20'!A1" display="'4-20'!A1"/>
    <hyperlink ref="A22" location="'4-21'!A1" display="'4-21'!A1"/>
    <hyperlink ref="A23" location="'4-22'!A1" display="'4-22'!A1"/>
    <hyperlink ref="A24" location="'4-23'!A1" display="'4-23'!A1"/>
    <hyperlink ref="A25" location="'4-24'!A1" display="'4-24'!A1"/>
    <hyperlink ref="A26" location="'4-25'!A1" display="'4-25'!A1"/>
    <hyperlink ref="A27" location="'4-26(1)'!A1" display="'4-26(1)'!A1"/>
    <hyperlink ref="A28" location="'4-26(2)'!A1" display="'4-26(2)'!A1"/>
    <hyperlink ref="A29" location="'4-27'!A1" display="'4-27'!A1"/>
    <hyperlink ref="A30" location="'4-28'!A1" display="'4-28'!A1"/>
    <hyperlink ref="A31" location="'4-29'!A1" display="'4-29'!A1"/>
    <hyperlink ref="A32" location="'4-30'!A1" display="'4-30'!A1"/>
    <hyperlink ref="A33" location="'4-31'!A1" display="'4-31'!A1"/>
    <hyperlink ref="A34" location="'4-32'!A1" display="'4-32'!A1"/>
    <hyperlink ref="A35" location="'4-33'!A1" display="'4-33'!A1"/>
    <hyperlink ref="A36" location="'4-34'!A1" display="'4-34'!A1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Normal="100" workbookViewId="0"/>
  </sheetViews>
  <sheetFormatPr defaultRowHeight="13.5" x14ac:dyDescent="0.15"/>
  <cols>
    <col min="1" max="1" width="12.25" style="54" customWidth="1"/>
    <col min="2" max="10" width="8.25" style="54" customWidth="1"/>
    <col min="11" max="11" width="2" style="54" customWidth="1"/>
    <col min="12" max="16384" width="9" style="54"/>
  </cols>
  <sheetData>
    <row r="1" spans="1:20" ht="15" customHeight="1" x14ac:dyDescent="0.15">
      <c r="A1" s="395" t="s">
        <v>595</v>
      </c>
    </row>
    <row r="2" spans="1:20" ht="15" customHeight="1" x14ac:dyDescent="0.15"/>
    <row r="3" spans="1:20" ht="15" customHeight="1" x14ac:dyDescent="0.15">
      <c r="A3" s="31" t="s">
        <v>203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20" ht="15" customHeight="1" x14ac:dyDescent="0.15">
      <c r="A4" s="55" t="s">
        <v>204</v>
      </c>
      <c r="B4" s="56"/>
      <c r="C4" s="56"/>
      <c r="E4" s="56"/>
      <c r="F4" s="56"/>
      <c r="H4" s="56"/>
      <c r="J4" s="57" t="s">
        <v>205</v>
      </c>
    </row>
    <row r="5" spans="1:20" ht="22.5" customHeight="1" x14ac:dyDescent="0.15">
      <c r="A5" s="655" t="s">
        <v>206</v>
      </c>
      <c r="B5" s="657" t="s">
        <v>652</v>
      </c>
      <c r="C5" s="654"/>
      <c r="D5" s="654"/>
      <c r="E5" s="657" t="s">
        <v>207</v>
      </c>
      <c r="F5" s="654"/>
      <c r="G5" s="654"/>
      <c r="H5" s="657" t="s">
        <v>653</v>
      </c>
      <c r="I5" s="654"/>
      <c r="J5" s="654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2.5" customHeight="1" x14ac:dyDescent="0.15">
      <c r="A6" s="655"/>
      <c r="B6" s="383" t="s">
        <v>208</v>
      </c>
      <c r="C6" s="383" t="s">
        <v>209</v>
      </c>
      <c r="D6" s="396" t="s">
        <v>210</v>
      </c>
      <c r="E6" s="383" t="s">
        <v>208</v>
      </c>
      <c r="F6" s="383" t="s">
        <v>209</v>
      </c>
      <c r="G6" s="396" t="s">
        <v>210</v>
      </c>
      <c r="H6" s="383" t="s">
        <v>208</v>
      </c>
      <c r="I6" s="383" t="s">
        <v>209</v>
      </c>
      <c r="J6" s="396" t="s">
        <v>210</v>
      </c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6.1" customHeight="1" x14ac:dyDescent="0.15">
      <c r="A7" s="397" t="s">
        <v>211</v>
      </c>
      <c r="B7" s="59">
        <v>278145</v>
      </c>
      <c r="C7" s="59">
        <v>364407</v>
      </c>
      <c r="D7" s="59">
        <v>178382</v>
      </c>
      <c r="E7" s="59">
        <v>280876</v>
      </c>
      <c r="F7" s="59">
        <v>363943</v>
      </c>
      <c r="G7" s="59">
        <v>181636</v>
      </c>
      <c r="H7" s="59">
        <v>275030</v>
      </c>
      <c r="I7" s="59">
        <v>356895</v>
      </c>
      <c r="J7" s="59">
        <v>180379</v>
      </c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s="62" customFormat="1" ht="26.1" customHeight="1" x14ac:dyDescent="0.15">
      <c r="A8" s="398" t="s">
        <v>212</v>
      </c>
      <c r="B8" s="60">
        <v>433217</v>
      </c>
      <c r="C8" s="60">
        <v>438195</v>
      </c>
      <c r="D8" s="60">
        <v>325602</v>
      </c>
      <c r="E8" s="61">
        <v>447282</v>
      </c>
      <c r="F8" s="61">
        <v>451884</v>
      </c>
      <c r="G8" s="61">
        <v>362841</v>
      </c>
      <c r="H8" s="61">
        <v>379854</v>
      </c>
      <c r="I8" s="61">
        <v>386942</v>
      </c>
      <c r="J8" s="61">
        <v>292511</v>
      </c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26.1" customHeight="1" x14ac:dyDescent="0.15">
      <c r="A9" s="399" t="s">
        <v>213</v>
      </c>
      <c r="B9" s="61">
        <v>393184</v>
      </c>
      <c r="C9" s="61">
        <v>424310</v>
      </c>
      <c r="D9" s="61">
        <v>229032</v>
      </c>
      <c r="E9" s="61">
        <v>376230</v>
      </c>
      <c r="F9" s="61">
        <v>402462</v>
      </c>
      <c r="G9" s="61">
        <v>205057</v>
      </c>
      <c r="H9" s="61">
        <v>356420</v>
      </c>
      <c r="I9" s="61">
        <v>396012</v>
      </c>
      <c r="J9" s="61">
        <v>207023</v>
      </c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26.1" customHeight="1" x14ac:dyDescent="0.15">
      <c r="A10" s="399" t="s">
        <v>214</v>
      </c>
      <c r="B10" s="61">
        <v>333137</v>
      </c>
      <c r="C10" s="61">
        <v>399398</v>
      </c>
      <c r="D10" s="61">
        <v>185588</v>
      </c>
      <c r="E10" s="61">
        <v>341880</v>
      </c>
      <c r="F10" s="61">
        <v>409220</v>
      </c>
      <c r="G10" s="61">
        <v>189189</v>
      </c>
      <c r="H10" s="61">
        <v>346449</v>
      </c>
      <c r="I10" s="61">
        <v>408291</v>
      </c>
      <c r="J10" s="61">
        <v>197929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ht="26.1" customHeight="1" x14ac:dyDescent="0.15">
      <c r="A11" s="398" t="s">
        <v>654</v>
      </c>
      <c r="B11" s="61">
        <v>431066</v>
      </c>
      <c r="C11" s="61">
        <v>504834</v>
      </c>
      <c r="D11" s="61">
        <v>311502</v>
      </c>
      <c r="E11" s="61">
        <v>434072</v>
      </c>
      <c r="F11" s="61">
        <v>510507</v>
      </c>
      <c r="G11" s="61">
        <v>307796</v>
      </c>
      <c r="H11" s="61">
        <v>508611</v>
      </c>
      <c r="I11" s="61">
        <v>530550</v>
      </c>
      <c r="J11" s="61">
        <v>365706</v>
      </c>
      <c r="K11" s="58"/>
      <c r="L11" s="63"/>
      <c r="M11" s="58"/>
      <c r="N11" s="58"/>
      <c r="O11" s="58"/>
      <c r="P11" s="58"/>
      <c r="Q11" s="58"/>
      <c r="R11" s="58"/>
      <c r="S11" s="58"/>
      <c r="T11" s="58"/>
    </row>
    <row r="12" spans="1:20" ht="26.1" customHeight="1" x14ac:dyDescent="0.15">
      <c r="A12" s="399" t="s">
        <v>215</v>
      </c>
      <c r="B12" s="61">
        <v>390846</v>
      </c>
      <c r="C12" s="61">
        <v>441316</v>
      </c>
      <c r="D12" s="61">
        <v>231980</v>
      </c>
      <c r="E12" s="61">
        <v>454088</v>
      </c>
      <c r="F12" s="61">
        <v>498894</v>
      </c>
      <c r="G12" s="61">
        <v>293765</v>
      </c>
      <c r="H12" s="61">
        <v>424379</v>
      </c>
      <c r="I12" s="61">
        <v>460015</v>
      </c>
      <c r="J12" s="61">
        <v>282334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0" ht="26.1" customHeight="1" x14ac:dyDescent="0.15">
      <c r="A13" s="399" t="s">
        <v>216</v>
      </c>
      <c r="B13" s="61">
        <v>272910</v>
      </c>
      <c r="C13" s="61">
        <v>317139</v>
      </c>
      <c r="D13" s="61">
        <v>140869</v>
      </c>
      <c r="E13" s="61">
        <v>289704</v>
      </c>
      <c r="F13" s="61">
        <v>336411</v>
      </c>
      <c r="G13" s="61">
        <v>150658</v>
      </c>
      <c r="H13" s="61">
        <v>275506</v>
      </c>
      <c r="I13" s="61">
        <v>314042</v>
      </c>
      <c r="J13" s="61">
        <v>144754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26.1" customHeight="1" x14ac:dyDescent="0.15">
      <c r="A14" s="399" t="s">
        <v>217</v>
      </c>
      <c r="B14" s="61">
        <v>232109</v>
      </c>
      <c r="C14" s="61">
        <v>348979</v>
      </c>
      <c r="D14" s="61">
        <v>138268</v>
      </c>
      <c r="E14" s="61">
        <v>232507</v>
      </c>
      <c r="F14" s="61">
        <v>332899</v>
      </c>
      <c r="G14" s="61">
        <v>142144</v>
      </c>
      <c r="H14" s="61">
        <v>227302</v>
      </c>
      <c r="I14" s="61">
        <v>332785</v>
      </c>
      <c r="J14" s="61">
        <v>139241</v>
      </c>
    </row>
    <row r="15" spans="1:20" ht="26.1" customHeight="1" x14ac:dyDescent="0.15">
      <c r="A15" s="399" t="s">
        <v>218</v>
      </c>
      <c r="B15" s="61">
        <v>422341</v>
      </c>
      <c r="C15" s="61">
        <v>597553</v>
      </c>
      <c r="D15" s="61">
        <v>276969</v>
      </c>
      <c r="E15" s="61">
        <v>430078</v>
      </c>
      <c r="F15" s="61">
        <v>614981</v>
      </c>
      <c r="G15" s="61">
        <v>286063</v>
      </c>
      <c r="H15" s="61">
        <v>382892</v>
      </c>
      <c r="I15" s="61">
        <v>582945</v>
      </c>
      <c r="J15" s="61">
        <v>282422</v>
      </c>
      <c r="L15" s="64"/>
    </row>
    <row r="16" spans="1:20" ht="26.1" customHeight="1" x14ac:dyDescent="0.15">
      <c r="A16" s="398" t="s">
        <v>219</v>
      </c>
      <c r="B16" s="61">
        <v>320764</v>
      </c>
      <c r="C16" s="61">
        <v>369760</v>
      </c>
      <c r="D16" s="61">
        <v>216145</v>
      </c>
      <c r="E16" s="61">
        <v>313771</v>
      </c>
      <c r="F16" s="61">
        <v>381780</v>
      </c>
      <c r="G16" s="61">
        <v>196369</v>
      </c>
      <c r="H16" s="61">
        <v>331750</v>
      </c>
      <c r="I16" s="61">
        <v>397544</v>
      </c>
      <c r="J16" s="61">
        <v>210983</v>
      </c>
      <c r="L16" s="64"/>
    </row>
    <row r="17" spans="1:12" ht="26.1" customHeight="1" x14ac:dyDescent="0.15">
      <c r="A17" s="398" t="s">
        <v>220</v>
      </c>
      <c r="B17" s="61">
        <v>451309</v>
      </c>
      <c r="C17" s="61">
        <v>543382</v>
      </c>
      <c r="D17" s="61">
        <v>263827</v>
      </c>
      <c r="E17" s="61">
        <v>446972</v>
      </c>
      <c r="F17" s="61">
        <v>535048</v>
      </c>
      <c r="G17" s="61">
        <v>266957</v>
      </c>
      <c r="H17" s="61">
        <v>411919</v>
      </c>
      <c r="I17" s="61">
        <v>507576</v>
      </c>
      <c r="J17" s="61">
        <v>246361</v>
      </c>
      <c r="L17" s="64"/>
    </row>
    <row r="18" spans="1:12" ht="26.1" customHeight="1" x14ac:dyDescent="0.15">
      <c r="A18" s="398" t="s">
        <v>221</v>
      </c>
      <c r="B18" s="61">
        <v>115823</v>
      </c>
      <c r="C18" s="61">
        <v>162148</v>
      </c>
      <c r="D18" s="61">
        <v>86857</v>
      </c>
      <c r="E18" s="61">
        <v>111769</v>
      </c>
      <c r="F18" s="61">
        <v>159346</v>
      </c>
      <c r="G18" s="61">
        <v>83614</v>
      </c>
      <c r="H18" s="61">
        <v>116004</v>
      </c>
      <c r="I18" s="61">
        <v>161476</v>
      </c>
      <c r="J18" s="61">
        <v>89782</v>
      </c>
      <c r="L18" s="64"/>
    </row>
    <row r="19" spans="1:12" ht="26.1" customHeight="1" x14ac:dyDescent="0.15">
      <c r="A19" s="398" t="s">
        <v>222</v>
      </c>
      <c r="B19" s="61">
        <v>183744</v>
      </c>
      <c r="C19" s="61">
        <v>224762</v>
      </c>
      <c r="D19" s="61">
        <v>148826</v>
      </c>
      <c r="E19" s="61">
        <v>175065</v>
      </c>
      <c r="F19" s="61">
        <v>207628</v>
      </c>
      <c r="G19" s="61">
        <v>150355</v>
      </c>
      <c r="H19" s="61">
        <v>181784</v>
      </c>
      <c r="I19" s="61">
        <v>235411</v>
      </c>
      <c r="J19" s="61">
        <v>137676</v>
      </c>
      <c r="L19" s="64"/>
    </row>
    <row r="20" spans="1:12" ht="26.1" customHeight="1" x14ac:dyDescent="0.15">
      <c r="A20" s="398" t="s">
        <v>655</v>
      </c>
      <c r="B20" s="61">
        <v>362707</v>
      </c>
      <c r="C20" s="61">
        <v>416692</v>
      </c>
      <c r="D20" s="61">
        <v>299973</v>
      </c>
      <c r="E20" s="61">
        <v>365752</v>
      </c>
      <c r="F20" s="61">
        <v>415914</v>
      </c>
      <c r="G20" s="61">
        <v>304209</v>
      </c>
      <c r="H20" s="61">
        <v>331675</v>
      </c>
      <c r="I20" s="61">
        <v>390767</v>
      </c>
      <c r="J20" s="61">
        <v>282391</v>
      </c>
      <c r="L20" s="64"/>
    </row>
    <row r="21" spans="1:12" ht="26.1" customHeight="1" x14ac:dyDescent="0.15">
      <c r="A21" s="399" t="s">
        <v>656</v>
      </c>
      <c r="B21" s="61">
        <v>265474</v>
      </c>
      <c r="C21" s="61">
        <v>376245</v>
      </c>
      <c r="D21" s="61">
        <v>232261</v>
      </c>
      <c r="E21" s="61">
        <v>272161</v>
      </c>
      <c r="F21" s="61">
        <v>366850</v>
      </c>
      <c r="G21" s="61">
        <v>242662</v>
      </c>
      <c r="H21" s="61">
        <v>282895</v>
      </c>
      <c r="I21" s="61">
        <v>401706</v>
      </c>
      <c r="J21" s="61">
        <v>241246</v>
      </c>
      <c r="L21" s="64"/>
    </row>
    <row r="22" spans="1:12" ht="26.1" customHeight="1" x14ac:dyDescent="0.15">
      <c r="A22" s="399" t="s">
        <v>223</v>
      </c>
      <c r="B22" s="65">
        <v>362649</v>
      </c>
      <c r="C22" s="65">
        <v>467976</v>
      </c>
      <c r="D22" s="65">
        <v>273699</v>
      </c>
      <c r="E22" s="65">
        <v>343536</v>
      </c>
      <c r="F22" s="65">
        <v>462575</v>
      </c>
      <c r="G22" s="65">
        <v>233895</v>
      </c>
      <c r="H22" s="61">
        <v>364908</v>
      </c>
      <c r="I22" s="61">
        <v>493394</v>
      </c>
      <c r="J22" s="61">
        <v>256815</v>
      </c>
    </row>
    <row r="23" spans="1:12" ht="26.1" customHeight="1" x14ac:dyDescent="0.15">
      <c r="A23" s="400" t="s">
        <v>657</v>
      </c>
      <c r="B23" s="66">
        <v>238452</v>
      </c>
      <c r="C23" s="66">
        <v>312581</v>
      </c>
      <c r="D23" s="66">
        <v>143975</v>
      </c>
      <c r="E23" s="66">
        <v>241228</v>
      </c>
      <c r="F23" s="66">
        <v>309207</v>
      </c>
      <c r="G23" s="66">
        <v>139793</v>
      </c>
      <c r="H23" s="66">
        <v>240847</v>
      </c>
      <c r="I23" s="66">
        <v>303534</v>
      </c>
      <c r="J23" s="66">
        <v>136469</v>
      </c>
    </row>
    <row r="24" spans="1:12" ht="26.1" customHeight="1" x14ac:dyDescent="0.15">
      <c r="A24" s="58"/>
      <c r="B24" s="58"/>
      <c r="C24" s="58"/>
      <c r="D24" s="58"/>
      <c r="E24" s="58"/>
      <c r="F24" s="58"/>
      <c r="G24" s="58"/>
      <c r="H24" s="58"/>
      <c r="I24" s="58"/>
      <c r="J24" s="281" t="s">
        <v>224</v>
      </c>
      <c r="K24" s="58"/>
    </row>
    <row r="25" spans="1:12" ht="12.75" customHeight="1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</sheetData>
  <mergeCells count="4">
    <mergeCell ref="A5:A6"/>
    <mergeCell ref="B5:D5"/>
    <mergeCell ref="E5:G5"/>
    <mergeCell ref="H5:J5"/>
  </mergeCells>
  <phoneticPr fontId="2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/>
  </sheetViews>
  <sheetFormatPr defaultRowHeight="13.5" x14ac:dyDescent="0.15"/>
  <cols>
    <col min="1" max="1" width="12.25" style="54" customWidth="1"/>
    <col min="2" max="10" width="8.25" style="54" customWidth="1"/>
    <col min="11" max="16384" width="9" style="54"/>
  </cols>
  <sheetData>
    <row r="1" spans="1:10" ht="15" customHeight="1" x14ac:dyDescent="0.15">
      <c r="A1" s="395" t="s">
        <v>595</v>
      </c>
    </row>
    <row r="2" spans="1:10" ht="15" customHeight="1" x14ac:dyDescent="0.15"/>
    <row r="3" spans="1:10" ht="15" customHeight="1" x14ac:dyDescent="0.15">
      <c r="A3" s="31" t="s">
        <v>225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2.5" customHeight="1" x14ac:dyDescent="0.15">
      <c r="A4" s="55" t="s">
        <v>204</v>
      </c>
      <c r="B4" s="56"/>
      <c r="C4" s="56"/>
      <c r="E4" s="56"/>
      <c r="F4" s="56"/>
      <c r="H4" s="56"/>
      <c r="I4" s="56"/>
      <c r="J4" s="57" t="s">
        <v>226</v>
      </c>
    </row>
    <row r="5" spans="1:10" ht="22.5" customHeight="1" x14ac:dyDescent="0.15">
      <c r="A5" s="655" t="s">
        <v>206</v>
      </c>
      <c r="B5" s="657" t="s">
        <v>652</v>
      </c>
      <c r="C5" s="654"/>
      <c r="D5" s="654"/>
      <c r="E5" s="657" t="s">
        <v>207</v>
      </c>
      <c r="F5" s="654"/>
      <c r="G5" s="654"/>
      <c r="H5" s="657" t="s">
        <v>653</v>
      </c>
      <c r="I5" s="654"/>
      <c r="J5" s="654"/>
    </row>
    <row r="6" spans="1:10" ht="22.5" customHeight="1" x14ac:dyDescent="0.15">
      <c r="A6" s="655"/>
      <c r="B6" s="383" t="s">
        <v>208</v>
      </c>
      <c r="C6" s="383" t="s">
        <v>209</v>
      </c>
      <c r="D6" s="396" t="s">
        <v>210</v>
      </c>
      <c r="E6" s="383" t="s">
        <v>208</v>
      </c>
      <c r="F6" s="383" t="s">
        <v>209</v>
      </c>
      <c r="G6" s="396" t="s">
        <v>210</v>
      </c>
      <c r="H6" s="383" t="s">
        <v>208</v>
      </c>
      <c r="I6" s="383" t="s">
        <v>209</v>
      </c>
      <c r="J6" s="396" t="s">
        <v>210</v>
      </c>
    </row>
    <row r="7" spans="1:10" ht="26.1" customHeight="1" x14ac:dyDescent="0.15">
      <c r="A7" s="397" t="s">
        <v>211</v>
      </c>
      <c r="B7" s="401">
        <v>137.69999999999999</v>
      </c>
      <c r="C7" s="401">
        <v>156.80000000000001</v>
      </c>
      <c r="D7" s="401">
        <v>115.6</v>
      </c>
      <c r="E7" s="402">
        <v>137.9</v>
      </c>
      <c r="F7" s="402">
        <v>156.80000000000001</v>
      </c>
      <c r="G7" s="402">
        <v>115.3</v>
      </c>
      <c r="H7" s="402">
        <v>138.19999999999999</v>
      </c>
      <c r="I7" s="402">
        <v>158.5</v>
      </c>
      <c r="J7" s="402">
        <v>114.7</v>
      </c>
    </row>
    <row r="8" spans="1:10" ht="26.1" customHeight="1" x14ac:dyDescent="0.15">
      <c r="A8" s="398" t="s">
        <v>212</v>
      </c>
      <c r="B8" s="403">
        <v>170.5</v>
      </c>
      <c r="C8" s="403">
        <v>172</v>
      </c>
      <c r="D8" s="403">
        <v>137.9</v>
      </c>
      <c r="E8" s="404">
        <v>163.9</v>
      </c>
      <c r="F8" s="404">
        <v>164.5</v>
      </c>
      <c r="G8" s="404">
        <v>152</v>
      </c>
      <c r="H8" s="404">
        <v>165.2</v>
      </c>
      <c r="I8" s="404">
        <v>165.9</v>
      </c>
      <c r="J8" s="404">
        <v>156.4</v>
      </c>
    </row>
    <row r="9" spans="1:10" ht="26.1" customHeight="1" x14ac:dyDescent="0.15">
      <c r="A9" s="399" t="s">
        <v>213</v>
      </c>
      <c r="B9" s="403">
        <v>170.5</v>
      </c>
      <c r="C9" s="403">
        <v>174.8</v>
      </c>
      <c r="D9" s="403">
        <v>147.6</v>
      </c>
      <c r="E9" s="404">
        <v>170.7</v>
      </c>
      <c r="F9" s="404">
        <v>175.5</v>
      </c>
      <c r="G9" s="404">
        <v>139.5</v>
      </c>
      <c r="H9" s="404">
        <v>168</v>
      </c>
      <c r="I9" s="404">
        <v>176.3</v>
      </c>
      <c r="J9" s="404">
        <v>136.9</v>
      </c>
    </row>
    <row r="10" spans="1:10" ht="26.1" customHeight="1" x14ac:dyDescent="0.15">
      <c r="A10" s="399" t="s">
        <v>214</v>
      </c>
      <c r="B10" s="403">
        <v>157.69999999999999</v>
      </c>
      <c r="C10" s="403">
        <v>168.6</v>
      </c>
      <c r="D10" s="403">
        <v>133.30000000000001</v>
      </c>
      <c r="E10" s="404">
        <v>158.4</v>
      </c>
      <c r="F10" s="404">
        <v>169.9</v>
      </c>
      <c r="G10" s="404">
        <v>132.30000000000001</v>
      </c>
      <c r="H10" s="404">
        <v>162.1</v>
      </c>
      <c r="I10" s="404">
        <v>173</v>
      </c>
      <c r="J10" s="404">
        <v>136.19999999999999</v>
      </c>
    </row>
    <row r="11" spans="1:10" ht="26.1" customHeight="1" x14ac:dyDescent="0.15">
      <c r="A11" s="398" t="s">
        <v>654</v>
      </c>
      <c r="B11" s="403">
        <v>145</v>
      </c>
      <c r="C11" s="403">
        <v>154</v>
      </c>
      <c r="D11" s="403">
        <v>130.5</v>
      </c>
      <c r="E11" s="404">
        <v>141.5</v>
      </c>
      <c r="F11" s="404">
        <v>152.69999999999999</v>
      </c>
      <c r="G11" s="404">
        <v>123.1</v>
      </c>
      <c r="H11" s="404">
        <v>146</v>
      </c>
      <c r="I11" s="404">
        <v>146.80000000000001</v>
      </c>
      <c r="J11" s="404">
        <v>140.69999999999999</v>
      </c>
    </row>
    <row r="12" spans="1:10" ht="26.1" customHeight="1" x14ac:dyDescent="0.15">
      <c r="A12" s="399" t="s">
        <v>215</v>
      </c>
      <c r="B12" s="403">
        <v>161.1</v>
      </c>
      <c r="C12" s="403">
        <v>168.3</v>
      </c>
      <c r="D12" s="403">
        <v>138.9</v>
      </c>
      <c r="E12" s="404">
        <v>165.7</v>
      </c>
      <c r="F12" s="404">
        <v>168.6</v>
      </c>
      <c r="G12" s="404">
        <v>155.1</v>
      </c>
      <c r="H12" s="404">
        <v>160</v>
      </c>
      <c r="I12" s="404">
        <v>163.5</v>
      </c>
      <c r="J12" s="404">
        <v>146.6</v>
      </c>
    </row>
    <row r="13" spans="1:10" ht="26.1" customHeight="1" x14ac:dyDescent="0.15">
      <c r="A13" s="399" t="s">
        <v>216</v>
      </c>
      <c r="B13" s="403">
        <v>163.6</v>
      </c>
      <c r="C13" s="403">
        <v>178.9</v>
      </c>
      <c r="D13" s="403">
        <v>118.2</v>
      </c>
      <c r="E13" s="404">
        <v>166.2</v>
      </c>
      <c r="F13" s="404">
        <v>182.3</v>
      </c>
      <c r="G13" s="404">
        <v>118.3</v>
      </c>
      <c r="H13" s="404">
        <v>169.5</v>
      </c>
      <c r="I13" s="404">
        <v>185.1</v>
      </c>
      <c r="J13" s="404">
        <v>116.3</v>
      </c>
    </row>
    <row r="14" spans="1:10" ht="26.1" customHeight="1" x14ac:dyDescent="0.15">
      <c r="A14" s="399" t="s">
        <v>217</v>
      </c>
      <c r="B14" s="403">
        <v>125.7</v>
      </c>
      <c r="C14" s="403">
        <v>148</v>
      </c>
      <c r="D14" s="403">
        <v>107.8</v>
      </c>
      <c r="E14" s="404">
        <v>125.2</v>
      </c>
      <c r="F14" s="404">
        <v>143.80000000000001</v>
      </c>
      <c r="G14" s="404">
        <v>108.3</v>
      </c>
      <c r="H14" s="404">
        <v>126</v>
      </c>
      <c r="I14" s="404">
        <v>148.80000000000001</v>
      </c>
      <c r="J14" s="404">
        <v>107</v>
      </c>
    </row>
    <row r="15" spans="1:10" ht="26.1" customHeight="1" x14ac:dyDescent="0.15">
      <c r="A15" s="399" t="s">
        <v>218</v>
      </c>
      <c r="B15" s="403">
        <v>150.4</v>
      </c>
      <c r="C15" s="403">
        <v>161.9</v>
      </c>
      <c r="D15" s="403">
        <v>140.80000000000001</v>
      </c>
      <c r="E15" s="404">
        <v>148.9</v>
      </c>
      <c r="F15" s="404">
        <v>161.6</v>
      </c>
      <c r="G15" s="404">
        <v>139</v>
      </c>
      <c r="H15" s="404">
        <v>139.6</v>
      </c>
      <c r="I15" s="404">
        <v>161</v>
      </c>
      <c r="J15" s="404">
        <v>128.80000000000001</v>
      </c>
    </row>
    <row r="16" spans="1:10" ht="26.1" customHeight="1" x14ac:dyDescent="0.15">
      <c r="A16" s="398" t="s">
        <v>219</v>
      </c>
      <c r="B16" s="403">
        <v>147</v>
      </c>
      <c r="C16" s="403">
        <v>155</v>
      </c>
      <c r="D16" s="403">
        <v>129.9</v>
      </c>
      <c r="E16" s="404">
        <v>146</v>
      </c>
      <c r="F16" s="404">
        <v>158.1</v>
      </c>
      <c r="G16" s="404">
        <v>125.2</v>
      </c>
      <c r="H16" s="404">
        <v>165.5</v>
      </c>
      <c r="I16" s="404">
        <v>180.4</v>
      </c>
      <c r="J16" s="404">
        <v>138.19999999999999</v>
      </c>
    </row>
    <row r="17" spans="1:10" ht="26.1" customHeight="1" x14ac:dyDescent="0.15">
      <c r="A17" s="398" t="s">
        <v>220</v>
      </c>
      <c r="B17" s="403">
        <v>149.1</v>
      </c>
      <c r="C17" s="403">
        <v>160.69999999999999</v>
      </c>
      <c r="D17" s="403">
        <v>125.3</v>
      </c>
      <c r="E17" s="404">
        <v>151.1</v>
      </c>
      <c r="F17" s="404">
        <v>161.69999999999999</v>
      </c>
      <c r="G17" s="404">
        <v>129.5</v>
      </c>
      <c r="H17" s="404">
        <v>146.30000000000001</v>
      </c>
      <c r="I17" s="404">
        <v>157.69999999999999</v>
      </c>
      <c r="J17" s="404">
        <v>126.7</v>
      </c>
    </row>
    <row r="18" spans="1:10" ht="26.1" customHeight="1" x14ac:dyDescent="0.15">
      <c r="A18" s="398" t="s">
        <v>221</v>
      </c>
      <c r="B18" s="403">
        <v>92.1</v>
      </c>
      <c r="C18" s="403">
        <v>111.6</v>
      </c>
      <c r="D18" s="403">
        <v>80.099999999999994</v>
      </c>
      <c r="E18" s="404">
        <v>88.9</v>
      </c>
      <c r="F18" s="404">
        <v>106.9</v>
      </c>
      <c r="G18" s="404">
        <v>78.2</v>
      </c>
      <c r="H18" s="404">
        <v>92.1</v>
      </c>
      <c r="I18" s="404">
        <v>107</v>
      </c>
      <c r="J18" s="404">
        <v>83.5</v>
      </c>
    </row>
    <row r="19" spans="1:10" ht="26.1" customHeight="1" x14ac:dyDescent="0.15">
      <c r="A19" s="398" t="s">
        <v>222</v>
      </c>
      <c r="B19" s="403">
        <v>132.5</v>
      </c>
      <c r="C19" s="403">
        <v>144.6</v>
      </c>
      <c r="D19" s="403">
        <v>122.2</v>
      </c>
      <c r="E19" s="404">
        <v>133.69999999999999</v>
      </c>
      <c r="F19" s="404">
        <v>145.69999999999999</v>
      </c>
      <c r="G19" s="404">
        <v>124.6</v>
      </c>
      <c r="H19" s="404">
        <v>130.80000000000001</v>
      </c>
      <c r="I19" s="404">
        <v>147</v>
      </c>
      <c r="J19" s="404">
        <v>117.5</v>
      </c>
    </row>
    <row r="20" spans="1:10" ht="26.1" customHeight="1" x14ac:dyDescent="0.15">
      <c r="A20" s="398" t="s">
        <v>655</v>
      </c>
      <c r="B20" s="403">
        <v>112.5</v>
      </c>
      <c r="C20" s="403">
        <v>115.4</v>
      </c>
      <c r="D20" s="403">
        <v>109.1</v>
      </c>
      <c r="E20" s="404">
        <v>110.7</v>
      </c>
      <c r="F20" s="404">
        <v>112.9</v>
      </c>
      <c r="G20" s="404">
        <v>108</v>
      </c>
      <c r="H20" s="404">
        <v>109.4</v>
      </c>
      <c r="I20" s="404">
        <v>111.7</v>
      </c>
      <c r="J20" s="404">
        <v>107.6</v>
      </c>
    </row>
    <row r="21" spans="1:10" ht="26.1" customHeight="1" x14ac:dyDescent="0.15">
      <c r="A21" s="399" t="s">
        <v>658</v>
      </c>
      <c r="B21" s="403">
        <v>129.30000000000001</v>
      </c>
      <c r="C21" s="403">
        <v>139.9</v>
      </c>
      <c r="D21" s="403">
        <v>126.2</v>
      </c>
      <c r="E21" s="404">
        <v>131.4</v>
      </c>
      <c r="F21" s="404">
        <v>146</v>
      </c>
      <c r="G21" s="404">
        <v>126.8</v>
      </c>
      <c r="H21" s="404">
        <v>129.4</v>
      </c>
      <c r="I21" s="404">
        <v>139.6</v>
      </c>
      <c r="J21" s="404">
        <v>125.8</v>
      </c>
    </row>
    <row r="22" spans="1:10" ht="26.1" customHeight="1" x14ac:dyDescent="0.15">
      <c r="A22" s="399" t="s">
        <v>223</v>
      </c>
      <c r="B22" s="403">
        <v>141.30000000000001</v>
      </c>
      <c r="C22" s="403">
        <v>151.9</v>
      </c>
      <c r="D22" s="403">
        <v>132.30000000000001</v>
      </c>
      <c r="E22" s="404">
        <v>137.9</v>
      </c>
      <c r="F22" s="404">
        <v>154.5</v>
      </c>
      <c r="G22" s="404">
        <v>122.6</v>
      </c>
      <c r="H22" s="404">
        <v>140.30000000000001</v>
      </c>
      <c r="I22" s="404">
        <v>158.4</v>
      </c>
      <c r="J22" s="404">
        <v>125.2</v>
      </c>
    </row>
    <row r="23" spans="1:10" ht="26.1" customHeight="1" x14ac:dyDescent="0.15">
      <c r="A23" s="400" t="s">
        <v>659</v>
      </c>
      <c r="B23" s="405">
        <v>138</v>
      </c>
      <c r="C23" s="406">
        <v>161.1</v>
      </c>
      <c r="D23" s="406">
        <v>108.6</v>
      </c>
      <c r="E23" s="407">
        <v>140.9</v>
      </c>
      <c r="F23" s="407">
        <v>161.4</v>
      </c>
      <c r="G23" s="407">
        <v>110.1</v>
      </c>
      <c r="H23" s="407">
        <v>140.69999999999999</v>
      </c>
      <c r="I23" s="407">
        <v>158</v>
      </c>
      <c r="J23" s="407">
        <v>111.8</v>
      </c>
    </row>
    <row r="24" spans="1:10" ht="26.1" customHeight="1" x14ac:dyDescent="0.15">
      <c r="J24" s="281" t="s">
        <v>224</v>
      </c>
    </row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</sheetData>
  <mergeCells count="4">
    <mergeCell ref="A5:A6"/>
    <mergeCell ref="B5:D5"/>
    <mergeCell ref="E5:G5"/>
    <mergeCell ref="H5:J5"/>
  </mergeCells>
  <phoneticPr fontId="2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zoomScaleNormal="100" zoomScaleSheetLayoutView="100" workbookViewId="0"/>
  </sheetViews>
  <sheetFormatPr defaultRowHeight="13.5" x14ac:dyDescent="0.15"/>
  <cols>
    <col min="1" max="1" width="18.375" style="54" customWidth="1"/>
    <col min="2" max="2" width="8.75" style="54" customWidth="1"/>
    <col min="3" max="3" width="7.625" style="54" customWidth="1"/>
    <col min="4" max="4" width="9.125" style="54" customWidth="1"/>
    <col min="5" max="5" width="7.125" style="54" customWidth="1"/>
    <col min="6" max="6" width="9" style="54"/>
    <col min="7" max="7" width="8" style="54" customWidth="1"/>
    <col min="8" max="8" width="9" style="54"/>
    <col min="9" max="9" width="9.375" style="54" customWidth="1"/>
    <col min="10" max="10" width="18.375" style="54" customWidth="1"/>
    <col min="11" max="11" width="8.75" style="54" customWidth="1"/>
    <col min="12" max="12" width="7.625" style="54" customWidth="1"/>
    <col min="13" max="13" width="9.125" style="54" customWidth="1"/>
    <col min="14" max="14" width="7.125" style="54" customWidth="1"/>
    <col min="15" max="15" width="9" style="54"/>
    <col min="16" max="16" width="8" style="54" customWidth="1"/>
    <col min="17" max="17" width="9" style="54"/>
    <col min="18" max="18" width="9.375" style="54" customWidth="1"/>
    <col min="19" max="16384" width="9" style="54"/>
  </cols>
  <sheetData>
    <row r="1" spans="1:23" ht="15" customHeight="1" x14ac:dyDescent="0.15">
      <c r="A1" s="395" t="s">
        <v>595</v>
      </c>
    </row>
    <row r="2" spans="1:23" ht="15" customHeight="1" x14ac:dyDescent="0.15"/>
    <row r="3" spans="1:23" ht="15" customHeight="1" x14ac:dyDescent="0.15">
      <c r="A3" s="31" t="s">
        <v>227</v>
      </c>
      <c r="B3" s="32"/>
      <c r="C3" s="32"/>
      <c r="D3" s="32"/>
      <c r="E3" s="32"/>
      <c r="F3" s="32"/>
      <c r="G3" s="32"/>
      <c r="H3" s="32"/>
      <c r="I3" s="32"/>
      <c r="J3" s="31"/>
      <c r="K3" s="32"/>
      <c r="L3" s="32"/>
      <c r="M3" s="32"/>
      <c r="N3" s="32"/>
      <c r="O3" s="32"/>
      <c r="P3" s="32"/>
      <c r="Q3" s="32"/>
      <c r="R3" s="32"/>
    </row>
    <row r="4" spans="1:23" ht="1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1"/>
      <c r="K4" s="32"/>
      <c r="L4" s="32"/>
      <c r="M4" s="32"/>
      <c r="N4" s="32"/>
      <c r="O4" s="32"/>
      <c r="P4" s="32"/>
      <c r="Q4" s="32"/>
      <c r="R4" s="32"/>
    </row>
    <row r="5" spans="1:23" ht="15" customHeight="1" x14ac:dyDescent="0.15">
      <c r="A5" s="67" t="s">
        <v>249</v>
      </c>
      <c r="B5" s="56"/>
      <c r="C5" s="56"/>
      <c r="D5" s="56"/>
      <c r="E5" s="56"/>
      <c r="F5" s="56"/>
      <c r="G5" s="56"/>
      <c r="H5" s="56"/>
      <c r="I5" s="57" t="s">
        <v>660</v>
      </c>
      <c r="J5" s="67" t="s">
        <v>661</v>
      </c>
      <c r="K5" s="56"/>
      <c r="L5" s="56"/>
      <c r="M5" s="56"/>
      <c r="N5" s="56"/>
      <c r="O5" s="56"/>
      <c r="P5" s="56"/>
      <c r="Q5" s="56"/>
      <c r="R5" s="57" t="s">
        <v>660</v>
      </c>
    </row>
    <row r="6" spans="1:23" ht="15" customHeight="1" x14ac:dyDescent="0.15">
      <c r="A6" s="655" t="s">
        <v>206</v>
      </c>
      <c r="B6" s="657" t="s">
        <v>228</v>
      </c>
      <c r="C6" s="654"/>
      <c r="D6" s="657" t="s">
        <v>229</v>
      </c>
      <c r="E6" s="654"/>
      <c r="F6" s="654"/>
      <c r="G6" s="655"/>
      <c r="H6" s="657" t="s">
        <v>230</v>
      </c>
      <c r="I6" s="654"/>
      <c r="J6" s="655" t="s">
        <v>206</v>
      </c>
      <c r="K6" s="657" t="s">
        <v>228</v>
      </c>
      <c r="L6" s="654"/>
      <c r="M6" s="657" t="s">
        <v>229</v>
      </c>
      <c r="N6" s="654"/>
      <c r="O6" s="654"/>
      <c r="P6" s="655"/>
      <c r="Q6" s="657" t="s">
        <v>230</v>
      </c>
      <c r="R6" s="654"/>
      <c r="S6" s="58"/>
      <c r="T6" s="58"/>
      <c r="U6" s="58"/>
      <c r="V6" s="58"/>
      <c r="W6" s="58"/>
    </row>
    <row r="7" spans="1:23" ht="24.75" customHeight="1" x14ac:dyDescent="0.15">
      <c r="A7" s="655"/>
      <c r="B7" s="408" t="s">
        <v>231</v>
      </c>
      <c r="C7" s="408" t="s">
        <v>232</v>
      </c>
      <c r="D7" s="408" t="s">
        <v>231</v>
      </c>
      <c r="E7" s="408" t="s">
        <v>232</v>
      </c>
      <c r="F7" s="409" t="s">
        <v>233</v>
      </c>
      <c r="G7" s="409" t="s">
        <v>234</v>
      </c>
      <c r="H7" s="408" t="s">
        <v>231</v>
      </c>
      <c r="I7" s="410" t="s">
        <v>235</v>
      </c>
      <c r="J7" s="655"/>
      <c r="K7" s="408" t="s">
        <v>231</v>
      </c>
      <c r="L7" s="408" t="s">
        <v>232</v>
      </c>
      <c r="M7" s="408" t="s">
        <v>231</v>
      </c>
      <c r="N7" s="408" t="s">
        <v>232</v>
      </c>
      <c r="O7" s="409" t="s">
        <v>233</v>
      </c>
      <c r="P7" s="409" t="s">
        <v>234</v>
      </c>
      <c r="Q7" s="408" t="s">
        <v>231</v>
      </c>
      <c r="R7" s="410" t="s">
        <v>235</v>
      </c>
      <c r="S7" s="58"/>
      <c r="T7" s="58"/>
      <c r="U7" s="58"/>
      <c r="V7" s="58"/>
      <c r="W7" s="58"/>
    </row>
    <row r="8" spans="1:23" ht="36" customHeight="1" x14ac:dyDescent="0.15">
      <c r="A8" s="411" t="s">
        <v>236</v>
      </c>
      <c r="B8" s="59">
        <v>280876</v>
      </c>
      <c r="C8" s="412">
        <v>0.1</v>
      </c>
      <c r="D8" s="68">
        <v>238982</v>
      </c>
      <c r="E8" s="412">
        <v>-0.1</v>
      </c>
      <c r="F8" s="68">
        <v>221601</v>
      </c>
      <c r="G8" s="68">
        <v>17381</v>
      </c>
      <c r="H8" s="68">
        <v>41894</v>
      </c>
      <c r="I8" s="413">
        <v>753</v>
      </c>
      <c r="J8" s="411" t="s">
        <v>236</v>
      </c>
      <c r="K8" s="59">
        <v>275030</v>
      </c>
      <c r="L8" s="412">
        <v>0.1</v>
      </c>
      <c r="M8" s="68">
        <v>235030</v>
      </c>
      <c r="N8" s="412">
        <v>0.6</v>
      </c>
      <c r="O8" s="68">
        <v>217515</v>
      </c>
      <c r="P8" s="68">
        <f>M8-O8</f>
        <v>17515</v>
      </c>
      <c r="Q8" s="68">
        <v>40000</v>
      </c>
      <c r="R8" s="413">
        <v>-1894</v>
      </c>
      <c r="S8" s="58"/>
      <c r="T8" s="58"/>
      <c r="U8" s="58"/>
      <c r="V8" s="58"/>
      <c r="W8" s="58"/>
    </row>
    <row r="9" spans="1:23" ht="36" customHeight="1" x14ac:dyDescent="0.15">
      <c r="A9" s="414" t="s">
        <v>237</v>
      </c>
      <c r="B9" s="60">
        <v>447282</v>
      </c>
      <c r="C9" s="415">
        <v>-5.2</v>
      </c>
      <c r="D9" s="69">
        <v>355487</v>
      </c>
      <c r="E9" s="415">
        <v>-5.6</v>
      </c>
      <c r="F9" s="69">
        <v>314217</v>
      </c>
      <c r="G9" s="69">
        <v>41270</v>
      </c>
      <c r="H9" s="69">
        <v>91795</v>
      </c>
      <c r="I9" s="416">
        <v>10553</v>
      </c>
      <c r="J9" s="414" t="s">
        <v>237</v>
      </c>
      <c r="K9" s="60">
        <v>379854</v>
      </c>
      <c r="L9" s="415">
        <v>-1</v>
      </c>
      <c r="M9" s="69">
        <v>307311</v>
      </c>
      <c r="N9" s="415">
        <v>0.1</v>
      </c>
      <c r="O9" s="69">
        <v>286991</v>
      </c>
      <c r="P9" s="69">
        <f>M9-O9</f>
        <v>20320</v>
      </c>
      <c r="Q9" s="69">
        <v>72543</v>
      </c>
      <c r="R9" s="416">
        <v>-19252</v>
      </c>
      <c r="S9" s="58"/>
      <c r="T9" s="58"/>
      <c r="U9" s="58"/>
      <c r="V9" s="58"/>
      <c r="W9" s="58"/>
    </row>
    <row r="10" spans="1:23" ht="36" customHeight="1" x14ac:dyDescent="0.15">
      <c r="A10" s="417" t="s">
        <v>213</v>
      </c>
      <c r="B10" s="61">
        <v>376230</v>
      </c>
      <c r="C10" s="415">
        <v>-6</v>
      </c>
      <c r="D10" s="69">
        <v>334012</v>
      </c>
      <c r="E10" s="415">
        <v>-3.6</v>
      </c>
      <c r="F10" s="69">
        <v>313164</v>
      </c>
      <c r="G10" s="69">
        <v>20848</v>
      </c>
      <c r="H10" s="69">
        <v>42218</v>
      </c>
      <c r="I10" s="416">
        <v>-10540</v>
      </c>
      <c r="J10" s="417" t="s">
        <v>213</v>
      </c>
      <c r="K10" s="60">
        <v>356420</v>
      </c>
      <c r="L10" s="415">
        <v>-0.8</v>
      </c>
      <c r="M10" s="69">
        <v>317973</v>
      </c>
      <c r="N10" s="415">
        <v>-0.3</v>
      </c>
      <c r="O10" s="69">
        <v>295416</v>
      </c>
      <c r="P10" s="69">
        <f>M10-O10</f>
        <v>22557</v>
      </c>
      <c r="Q10" s="69">
        <v>38447</v>
      </c>
      <c r="R10" s="416">
        <v>-3771</v>
      </c>
      <c r="S10" s="58"/>
      <c r="T10" s="58"/>
      <c r="U10" s="58"/>
      <c r="V10" s="58"/>
      <c r="W10" s="58"/>
    </row>
    <row r="11" spans="1:23" ht="36" customHeight="1" x14ac:dyDescent="0.15">
      <c r="A11" s="417" t="s">
        <v>214</v>
      </c>
      <c r="B11" s="61">
        <v>341880</v>
      </c>
      <c r="C11" s="415">
        <v>3.1</v>
      </c>
      <c r="D11" s="69">
        <v>285784</v>
      </c>
      <c r="E11" s="415">
        <v>2</v>
      </c>
      <c r="F11" s="69">
        <v>258017</v>
      </c>
      <c r="G11" s="69">
        <v>27767</v>
      </c>
      <c r="H11" s="69">
        <v>56096</v>
      </c>
      <c r="I11" s="416">
        <v>4036</v>
      </c>
      <c r="J11" s="417" t="s">
        <v>214</v>
      </c>
      <c r="K11" s="60">
        <v>346449</v>
      </c>
      <c r="L11" s="415">
        <v>0.6</v>
      </c>
      <c r="M11" s="69">
        <v>290323</v>
      </c>
      <c r="N11" s="415">
        <v>0.9</v>
      </c>
      <c r="O11" s="69">
        <v>262826</v>
      </c>
      <c r="P11" s="69">
        <f>M11-O11</f>
        <v>27497</v>
      </c>
      <c r="Q11" s="69">
        <v>56126</v>
      </c>
      <c r="R11" s="416">
        <v>30</v>
      </c>
      <c r="S11" s="58"/>
      <c r="T11" s="58"/>
      <c r="U11" s="58"/>
      <c r="V11" s="58"/>
      <c r="W11" s="58"/>
    </row>
    <row r="12" spans="1:23" ht="36" customHeight="1" x14ac:dyDescent="0.15">
      <c r="A12" s="417" t="s">
        <v>238</v>
      </c>
      <c r="B12" s="61">
        <v>434072</v>
      </c>
      <c r="C12" s="415">
        <v>-0.3</v>
      </c>
      <c r="D12" s="69">
        <v>381986</v>
      </c>
      <c r="E12" s="415">
        <v>0.7</v>
      </c>
      <c r="F12" s="69">
        <v>355511</v>
      </c>
      <c r="G12" s="69">
        <v>26475</v>
      </c>
      <c r="H12" s="69">
        <v>52086</v>
      </c>
      <c r="I12" s="416">
        <v>-3523</v>
      </c>
      <c r="J12" s="417" t="s">
        <v>238</v>
      </c>
      <c r="K12" s="60">
        <v>508611</v>
      </c>
      <c r="L12" s="415">
        <v>20.100000000000001</v>
      </c>
      <c r="M12" s="69">
        <v>389084</v>
      </c>
      <c r="N12" s="415">
        <v>4.5999999999999996</v>
      </c>
      <c r="O12" s="69">
        <v>373676</v>
      </c>
      <c r="P12" s="69">
        <f t="shared" ref="P12:P24" si="0">M12-O12</f>
        <v>15408</v>
      </c>
      <c r="Q12" s="69">
        <v>119527</v>
      </c>
      <c r="R12" s="416">
        <v>67441</v>
      </c>
      <c r="S12" s="58"/>
      <c r="T12" s="58"/>
      <c r="U12" s="58"/>
      <c r="V12" s="58"/>
      <c r="W12" s="58"/>
    </row>
    <row r="13" spans="1:23" ht="36" customHeight="1" x14ac:dyDescent="0.15">
      <c r="A13" s="417" t="s">
        <v>215</v>
      </c>
      <c r="B13" s="61">
        <v>454088</v>
      </c>
      <c r="C13" s="415">
        <v>13.2</v>
      </c>
      <c r="D13" s="69">
        <v>362963</v>
      </c>
      <c r="E13" s="415">
        <v>6.9</v>
      </c>
      <c r="F13" s="69">
        <v>319972</v>
      </c>
      <c r="G13" s="69">
        <v>42991</v>
      </c>
      <c r="H13" s="69">
        <v>91125</v>
      </c>
      <c r="I13" s="416">
        <v>31864</v>
      </c>
      <c r="J13" s="417" t="s">
        <v>215</v>
      </c>
      <c r="K13" s="60">
        <v>424379</v>
      </c>
      <c r="L13" s="415">
        <v>-0.3</v>
      </c>
      <c r="M13" s="69">
        <v>346707</v>
      </c>
      <c r="N13" s="415">
        <v>1</v>
      </c>
      <c r="O13" s="69">
        <v>321402</v>
      </c>
      <c r="P13" s="69">
        <f t="shared" si="0"/>
        <v>25305</v>
      </c>
      <c r="Q13" s="69">
        <v>77672</v>
      </c>
      <c r="R13" s="416">
        <v>-13453</v>
      </c>
      <c r="S13" s="58"/>
      <c r="T13" s="58"/>
      <c r="U13" s="58"/>
      <c r="V13" s="58"/>
      <c r="W13" s="58"/>
    </row>
    <row r="14" spans="1:23" ht="36" customHeight="1" x14ac:dyDescent="0.15">
      <c r="A14" s="417" t="s">
        <v>239</v>
      </c>
      <c r="B14" s="61">
        <v>289704</v>
      </c>
      <c r="C14" s="415">
        <v>2.8</v>
      </c>
      <c r="D14" s="69">
        <v>256000</v>
      </c>
      <c r="E14" s="415">
        <v>0.6</v>
      </c>
      <c r="F14" s="69">
        <v>216455</v>
      </c>
      <c r="G14" s="69">
        <v>39545</v>
      </c>
      <c r="H14" s="69">
        <v>33704</v>
      </c>
      <c r="I14" s="416">
        <v>7065</v>
      </c>
      <c r="J14" s="417" t="s">
        <v>239</v>
      </c>
      <c r="K14" s="60">
        <v>275506</v>
      </c>
      <c r="L14" s="415">
        <v>2.9</v>
      </c>
      <c r="M14" s="69">
        <v>245267</v>
      </c>
      <c r="N14" s="415">
        <v>3.5</v>
      </c>
      <c r="O14" s="69">
        <v>207611</v>
      </c>
      <c r="P14" s="69">
        <f t="shared" si="0"/>
        <v>37656</v>
      </c>
      <c r="Q14" s="69">
        <v>30239</v>
      </c>
      <c r="R14" s="416">
        <v>-3465</v>
      </c>
    </row>
    <row r="15" spans="1:23" ht="36" customHeight="1" x14ac:dyDescent="0.15">
      <c r="A15" s="417" t="s">
        <v>240</v>
      </c>
      <c r="B15" s="61">
        <v>232507</v>
      </c>
      <c r="C15" s="415">
        <v>-0.7</v>
      </c>
      <c r="D15" s="69">
        <v>196808</v>
      </c>
      <c r="E15" s="415">
        <v>-0.5</v>
      </c>
      <c r="F15" s="69">
        <v>188710</v>
      </c>
      <c r="G15" s="69">
        <v>8098</v>
      </c>
      <c r="H15" s="69">
        <v>35699</v>
      </c>
      <c r="I15" s="416">
        <v>-180</v>
      </c>
      <c r="J15" s="417" t="s">
        <v>240</v>
      </c>
      <c r="K15" s="60">
        <v>227302</v>
      </c>
      <c r="L15" s="415">
        <v>-0.1</v>
      </c>
      <c r="M15" s="69">
        <v>194843</v>
      </c>
      <c r="N15" s="415">
        <v>1.2</v>
      </c>
      <c r="O15" s="69">
        <v>184732</v>
      </c>
      <c r="P15" s="69">
        <f t="shared" si="0"/>
        <v>10111</v>
      </c>
      <c r="Q15" s="69">
        <v>32459</v>
      </c>
      <c r="R15" s="416">
        <v>-3240</v>
      </c>
    </row>
    <row r="16" spans="1:23" ht="36" customHeight="1" x14ac:dyDescent="0.15">
      <c r="A16" s="417" t="s">
        <v>241</v>
      </c>
      <c r="B16" s="61">
        <v>430078</v>
      </c>
      <c r="C16" s="415">
        <v>-2.9</v>
      </c>
      <c r="D16" s="69">
        <v>341934</v>
      </c>
      <c r="E16" s="415">
        <v>-3</v>
      </c>
      <c r="F16" s="69">
        <v>313594</v>
      </c>
      <c r="G16" s="69">
        <v>28340</v>
      </c>
      <c r="H16" s="69">
        <v>88144</v>
      </c>
      <c r="I16" s="416">
        <v>2455</v>
      </c>
      <c r="J16" s="417" t="s">
        <v>241</v>
      </c>
      <c r="K16" s="60">
        <v>382892</v>
      </c>
      <c r="L16" s="415">
        <v>-0.4</v>
      </c>
      <c r="M16" s="69">
        <v>306364</v>
      </c>
      <c r="N16" s="415">
        <v>0</v>
      </c>
      <c r="O16" s="69">
        <v>288366</v>
      </c>
      <c r="P16" s="69">
        <f t="shared" si="0"/>
        <v>17998</v>
      </c>
      <c r="Q16" s="69">
        <v>76528</v>
      </c>
      <c r="R16" s="416">
        <v>-11616</v>
      </c>
    </row>
    <row r="17" spans="1:18" ht="36" customHeight="1" x14ac:dyDescent="0.15">
      <c r="A17" s="417" t="s">
        <v>242</v>
      </c>
      <c r="B17" s="61">
        <v>313771</v>
      </c>
      <c r="C17" s="415">
        <v>3.4</v>
      </c>
      <c r="D17" s="69">
        <v>258771</v>
      </c>
      <c r="E17" s="415">
        <v>1.7</v>
      </c>
      <c r="F17" s="69">
        <v>250495</v>
      </c>
      <c r="G17" s="69">
        <v>8276</v>
      </c>
      <c r="H17" s="69">
        <v>55000</v>
      </c>
      <c r="I17" s="416">
        <v>2710</v>
      </c>
      <c r="J17" s="417" t="s">
        <v>242</v>
      </c>
      <c r="K17" s="60">
        <v>331750</v>
      </c>
      <c r="L17" s="415">
        <v>-7.9</v>
      </c>
      <c r="M17" s="69">
        <v>282207</v>
      </c>
      <c r="N17" s="415">
        <v>-5</v>
      </c>
      <c r="O17" s="69">
        <v>271212</v>
      </c>
      <c r="P17" s="69">
        <f t="shared" si="0"/>
        <v>10995</v>
      </c>
      <c r="Q17" s="69">
        <v>49543</v>
      </c>
      <c r="R17" s="416">
        <v>-5457</v>
      </c>
    </row>
    <row r="18" spans="1:18" ht="36" customHeight="1" x14ac:dyDescent="0.15">
      <c r="A18" s="417" t="s">
        <v>243</v>
      </c>
      <c r="B18" s="61">
        <v>446972</v>
      </c>
      <c r="C18" s="415">
        <v>-3.2</v>
      </c>
      <c r="D18" s="69">
        <v>356585</v>
      </c>
      <c r="E18" s="415">
        <v>-1.5</v>
      </c>
      <c r="F18" s="69">
        <v>330599</v>
      </c>
      <c r="G18" s="69">
        <v>25986</v>
      </c>
      <c r="H18" s="69">
        <v>90387</v>
      </c>
      <c r="I18" s="416">
        <v>-6736</v>
      </c>
      <c r="J18" s="417" t="s">
        <v>243</v>
      </c>
      <c r="K18" s="60">
        <v>411919</v>
      </c>
      <c r="L18" s="415">
        <v>-2.9</v>
      </c>
      <c r="M18" s="69">
        <v>332034</v>
      </c>
      <c r="N18" s="415">
        <v>-2</v>
      </c>
      <c r="O18" s="69">
        <v>309159</v>
      </c>
      <c r="P18" s="69">
        <f t="shared" si="0"/>
        <v>22875</v>
      </c>
      <c r="Q18" s="69">
        <v>79885</v>
      </c>
      <c r="R18" s="416">
        <v>-10502</v>
      </c>
    </row>
    <row r="19" spans="1:18" ht="36" customHeight="1" x14ac:dyDescent="0.15">
      <c r="A19" s="414" t="s">
        <v>244</v>
      </c>
      <c r="B19" s="61">
        <v>111769</v>
      </c>
      <c r="C19" s="415">
        <v>-2.7</v>
      </c>
      <c r="D19" s="69">
        <v>105622</v>
      </c>
      <c r="E19" s="415">
        <v>-3.8</v>
      </c>
      <c r="F19" s="69">
        <v>101453</v>
      </c>
      <c r="G19" s="69">
        <v>4169</v>
      </c>
      <c r="H19" s="69">
        <v>6147</v>
      </c>
      <c r="I19" s="416">
        <v>1218</v>
      </c>
      <c r="J19" s="414" t="s">
        <v>244</v>
      </c>
      <c r="K19" s="60">
        <v>116004</v>
      </c>
      <c r="L19" s="415">
        <v>1.5</v>
      </c>
      <c r="M19" s="69">
        <v>108669</v>
      </c>
      <c r="N19" s="415">
        <v>0.6</v>
      </c>
      <c r="O19" s="69">
        <v>104748</v>
      </c>
      <c r="P19" s="69">
        <f t="shared" si="0"/>
        <v>3921</v>
      </c>
      <c r="Q19" s="69">
        <v>7335</v>
      </c>
      <c r="R19" s="416">
        <v>1188</v>
      </c>
    </row>
    <row r="20" spans="1:18" ht="36" customHeight="1" x14ac:dyDescent="0.15">
      <c r="A20" s="414" t="s">
        <v>245</v>
      </c>
      <c r="B20" s="61">
        <v>175065</v>
      </c>
      <c r="C20" s="415">
        <v>-3</v>
      </c>
      <c r="D20" s="69">
        <v>163114</v>
      </c>
      <c r="E20" s="415">
        <v>-3.9</v>
      </c>
      <c r="F20" s="69">
        <v>151870</v>
      </c>
      <c r="G20" s="69">
        <v>11244</v>
      </c>
      <c r="H20" s="69">
        <v>11951</v>
      </c>
      <c r="I20" s="416">
        <v>1032</v>
      </c>
      <c r="J20" s="414" t="s">
        <v>245</v>
      </c>
      <c r="K20" s="60">
        <v>181784</v>
      </c>
      <c r="L20" s="415">
        <v>-0.7</v>
      </c>
      <c r="M20" s="69">
        <v>170146</v>
      </c>
      <c r="N20" s="415">
        <v>-0.3</v>
      </c>
      <c r="O20" s="69">
        <v>159765</v>
      </c>
      <c r="P20" s="69">
        <f t="shared" si="0"/>
        <v>10381</v>
      </c>
      <c r="Q20" s="69">
        <v>11638</v>
      </c>
      <c r="R20" s="416">
        <v>-313</v>
      </c>
    </row>
    <row r="21" spans="1:18" ht="36" customHeight="1" x14ac:dyDescent="0.15">
      <c r="A21" s="414" t="s">
        <v>246</v>
      </c>
      <c r="B21" s="61">
        <v>365752</v>
      </c>
      <c r="C21" s="415">
        <v>-1.4</v>
      </c>
      <c r="D21" s="69">
        <v>283482</v>
      </c>
      <c r="E21" s="415">
        <v>-0.6</v>
      </c>
      <c r="F21" s="69">
        <v>277404</v>
      </c>
      <c r="G21" s="69">
        <v>6078</v>
      </c>
      <c r="H21" s="69">
        <v>82270</v>
      </c>
      <c r="I21" s="416">
        <v>-1481</v>
      </c>
      <c r="J21" s="414" t="s">
        <v>246</v>
      </c>
      <c r="K21" s="60">
        <v>331675</v>
      </c>
      <c r="L21" s="415">
        <v>-4.4000000000000004</v>
      </c>
      <c r="M21" s="69">
        <v>262559</v>
      </c>
      <c r="N21" s="415">
        <v>-2.4</v>
      </c>
      <c r="O21" s="69">
        <v>259456</v>
      </c>
      <c r="P21" s="69">
        <f t="shared" si="0"/>
        <v>3103</v>
      </c>
      <c r="Q21" s="69">
        <v>69116</v>
      </c>
      <c r="R21" s="416">
        <v>-13154</v>
      </c>
    </row>
    <row r="22" spans="1:18" ht="36" customHeight="1" x14ac:dyDescent="0.15">
      <c r="A22" s="414" t="s">
        <v>247</v>
      </c>
      <c r="B22" s="61">
        <v>272161</v>
      </c>
      <c r="C22" s="415">
        <v>2.8</v>
      </c>
      <c r="D22" s="69">
        <v>235447</v>
      </c>
      <c r="E22" s="415">
        <v>3.4</v>
      </c>
      <c r="F22" s="69">
        <v>225484</v>
      </c>
      <c r="G22" s="69">
        <v>9963</v>
      </c>
      <c r="H22" s="69">
        <v>36714</v>
      </c>
      <c r="I22" s="416">
        <v>-433</v>
      </c>
      <c r="J22" s="414" t="s">
        <v>247</v>
      </c>
      <c r="K22" s="60">
        <v>282895</v>
      </c>
      <c r="L22" s="415">
        <v>3.1</v>
      </c>
      <c r="M22" s="69">
        <v>245335</v>
      </c>
      <c r="N22" s="415">
        <v>3.5</v>
      </c>
      <c r="O22" s="69">
        <v>232585</v>
      </c>
      <c r="P22" s="69">
        <f t="shared" si="0"/>
        <v>12750</v>
      </c>
      <c r="Q22" s="69">
        <v>37560</v>
      </c>
      <c r="R22" s="416">
        <v>846</v>
      </c>
    </row>
    <row r="23" spans="1:18" ht="36" customHeight="1" x14ac:dyDescent="0.15">
      <c r="A23" s="414" t="s">
        <v>248</v>
      </c>
      <c r="B23" s="65">
        <v>343536</v>
      </c>
      <c r="C23" s="415">
        <v>-3.4</v>
      </c>
      <c r="D23" s="69">
        <v>266622</v>
      </c>
      <c r="E23" s="415">
        <v>-2.1</v>
      </c>
      <c r="F23" s="69">
        <v>255165</v>
      </c>
      <c r="G23" s="69">
        <v>11457</v>
      </c>
      <c r="H23" s="69">
        <v>76914</v>
      </c>
      <c r="I23" s="416">
        <v>-9042</v>
      </c>
      <c r="J23" s="414" t="s">
        <v>248</v>
      </c>
      <c r="K23" s="60">
        <v>364908</v>
      </c>
      <c r="L23" s="415">
        <v>1.5</v>
      </c>
      <c r="M23" s="69">
        <v>277707</v>
      </c>
      <c r="N23" s="415">
        <v>0.1</v>
      </c>
      <c r="O23" s="69">
        <v>261775</v>
      </c>
      <c r="P23" s="69">
        <f t="shared" si="0"/>
        <v>15932</v>
      </c>
      <c r="Q23" s="69">
        <v>87201</v>
      </c>
      <c r="R23" s="416">
        <v>10287</v>
      </c>
    </row>
    <row r="24" spans="1:18" ht="36" customHeight="1" x14ac:dyDescent="0.15">
      <c r="A24" s="418" t="s">
        <v>662</v>
      </c>
      <c r="B24" s="66">
        <v>241228</v>
      </c>
      <c r="C24" s="419">
        <v>-1.8</v>
      </c>
      <c r="D24" s="70">
        <v>216899</v>
      </c>
      <c r="E24" s="419">
        <v>-0.3</v>
      </c>
      <c r="F24" s="70">
        <v>199799</v>
      </c>
      <c r="G24" s="70">
        <v>17100</v>
      </c>
      <c r="H24" s="70">
        <v>24329</v>
      </c>
      <c r="I24" s="420">
        <v>-2272</v>
      </c>
      <c r="J24" s="418" t="s">
        <v>662</v>
      </c>
      <c r="K24" s="421">
        <v>240847</v>
      </c>
      <c r="L24" s="419">
        <v>6.8</v>
      </c>
      <c r="M24" s="70">
        <v>208238</v>
      </c>
      <c r="N24" s="419">
        <v>2.5</v>
      </c>
      <c r="O24" s="70">
        <v>185412</v>
      </c>
      <c r="P24" s="70">
        <f t="shared" si="0"/>
        <v>22826</v>
      </c>
      <c r="Q24" s="70">
        <v>32609</v>
      </c>
      <c r="R24" s="420">
        <v>8280</v>
      </c>
    </row>
    <row r="25" spans="1:18" ht="15.95" customHeight="1" x14ac:dyDescent="0.15">
      <c r="A25" s="58"/>
      <c r="J25" s="58"/>
      <c r="R25" s="422" t="s">
        <v>224</v>
      </c>
    </row>
    <row r="26" spans="1:18" x14ac:dyDescent="0.15">
      <c r="I26" s="281"/>
      <c r="R26" s="281"/>
    </row>
  </sheetData>
  <mergeCells count="8">
    <mergeCell ref="M6:P6"/>
    <mergeCell ref="Q6:R6"/>
    <mergeCell ref="A6:A7"/>
    <mergeCell ref="B6:C6"/>
    <mergeCell ref="D6:G6"/>
    <mergeCell ref="H6:I6"/>
    <mergeCell ref="J6:J7"/>
    <mergeCell ref="K6:L6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Normal="100" zoomScaleSheetLayoutView="100" workbookViewId="0"/>
  </sheetViews>
  <sheetFormatPr defaultRowHeight="13.5" x14ac:dyDescent="0.15"/>
  <cols>
    <col min="1" max="1" width="20.75" style="73" customWidth="1"/>
    <col min="2" max="2" width="8.375" style="73" customWidth="1"/>
    <col min="3" max="3" width="6.5" style="73" customWidth="1"/>
    <col min="4" max="4" width="6.875" style="73" customWidth="1"/>
    <col min="5" max="5" width="8.375" style="73" customWidth="1"/>
    <col min="6" max="6" width="6.5" style="73" customWidth="1"/>
    <col min="7" max="7" width="6.875" style="73" customWidth="1"/>
    <col min="8" max="8" width="8.375" style="73" customWidth="1"/>
    <col min="9" max="9" width="6.5" style="73" customWidth="1"/>
    <col min="10" max="10" width="6.875" style="73" customWidth="1"/>
    <col min="11" max="11" width="20.75" style="73" customWidth="1"/>
    <col min="12" max="12" width="8.375" style="73" customWidth="1"/>
    <col min="13" max="13" width="6.5" style="73" customWidth="1"/>
    <col min="14" max="14" width="6.875" style="73" customWidth="1"/>
    <col min="15" max="15" width="8.375" style="73" customWidth="1"/>
    <col min="16" max="16" width="6.5" style="73" customWidth="1"/>
    <col min="17" max="17" width="6.875" style="73" customWidth="1"/>
    <col min="18" max="18" width="8.375" style="73" customWidth="1"/>
    <col min="19" max="19" width="6.5" style="73" customWidth="1"/>
    <col min="20" max="20" width="6.875" style="73" customWidth="1"/>
    <col min="21" max="16384" width="9" style="73"/>
  </cols>
  <sheetData>
    <row r="1" spans="1:20" ht="15" customHeight="1" x14ac:dyDescent="0.15">
      <c r="A1" s="395" t="s">
        <v>595</v>
      </c>
    </row>
    <row r="2" spans="1:20" ht="15" customHeight="1" x14ac:dyDescent="0.15"/>
    <row r="3" spans="1:20" ht="15" customHeight="1" x14ac:dyDescent="0.2">
      <c r="A3" s="424" t="s">
        <v>250</v>
      </c>
      <c r="B3" s="72"/>
      <c r="C3" s="72"/>
      <c r="D3" s="72"/>
      <c r="K3" s="71"/>
      <c r="L3" s="72"/>
      <c r="M3" s="72"/>
      <c r="N3" s="72"/>
    </row>
    <row r="4" spans="1:20" ht="15" customHeight="1" x14ac:dyDescent="0.2">
      <c r="A4" s="71"/>
      <c r="B4" s="72"/>
      <c r="C4" s="72"/>
      <c r="D4" s="72"/>
      <c r="K4" s="71"/>
      <c r="L4" s="72"/>
      <c r="M4" s="72"/>
      <c r="N4" s="72"/>
    </row>
    <row r="5" spans="1:20" ht="15" customHeight="1" x14ac:dyDescent="0.2">
      <c r="A5" s="74" t="s">
        <v>249</v>
      </c>
      <c r="B5" s="72"/>
      <c r="C5" s="72"/>
      <c r="D5" s="72"/>
      <c r="J5" s="75" t="s">
        <v>251</v>
      </c>
      <c r="K5" s="74" t="s">
        <v>661</v>
      </c>
      <c r="L5" s="72"/>
      <c r="M5" s="72"/>
      <c r="N5" s="72"/>
      <c r="T5" s="75" t="s">
        <v>251</v>
      </c>
    </row>
    <row r="6" spans="1:20" ht="15.75" customHeight="1" x14ac:dyDescent="0.15">
      <c r="A6" s="661" t="s">
        <v>252</v>
      </c>
      <c r="B6" s="659" t="s">
        <v>208</v>
      </c>
      <c r="C6" s="659"/>
      <c r="D6" s="659"/>
      <c r="E6" s="659" t="s">
        <v>253</v>
      </c>
      <c r="F6" s="659"/>
      <c r="G6" s="659"/>
      <c r="H6" s="659" t="s">
        <v>254</v>
      </c>
      <c r="I6" s="659"/>
      <c r="J6" s="660"/>
      <c r="K6" s="661" t="s">
        <v>252</v>
      </c>
      <c r="L6" s="659" t="s">
        <v>208</v>
      </c>
      <c r="M6" s="659"/>
      <c r="N6" s="659"/>
      <c r="O6" s="659" t="s">
        <v>253</v>
      </c>
      <c r="P6" s="659"/>
      <c r="Q6" s="659"/>
      <c r="R6" s="659" t="s">
        <v>254</v>
      </c>
      <c r="S6" s="659"/>
      <c r="T6" s="660"/>
    </row>
    <row r="7" spans="1:20" ht="44.25" customHeight="1" x14ac:dyDescent="0.15">
      <c r="A7" s="662"/>
      <c r="B7" s="76" t="s">
        <v>255</v>
      </c>
      <c r="C7" s="77" t="s">
        <v>256</v>
      </c>
      <c r="D7" s="78" t="s">
        <v>257</v>
      </c>
      <c r="E7" s="76" t="s">
        <v>255</v>
      </c>
      <c r="F7" s="77" t="s">
        <v>256</v>
      </c>
      <c r="G7" s="78" t="s">
        <v>257</v>
      </c>
      <c r="H7" s="76" t="s">
        <v>255</v>
      </c>
      <c r="I7" s="77" t="s">
        <v>256</v>
      </c>
      <c r="J7" s="79" t="s">
        <v>257</v>
      </c>
      <c r="K7" s="662"/>
      <c r="L7" s="76" t="s">
        <v>255</v>
      </c>
      <c r="M7" s="77" t="s">
        <v>256</v>
      </c>
      <c r="N7" s="78" t="s">
        <v>257</v>
      </c>
      <c r="O7" s="76" t="s">
        <v>255</v>
      </c>
      <c r="P7" s="77" t="s">
        <v>256</v>
      </c>
      <c r="Q7" s="78" t="s">
        <v>257</v>
      </c>
      <c r="R7" s="76" t="s">
        <v>255</v>
      </c>
      <c r="S7" s="77" t="s">
        <v>256</v>
      </c>
      <c r="T7" s="79" t="s">
        <v>257</v>
      </c>
    </row>
    <row r="8" spans="1:20" ht="34.5" customHeight="1" x14ac:dyDescent="0.15">
      <c r="A8" s="80" t="s">
        <v>236</v>
      </c>
      <c r="B8" s="59">
        <v>20363.509999999998</v>
      </c>
      <c r="C8" s="81">
        <v>100</v>
      </c>
      <c r="D8" s="81">
        <v>38.6</v>
      </c>
      <c r="E8" s="82">
        <v>11076.85</v>
      </c>
      <c r="F8" s="81">
        <v>100</v>
      </c>
      <c r="G8" s="83">
        <v>21.1</v>
      </c>
      <c r="H8" s="82">
        <v>9286.66</v>
      </c>
      <c r="I8" s="81">
        <v>100</v>
      </c>
      <c r="J8" s="83">
        <v>59.4</v>
      </c>
      <c r="K8" s="80" t="s">
        <v>236</v>
      </c>
      <c r="L8" s="59">
        <v>20728.439999999999</v>
      </c>
      <c r="M8" s="81">
        <v>100</v>
      </c>
      <c r="N8" s="81">
        <v>39.9</v>
      </c>
      <c r="O8" s="82">
        <v>11108.04</v>
      </c>
      <c r="P8" s="81">
        <v>100</v>
      </c>
      <c r="Q8" s="83">
        <v>21.5</v>
      </c>
      <c r="R8" s="82">
        <v>9620.4</v>
      </c>
      <c r="S8" s="81">
        <v>100</v>
      </c>
      <c r="T8" s="83">
        <v>61.1</v>
      </c>
    </row>
    <row r="9" spans="1:20" ht="34.5" customHeight="1" x14ac:dyDescent="0.15">
      <c r="A9" s="414" t="s">
        <v>237</v>
      </c>
      <c r="B9" s="60">
        <v>4.26</v>
      </c>
      <c r="C9" s="87">
        <v>2.0919772671803633E-2</v>
      </c>
      <c r="D9" s="84">
        <v>0.2</v>
      </c>
      <c r="E9" s="69">
        <v>4.04</v>
      </c>
      <c r="F9" s="84">
        <v>3.6472462839164568E-2</v>
      </c>
      <c r="G9" s="85">
        <v>0.2</v>
      </c>
      <c r="H9" s="69">
        <v>0.22</v>
      </c>
      <c r="I9" s="84">
        <v>2.3689894967620223E-3</v>
      </c>
      <c r="J9" s="85">
        <v>0</v>
      </c>
      <c r="K9" s="414" t="s">
        <v>237</v>
      </c>
      <c r="L9" s="60">
        <v>4.2699999999999996</v>
      </c>
      <c r="M9" s="84">
        <f>(L9/$L$8)*100</f>
        <v>2.0599717103650828E-2</v>
      </c>
      <c r="N9" s="84">
        <v>0.4</v>
      </c>
      <c r="O9" s="69">
        <v>3.95</v>
      </c>
      <c r="P9" s="84">
        <f>(O9/$O$8)*100</f>
        <v>3.5559828736662809E-2</v>
      </c>
      <c r="Q9" s="85">
        <v>0.5</v>
      </c>
      <c r="R9" s="69">
        <v>0.32</v>
      </c>
      <c r="S9" s="84">
        <f>(R9/$R$8)*100</f>
        <v>3.3262650201654818E-3</v>
      </c>
      <c r="T9" s="85">
        <v>0</v>
      </c>
    </row>
    <row r="10" spans="1:20" ht="34.5" customHeight="1" x14ac:dyDescent="0.15">
      <c r="A10" s="86" t="s">
        <v>213</v>
      </c>
      <c r="B10" s="61">
        <v>1020.05</v>
      </c>
      <c r="C10" s="87">
        <v>5.0092051910500697</v>
      </c>
      <c r="D10" s="87">
        <v>5.7</v>
      </c>
      <c r="E10" s="65">
        <v>884.31</v>
      </c>
      <c r="F10" s="87">
        <v>7.9834068349756464</v>
      </c>
      <c r="G10" s="88">
        <v>2.8</v>
      </c>
      <c r="H10" s="65">
        <v>135.72999999999999</v>
      </c>
      <c r="I10" s="87">
        <v>1.4615588381614057</v>
      </c>
      <c r="J10" s="88">
        <v>24.8</v>
      </c>
      <c r="K10" s="86" t="s">
        <v>213</v>
      </c>
      <c r="L10" s="60">
        <v>1004</v>
      </c>
      <c r="M10" s="84">
        <f t="shared" ref="M10:M24" si="0">(L10/$L$8)*100</f>
        <v>4.8435868787038494</v>
      </c>
      <c r="N10" s="87">
        <v>12.3</v>
      </c>
      <c r="O10" s="69">
        <v>794.09</v>
      </c>
      <c r="P10" s="84">
        <f t="shared" ref="P10:P24" si="1">(O10/$O$8)*100</f>
        <v>7.1487859244295127</v>
      </c>
      <c r="Q10" s="88">
        <v>5</v>
      </c>
      <c r="R10" s="69">
        <v>209.91</v>
      </c>
      <c r="S10" s="84">
        <f t="shared" ref="S10:S23" si="2">(R10/$R$8)*100</f>
        <v>2.1819259074466761</v>
      </c>
      <c r="T10" s="88">
        <v>40.200000000000003</v>
      </c>
    </row>
    <row r="11" spans="1:20" ht="34.5" customHeight="1" x14ac:dyDescent="0.15">
      <c r="A11" s="86" t="s">
        <v>214</v>
      </c>
      <c r="B11" s="61">
        <v>3824.08</v>
      </c>
      <c r="C11" s="87">
        <v>18.779080816617569</v>
      </c>
      <c r="D11" s="87">
        <v>20.7</v>
      </c>
      <c r="E11" s="65">
        <v>2654.42</v>
      </c>
      <c r="F11" s="87">
        <v>23.963671982558218</v>
      </c>
      <c r="G11" s="88">
        <v>7.8</v>
      </c>
      <c r="H11" s="65">
        <v>1169.67</v>
      </c>
      <c r="I11" s="87">
        <v>12.595163384898338</v>
      </c>
      <c r="J11" s="88">
        <v>50</v>
      </c>
      <c r="K11" s="86" t="s">
        <v>214</v>
      </c>
      <c r="L11" s="60">
        <v>3827.27</v>
      </c>
      <c r="M11" s="84">
        <f t="shared" si="0"/>
        <v>18.463859315992909</v>
      </c>
      <c r="N11" s="87">
        <v>19.600000000000001</v>
      </c>
      <c r="O11" s="69">
        <v>2702.24</v>
      </c>
      <c r="P11" s="84">
        <f t="shared" si="1"/>
        <v>24.326883950723975</v>
      </c>
      <c r="Q11" s="88">
        <v>7</v>
      </c>
      <c r="R11" s="69">
        <v>1125.02</v>
      </c>
      <c r="S11" s="84">
        <f t="shared" si="2"/>
        <v>11.694108353083033</v>
      </c>
      <c r="T11" s="88">
        <v>49.8</v>
      </c>
    </row>
    <row r="12" spans="1:20" ht="34.5" customHeight="1" x14ac:dyDescent="0.15">
      <c r="A12" s="86" t="s">
        <v>238</v>
      </c>
      <c r="B12" s="61">
        <v>85.34</v>
      </c>
      <c r="C12" s="87">
        <v>0.41908295770228221</v>
      </c>
      <c r="D12" s="87">
        <v>7.8</v>
      </c>
      <c r="E12" s="65">
        <v>53.27</v>
      </c>
      <c r="F12" s="87">
        <v>0.4809128949114595</v>
      </c>
      <c r="G12" s="88">
        <v>3.7</v>
      </c>
      <c r="H12" s="65">
        <v>32.08</v>
      </c>
      <c r="I12" s="87">
        <v>0.34544174116420756</v>
      </c>
      <c r="J12" s="88">
        <v>14.7</v>
      </c>
      <c r="K12" s="86" t="s">
        <v>238</v>
      </c>
      <c r="L12" s="60">
        <v>78.959999999999994</v>
      </c>
      <c r="M12" s="84">
        <f t="shared" si="0"/>
        <v>0.38092591627734651</v>
      </c>
      <c r="N12" s="87">
        <v>8.3000000000000007</v>
      </c>
      <c r="O12" s="69">
        <v>68.5</v>
      </c>
      <c r="P12" s="84">
        <f t="shared" si="1"/>
        <v>0.6166704477117475</v>
      </c>
      <c r="Q12" s="88">
        <v>7.8</v>
      </c>
      <c r="R12" s="69">
        <v>10.46</v>
      </c>
      <c r="S12" s="84">
        <f t="shared" si="2"/>
        <v>0.10872728784665921</v>
      </c>
      <c r="T12" s="88">
        <v>11.4</v>
      </c>
    </row>
    <row r="13" spans="1:20" ht="34.5" customHeight="1" x14ac:dyDescent="0.15">
      <c r="A13" s="86" t="s">
        <v>215</v>
      </c>
      <c r="B13" s="61">
        <v>228</v>
      </c>
      <c r="C13" s="87">
        <v>1.1196498049697721</v>
      </c>
      <c r="D13" s="87">
        <v>3.3</v>
      </c>
      <c r="E13" s="65">
        <v>178.14</v>
      </c>
      <c r="F13" s="87">
        <v>1.6082189431110827</v>
      </c>
      <c r="G13" s="88">
        <v>1</v>
      </c>
      <c r="H13" s="65">
        <v>49.86</v>
      </c>
      <c r="I13" s="87">
        <v>0.5368991650388838</v>
      </c>
      <c r="J13" s="88">
        <v>11.5</v>
      </c>
      <c r="K13" s="86" t="s">
        <v>215</v>
      </c>
      <c r="L13" s="60">
        <v>224.31</v>
      </c>
      <c r="M13" s="84">
        <f t="shared" si="0"/>
        <v>1.0821364270538449</v>
      </c>
      <c r="N13" s="87">
        <v>7.6</v>
      </c>
      <c r="O13" s="69">
        <v>179.37</v>
      </c>
      <c r="P13" s="84">
        <f t="shared" si="1"/>
        <v>1.614776324176002</v>
      </c>
      <c r="Q13" s="88">
        <v>4.2</v>
      </c>
      <c r="R13" s="69">
        <v>44.95</v>
      </c>
      <c r="S13" s="84">
        <f t="shared" si="2"/>
        <v>0.46723628955137009</v>
      </c>
      <c r="T13" s="88">
        <v>20.3</v>
      </c>
    </row>
    <row r="14" spans="1:20" ht="34.5" customHeight="1" x14ac:dyDescent="0.15">
      <c r="A14" s="86" t="s">
        <v>239</v>
      </c>
      <c r="B14" s="61">
        <v>1994.74</v>
      </c>
      <c r="C14" s="87">
        <v>9.7956589998482588</v>
      </c>
      <c r="D14" s="87">
        <v>37.700000000000003</v>
      </c>
      <c r="E14" s="65">
        <v>1492.65</v>
      </c>
      <c r="F14" s="87">
        <v>13.475401400217571</v>
      </c>
      <c r="G14" s="88">
        <v>23.3</v>
      </c>
      <c r="H14" s="65">
        <v>502.1</v>
      </c>
      <c r="I14" s="87">
        <v>5.4066801196555065</v>
      </c>
      <c r="J14" s="88">
        <v>80.2</v>
      </c>
      <c r="K14" s="86" t="s">
        <v>239</v>
      </c>
      <c r="L14" s="60">
        <v>2010.91</v>
      </c>
      <c r="M14" s="84">
        <f t="shared" si="0"/>
        <v>9.7012124404923874</v>
      </c>
      <c r="N14" s="87">
        <v>32.9</v>
      </c>
      <c r="O14" s="69">
        <v>1552.98</v>
      </c>
      <c r="P14" s="84">
        <f t="shared" si="1"/>
        <v>13.980684261129776</v>
      </c>
      <c r="Q14" s="88">
        <v>20.399999999999999</v>
      </c>
      <c r="R14" s="69">
        <v>457.92</v>
      </c>
      <c r="S14" s="84">
        <f t="shared" si="2"/>
        <v>4.7598852438568047</v>
      </c>
      <c r="T14" s="88">
        <v>75.3</v>
      </c>
    </row>
    <row r="15" spans="1:20" ht="34.5" customHeight="1" x14ac:dyDescent="0.15">
      <c r="A15" s="86" t="s">
        <v>240</v>
      </c>
      <c r="B15" s="61">
        <v>4292.37</v>
      </c>
      <c r="C15" s="87">
        <v>21.078733479640789</v>
      </c>
      <c r="D15" s="87">
        <v>55.1</v>
      </c>
      <c r="E15" s="65">
        <v>2031.98</v>
      </c>
      <c r="F15" s="87">
        <v>18.344384910872673</v>
      </c>
      <c r="G15" s="88">
        <v>32.5</v>
      </c>
      <c r="H15" s="65">
        <v>2260.39</v>
      </c>
      <c r="I15" s="87">
        <v>24.340182584481397</v>
      </c>
      <c r="J15" s="88">
        <v>75.3</v>
      </c>
      <c r="K15" s="86" t="s">
        <v>240</v>
      </c>
      <c r="L15" s="60">
        <v>4323</v>
      </c>
      <c r="M15" s="84">
        <f t="shared" si="0"/>
        <v>20.855404458801534</v>
      </c>
      <c r="N15" s="87">
        <v>55.1</v>
      </c>
      <c r="O15" s="69">
        <v>1962.34</v>
      </c>
      <c r="P15" s="84">
        <f t="shared" si="1"/>
        <v>17.665942866608329</v>
      </c>
      <c r="Q15" s="88">
        <v>30.6</v>
      </c>
      <c r="R15" s="69">
        <v>2360.66</v>
      </c>
      <c r="S15" s="84">
        <f t="shared" si="2"/>
        <v>24.538064945324518</v>
      </c>
      <c r="T15" s="88">
        <v>75.5</v>
      </c>
    </row>
    <row r="16" spans="1:20" ht="34.5" customHeight="1" x14ac:dyDescent="0.15">
      <c r="A16" s="86" t="s">
        <v>241</v>
      </c>
      <c r="B16" s="61">
        <v>510.37</v>
      </c>
      <c r="C16" s="87">
        <v>2.5062968024667653</v>
      </c>
      <c r="D16" s="87">
        <v>17.8</v>
      </c>
      <c r="E16" s="65">
        <v>223.44</v>
      </c>
      <c r="F16" s="87">
        <v>2.0171799744512202</v>
      </c>
      <c r="G16" s="88">
        <v>4.5999999999999996</v>
      </c>
      <c r="H16" s="65">
        <v>286.93</v>
      </c>
      <c r="I16" s="87">
        <v>3.0897007104814866</v>
      </c>
      <c r="J16" s="88">
        <v>28.2</v>
      </c>
      <c r="K16" s="86" t="s">
        <v>241</v>
      </c>
      <c r="L16" s="60">
        <v>504.8</v>
      </c>
      <c r="M16" s="84">
        <f t="shared" si="0"/>
        <v>2.4353014505674331</v>
      </c>
      <c r="N16" s="87">
        <v>17.600000000000001</v>
      </c>
      <c r="O16" s="69">
        <v>168.74</v>
      </c>
      <c r="P16" s="84">
        <f t="shared" si="1"/>
        <v>1.5190798736770843</v>
      </c>
      <c r="Q16" s="88">
        <v>4.4000000000000004</v>
      </c>
      <c r="R16" s="69">
        <v>336.06</v>
      </c>
      <c r="S16" s="84">
        <f t="shared" si="2"/>
        <v>3.493201945865037</v>
      </c>
      <c r="T16" s="88">
        <v>24.2</v>
      </c>
    </row>
    <row r="17" spans="1:20" ht="34.5" customHeight="1" x14ac:dyDescent="0.15">
      <c r="A17" s="86" t="s">
        <v>242</v>
      </c>
      <c r="B17" s="61">
        <v>270.39</v>
      </c>
      <c r="C17" s="87">
        <v>1.3278162752884939</v>
      </c>
      <c r="D17" s="87">
        <v>28.5</v>
      </c>
      <c r="E17" s="65">
        <v>171.16</v>
      </c>
      <c r="F17" s="87">
        <v>1.5452046385028233</v>
      </c>
      <c r="G17" s="88">
        <v>16.2</v>
      </c>
      <c r="H17" s="65">
        <v>99.24</v>
      </c>
      <c r="I17" s="87">
        <v>1.0686296257211958</v>
      </c>
      <c r="J17" s="88">
        <v>49.4</v>
      </c>
      <c r="K17" s="86" t="s">
        <v>242</v>
      </c>
      <c r="L17" s="60">
        <v>254.19</v>
      </c>
      <c r="M17" s="84">
        <f t="shared" si="0"/>
        <v>1.2262862038822024</v>
      </c>
      <c r="N17" s="87">
        <v>21.5</v>
      </c>
      <c r="O17" s="69">
        <v>164.49</v>
      </c>
      <c r="P17" s="84">
        <f t="shared" si="1"/>
        <v>1.4808192984540927</v>
      </c>
      <c r="Q17" s="88">
        <v>13.2</v>
      </c>
      <c r="R17" s="69">
        <v>89.7</v>
      </c>
      <c r="S17" s="84">
        <f t="shared" si="2"/>
        <v>0.93239366346513664</v>
      </c>
      <c r="T17" s="88">
        <v>36.5</v>
      </c>
    </row>
    <row r="18" spans="1:20" ht="34.5" customHeight="1" x14ac:dyDescent="0.15">
      <c r="A18" s="86" t="s">
        <v>243</v>
      </c>
      <c r="B18" s="61">
        <v>431.6</v>
      </c>
      <c r="C18" s="87">
        <v>2.1194774378287438</v>
      </c>
      <c r="D18" s="87">
        <v>16</v>
      </c>
      <c r="E18" s="65">
        <v>289.62</v>
      </c>
      <c r="F18" s="87">
        <v>2.6146422493759509</v>
      </c>
      <c r="G18" s="88">
        <v>3.7</v>
      </c>
      <c r="H18" s="65">
        <v>141.97</v>
      </c>
      <c r="I18" s="87">
        <v>1.5287519947968378</v>
      </c>
      <c r="J18" s="88">
        <v>41.3</v>
      </c>
      <c r="K18" s="86" t="s">
        <v>243</v>
      </c>
      <c r="L18" s="60">
        <v>447.88</v>
      </c>
      <c r="M18" s="84">
        <f t="shared" si="0"/>
        <v>2.1607028797150196</v>
      </c>
      <c r="N18" s="87">
        <v>22.5</v>
      </c>
      <c r="O18" s="69">
        <v>283.81</v>
      </c>
      <c r="P18" s="84">
        <f t="shared" si="1"/>
        <v>2.5549962009499425</v>
      </c>
      <c r="Q18" s="88">
        <v>11.2</v>
      </c>
      <c r="R18" s="69">
        <v>164.07</v>
      </c>
      <c r="S18" s="84">
        <f t="shared" si="2"/>
        <v>1.7054384433079706</v>
      </c>
      <c r="T18" s="88">
        <v>42.2</v>
      </c>
    </row>
    <row r="19" spans="1:20" ht="34.5" customHeight="1" x14ac:dyDescent="0.15">
      <c r="A19" s="86" t="s">
        <v>244</v>
      </c>
      <c r="B19" s="61">
        <v>1778.42</v>
      </c>
      <c r="C19" s="87">
        <v>8.733366693659395</v>
      </c>
      <c r="D19" s="87">
        <v>83.2</v>
      </c>
      <c r="E19" s="65">
        <v>657.81</v>
      </c>
      <c r="F19" s="87">
        <v>5.93860167827496</v>
      </c>
      <c r="G19" s="88">
        <v>67.900000000000006</v>
      </c>
      <c r="H19" s="65">
        <v>1120.6199999999999</v>
      </c>
      <c r="I19" s="87">
        <v>12.066986408461169</v>
      </c>
      <c r="J19" s="88">
        <v>92.2</v>
      </c>
      <c r="K19" s="86" t="s">
        <v>244</v>
      </c>
      <c r="L19" s="60">
        <v>1969.23</v>
      </c>
      <c r="M19" s="84">
        <f t="shared" si="0"/>
        <v>9.5001360449701</v>
      </c>
      <c r="N19" s="87">
        <v>82.7</v>
      </c>
      <c r="O19" s="69">
        <v>719.32</v>
      </c>
      <c r="P19" s="84">
        <f t="shared" si="1"/>
        <v>6.4756698751534918</v>
      </c>
      <c r="Q19" s="88">
        <v>68.5</v>
      </c>
      <c r="R19" s="69">
        <v>1249.9100000000001</v>
      </c>
      <c r="S19" s="84">
        <f t="shared" si="2"/>
        <v>12.992287222984492</v>
      </c>
      <c r="T19" s="88">
        <v>90.8</v>
      </c>
    </row>
    <row r="20" spans="1:20" ht="34.5" customHeight="1" x14ac:dyDescent="0.15">
      <c r="A20" s="414" t="s">
        <v>245</v>
      </c>
      <c r="B20" s="61">
        <v>780.27</v>
      </c>
      <c r="C20" s="87">
        <v>3.8317068128235263</v>
      </c>
      <c r="D20" s="87">
        <v>55.5</v>
      </c>
      <c r="E20" s="65">
        <v>336.04</v>
      </c>
      <c r="F20" s="87">
        <v>3.0337144585328861</v>
      </c>
      <c r="G20" s="88">
        <v>49.9</v>
      </c>
      <c r="H20" s="65">
        <v>444.23</v>
      </c>
      <c r="I20" s="87">
        <v>4.783528200666332</v>
      </c>
      <c r="J20" s="88">
        <v>59.7</v>
      </c>
      <c r="K20" s="414" t="s">
        <v>245</v>
      </c>
      <c r="L20" s="60">
        <v>744.99</v>
      </c>
      <c r="M20" s="84">
        <f t="shared" si="0"/>
        <v>3.5940475983720916</v>
      </c>
      <c r="N20" s="87">
        <v>57.6</v>
      </c>
      <c r="O20" s="69">
        <v>336.61</v>
      </c>
      <c r="P20" s="84">
        <f t="shared" si="1"/>
        <v>3.0303275825438147</v>
      </c>
      <c r="Q20" s="88">
        <v>44.9</v>
      </c>
      <c r="R20" s="69">
        <v>408.39</v>
      </c>
      <c r="S20" s="84">
        <f t="shared" si="2"/>
        <v>4.2450417862043155</v>
      </c>
      <c r="T20" s="88">
        <v>68.2</v>
      </c>
    </row>
    <row r="21" spans="1:20" ht="34.5" customHeight="1" x14ac:dyDescent="0.15">
      <c r="A21" s="89" t="s">
        <v>246</v>
      </c>
      <c r="B21" s="61">
        <v>1180.5</v>
      </c>
      <c r="C21" s="87">
        <v>5.7971341875737536</v>
      </c>
      <c r="D21" s="87">
        <v>34</v>
      </c>
      <c r="E21" s="65">
        <v>649.91999999999996</v>
      </c>
      <c r="F21" s="87">
        <v>5.8673720416905519</v>
      </c>
      <c r="G21" s="88">
        <v>29.5</v>
      </c>
      <c r="H21" s="65">
        <v>530.59</v>
      </c>
      <c r="I21" s="87">
        <v>5.7134642594861882</v>
      </c>
      <c r="J21" s="88">
        <v>39.5</v>
      </c>
      <c r="K21" s="89" t="s">
        <v>246</v>
      </c>
      <c r="L21" s="60">
        <v>1222.25</v>
      </c>
      <c r="M21" s="84">
        <f t="shared" si="0"/>
        <v>5.8964881100555564</v>
      </c>
      <c r="N21" s="87">
        <v>38.6</v>
      </c>
      <c r="O21" s="69">
        <v>556.05999999999995</v>
      </c>
      <c r="P21" s="84">
        <f t="shared" si="1"/>
        <v>5.0059236372933471</v>
      </c>
      <c r="Q21" s="88">
        <v>29.2</v>
      </c>
      <c r="R21" s="69">
        <v>666.19</v>
      </c>
      <c r="S21" s="84">
        <f t="shared" si="2"/>
        <v>6.9247640430751325</v>
      </c>
      <c r="T21" s="88">
        <v>46.3</v>
      </c>
    </row>
    <row r="22" spans="1:20" ht="34.5" customHeight="1" x14ac:dyDescent="0.15">
      <c r="A22" s="89" t="s">
        <v>247</v>
      </c>
      <c r="B22" s="61">
        <v>2520.61</v>
      </c>
      <c r="C22" s="87">
        <v>12.378072346073935</v>
      </c>
      <c r="D22" s="87">
        <v>29.9</v>
      </c>
      <c r="E22" s="65">
        <v>597.82000000000005</v>
      </c>
      <c r="F22" s="87">
        <v>5.3970217164627137</v>
      </c>
      <c r="G22" s="88">
        <v>16.7</v>
      </c>
      <c r="H22" s="65">
        <v>1922.79</v>
      </c>
      <c r="I22" s="87">
        <v>20.704860520359311</v>
      </c>
      <c r="J22" s="88">
        <v>34</v>
      </c>
      <c r="K22" s="89" t="s">
        <v>247</v>
      </c>
      <c r="L22" s="60">
        <v>2559.2800000000002</v>
      </c>
      <c r="M22" s="84">
        <f t="shared" si="0"/>
        <v>12.346708194152576</v>
      </c>
      <c r="N22" s="87">
        <v>38.4</v>
      </c>
      <c r="O22" s="69">
        <v>664.42</v>
      </c>
      <c r="P22" s="84">
        <f t="shared" si="1"/>
        <v>5.9814332681553175</v>
      </c>
      <c r="Q22" s="88">
        <v>26.5</v>
      </c>
      <c r="R22" s="69">
        <v>1894.84</v>
      </c>
      <c r="S22" s="84">
        <f t="shared" si="2"/>
        <v>19.696062533782381</v>
      </c>
      <c r="T22" s="88">
        <v>42.6</v>
      </c>
    </row>
    <row r="23" spans="1:20" ht="34.5" customHeight="1" x14ac:dyDescent="0.15">
      <c r="A23" s="89" t="s">
        <v>248</v>
      </c>
      <c r="B23" s="61">
        <v>99.86</v>
      </c>
      <c r="C23" s="87">
        <v>0.4903869715977256</v>
      </c>
      <c r="D23" s="87">
        <v>26.7</v>
      </c>
      <c r="E23" s="65">
        <v>47.81</v>
      </c>
      <c r="F23" s="87">
        <v>0.43162090305456879</v>
      </c>
      <c r="G23" s="88">
        <v>6.6</v>
      </c>
      <c r="H23" s="65">
        <v>52.06</v>
      </c>
      <c r="I23" s="87">
        <v>0.56058906000650399</v>
      </c>
      <c r="J23" s="88">
        <v>45.1</v>
      </c>
      <c r="K23" s="89" t="s">
        <v>248</v>
      </c>
      <c r="L23" s="60">
        <v>110.67</v>
      </c>
      <c r="M23" s="84">
        <f t="shared" si="0"/>
        <v>0.53390414329298297</v>
      </c>
      <c r="N23" s="87">
        <v>25.3</v>
      </c>
      <c r="O23" s="69">
        <v>50.65</v>
      </c>
      <c r="P23" s="84">
        <f t="shared" si="1"/>
        <v>0.45597603177518259</v>
      </c>
      <c r="Q23" s="88">
        <v>5.8</v>
      </c>
      <c r="R23" s="69">
        <v>60.01</v>
      </c>
      <c r="S23" s="84">
        <f t="shared" si="2"/>
        <v>0.62377863706290804</v>
      </c>
      <c r="T23" s="88">
        <v>41.8</v>
      </c>
    </row>
    <row r="24" spans="1:20" ht="34.5" customHeight="1" x14ac:dyDescent="0.15">
      <c r="A24" s="90" t="s">
        <v>663</v>
      </c>
      <c r="B24" s="91">
        <v>1342.63</v>
      </c>
      <c r="C24" s="92">
        <v>6.5933132352919515</v>
      </c>
      <c r="D24" s="92">
        <v>40.200000000000003</v>
      </c>
      <c r="E24" s="66">
        <v>804.42</v>
      </c>
      <c r="F24" s="92">
        <v>7.2621729101685046</v>
      </c>
      <c r="G24" s="92">
        <v>16.899999999999999</v>
      </c>
      <c r="H24" s="66">
        <v>538.20000000000005</v>
      </c>
      <c r="I24" s="92">
        <v>5.7954097598060024</v>
      </c>
      <c r="J24" s="92">
        <v>74.900000000000006</v>
      </c>
      <c r="K24" s="90" t="s">
        <v>663</v>
      </c>
      <c r="L24" s="421">
        <v>1442.44</v>
      </c>
      <c r="M24" s="423">
        <f t="shared" si="0"/>
        <v>6.9587484634637251</v>
      </c>
      <c r="N24" s="92">
        <v>36.9</v>
      </c>
      <c r="O24" s="70">
        <v>900.48</v>
      </c>
      <c r="P24" s="423">
        <f t="shared" si="1"/>
        <v>8.1065606533645891</v>
      </c>
      <c r="Q24" s="92">
        <v>20.2</v>
      </c>
      <c r="R24" s="70">
        <v>541.97</v>
      </c>
      <c r="S24" s="92">
        <f>(R24/$R$8)*100</f>
        <v>5.6335495405596445</v>
      </c>
      <c r="T24" s="92">
        <v>64.599999999999994</v>
      </c>
    </row>
    <row r="25" spans="1:20" x14ac:dyDescent="0.15">
      <c r="A25" s="93"/>
      <c r="K25" s="93" t="s">
        <v>258</v>
      </c>
    </row>
    <row r="26" spans="1:20" x14ac:dyDescent="0.15">
      <c r="A26" s="93"/>
      <c r="K26" s="93"/>
    </row>
    <row r="27" spans="1:20" x14ac:dyDescent="0.15">
      <c r="J27" s="94"/>
      <c r="T27" s="94" t="s">
        <v>224</v>
      </c>
    </row>
  </sheetData>
  <mergeCells count="8">
    <mergeCell ref="O6:Q6"/>
    <mergeCell ref="R6:T6"/>
    <mergeCell ref="A6:A7"/>
    <mergeCell ref="B6:D6"/>
    <mergeCell ref="E6:G6"/>
    <mergeCell ref="H6:J6"/>
    <mergeCell ref="K6:K7"/>
    <mergeCell ref="L6:N6"/>
  </mergeCells>
  <phoneticPr fontId="2"/>
  <dataValidations count="1">
    <dataValidation type="whole" allowBlank="1" showInputMessage="1" showErrorMessage="1" errorTitle="入力エラー" error="入力した値に誤りがあります" sqref="A8:A10 A12:A20 K8:K10 K12:K20">
      <formula1>-999999999999</formula1>
      <formula2>999999999999</formula2>
    </dataValidation>
  </dataValidations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ColWidth="4.25" defaultRowHeight="15" customHeight="1" x14ac:dyDescent="0.15"/>
  <cols>
    <col min="1" max="2" width="5.625" style="426" customWidth="1"/>
    <col min="3" max="3" width="8.625" style="426" customWidth="1"/>
    <col min="4" max="10" width="8.25" style="426" customWidth="1"/>
    <col min="11" max="11" width="8.5" style="426" customWidth="1"/>
    <col min="12" max="16384" width="4.25" style="426"/>
  </cols>
  <sheetData>
    <row r="1" spans="1:11" ht="15" customHeight="1" x14ac:dyDescent="0.15">
      <c r="A1" s="395" t="s">
        <v>595</v>
      </c>
    </row>
    <row r="3" spans="1:11" ht="15" customHeight="1" x14ac:dyDescent="0.15">
      <c r="A3" s="425" t="s">
        <v>664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</row>
    <row r="4" spans="1:11" s="429" customFormat="1" ht="15" customHeight="1" x14ac:dyDescent="0.15">
      <c r="A4" s="427"/>
      <c r="B4" s="427"/>
      <c r="C4" s="427"/>
      <c r="D4" s="427"/>
      <c r="E4" s="427"/>
      <c r="F4" s="427"/>
      <c r="G4" s="427"/>
      <c r="H4" s="427"/>
      <c r="I4" s="427"/>
      <c r="J4" s="427"/>
      <c r="K4" s="428" t="s">
        <v>259</v>
      </c>
    </row>
    <row r="5" spans="1:11" s="431" customFormat="1" ht="15" customHeight="1" x14ac:dyDescent="0.15">
      <c r="A5" s="663" t="s">
        <v>260</v>
      </c>
      <c r="B5" s="664"/>
      <c r="C5" s="430" t="s">
        <v>665</v>
      </c>
      <c r="D5" s="430" t="s">
        <v>261</v>
      </c>
      <c r="E5" s="430" t="s">
        <v>666</v>
      </c>
      <c r="F5" s="430" t="s">
        <v>667</v>
      </c>
      <c r="G5" s="430" t="s">
        <v>262</v>
      </c>
      <c r="H5" s="430" t="s">
        <v>263</v>
      </c>
      <c r="I5" s="430" t="s">
        <v>668</v>
      </c>
      <c r="J5" s="430" t="s">
        <v>264</v>
      </c>
      <c r="K5" s="430" t="s">
        <v>173</v>
      </c>
    </row>
    <row r="6" spans="1:11" s="429" customFormat="1" ht="15" customHeight="1" x14ac:dyDescent="0.15">
      <c r="A6" s="665" t="s">
        <v>669</v>
      </c>
      <c r="B6" s="666"/>
      <c r="C6" s="432">
        <v>62</v>
      </c>
      <c r="D6" s="433">
        <v>6</v>
      </c>
      <c r="E6" s="433">
        <v>16</v>
      </c>
      <c r="F6" s="433">
        <v>11</v>
      </c>
      <c r="G6" s="434">
        <v>0</v>
      </c>
      <c r="H6" s="433">
        <v>0</v>
      </c>
      <c r="I6" s="433">
        <v>3</v>
      </c>
      <c r="J6" s="433">
        <v>13</v>
      </c>
      <c r="K6" s="433">
        <v>13</v>
      </c>
    </row>
    <row r="7" spans="1:11" s="429" customFormat="1" ht="15" customHeight="1" x14ac:dyDescent="0.15">
      <c r="A7" s="667" t="s">
        <v>670</v>
      </c>
      <c r="B7" s="668"/>
      <c r="C7" s="435">
        <v>46</v>
      </c>
      <c r="D7" s="435">
        <v>12</v>
      </c>
      <c r="E7" s="435">
        <v>10</v>
      </c>
      <c r="F7" s="435">
        <v>7</v>
      </c>
      <c r="G7" s="435">
        <v>1</v>
      </c>
      <c r="H7" s="435">
        <v>0</v>
      </c>
      <c r="I7" s="435">
        <v>2</v>
      </c>
      <c r="J7" s="435">
        <v>9</v>
      </c>
      <c r="K7" s="435">
        <v>5</v>
      </c>
    </row>
    <row r="8" spans="1:11" s="429" customFormat="1" ht="15" customHeight="1" x14ac:dyDescent="0.15">
      <c r="A8" s="669" t="s">
        <v>671</v>
      </c>
      <c r="B8" s="670"/>
      <c r="C8" s="436">
        <v>54</v>
      </c>
      <c r="D8" s="437">
        <v>11</v>
      </c>
      <c r="E8" s="437">
        <v>6</v>
      </c>
      <c r="F8" s="437">
        <v>11</v>
      </c>
      <c r="G8" s="437">
        <v>0</v>
      </c>
      <c r="H8" s="437">
        <v>0</v>
      </c>
      <c r="I8" s="437">
        <v>4</v>
      </c>
      <c r="J8" s="437">
        <v>6</v>
      </c>
      <c r="K8" s="437">
        <v>16</v>
      </c>
    </row>
    <row r="9" spans="1:11" s="429" customFormat="1" ht="15" customHeight="1" x14ac:dyDescent="0.15">
      <c r="K9" s="438" t="s">
        <v>265</v>
      </c>
    </row>
  </sheetData>
  <mergeCells count="4">
    <mergeCell ref="A5:B5"/>
    <mergeCell ref="A6:B6"/>
    <mergeCell ref="A7:B7"/>
    <mergeCell ref="A8:B8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/>
  </sheetViews>
  <sheetFormatPr defaultColWidth="4.25" defaultRowHeight="15" customHeight="1" x14ac:dyDescent="0.15"/>
  <cols>
    <col min="1" max="1" width="22.5" style="96" customWidth="1"/>
    <col min="2" max="4" width="21.25" style="96" customWidth="1"/>
    <col min="5" max="16384" width="4.25" style="96"/>
  </cols>
  <sheetData>
    <row r="1" spans="1:4" ht="15" customHeight="1" x14ac:dyDescent="0.15">
      <c r="A1" s="395" t="s">
        <v>595</v>
      </c>
    </row>
    <row r="3" spans="1:4" ht="15" customHeight="1" x14ac:dyDescent="0.15">
      <c r="A3" s="102" t="s">
        <v>266</v>
      </c>
    </row>
    <row r="4" spans="1:4" ht="15" customHeight="1" x14ac:dyDescent="0.15">
      <c r="D4" s="97" t="s">
        <v>267</v>
      </c>
    </row>
    <row r="5" spans="1:4" ht="15" customHeight="1" x14ac:dyDescent="0.15">
      <c r="A5" s="338" t="s">
        <v>672</v>
      </c>
      <c r="B5" s="170" t="s">
        <v>268</v>
      </c>
      <c r="C5" s="170" t="s">
        <v>269</v>
      </c>
      <c r="D5" s="170" t="s">
        <v>270</v>
      </c>
    </row>
    <row r="6" spans="1:4" ht="15" customHeight="1" x14ac:dyDescent="0.15">
      <c r="A6" s="103" t="s">
        <v>673</v>
      </c>
      <c r="B6" s="104">
        <v>4932</v>
      </c>
      <c r="C6" s="104">
        <v>9527</v>
      </c>
      <c r="D6" s="104">
        <v>1787</v>
      </c>
    </row>
    <row r="7" spans="1:4" ht="15" customHeight="1" x14ac:dyDescent="0.15">
      <c r="A7" s="105" t="s">
        <v>674</v>
      </c>
      <c r="B7" s="106">
        <v>4823</v>
      </c>
      <c r="C7" s="106">
        <v>8059</v>
      </c>
      <c r="D7" s="106">
        <v>1761</v>
      </c>
    </row>
    <row r="8" spans="1:4" ht="15" customHeight="1" x14ac:dyDescent="0.15">
      <c r="A8" s="107" t="s">
        <v>675</v>
      </c>
      <c r="B8" s="108">
        <v>4583</v>
      </c>
      <c r="C8" s="108">
        <v>7041</v>
      </c>
      <c r="D8" s="108">
        <v>1642</v>
      </c>
    </row>
    <row r="9" spans="1:4" ht="13.5" customHeight="1" x14ac:dyDescent="0.15">
      <c r="D9" s="101" t="s">
        <v>676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/>
  </sheetViews>
  <sheetFormatPr defaultColWidth="4.25" defaultRowHeight="15" customHeight="1" x14ac:dyDescent="0.15"/>
  <cols>
    <col min="1" max="1" width="22.5" style="96" customWidth="1"/>
    <col min="2" max="3" width="15.875" style="96" customWidth="1"/>
    <col min="4" max="5" width="16" style="96" customWidth="1"/>
    <col min="6" max="16384" width="4.25" style="96"/>
  </cols>
  <sheetData>
    <row r="1" spans="1:5" ht="15" customHeight="1" x14ac:dyDescent="0.15">
      <c r="A1" s="395" t="s">
        <v>595</v>
      </c>
    </row>
    <row r="3" spans="1:5" ht="15" customHeight="1" x14ac:dyDescent="0.15">
      <c r="A3" s="439" t="s">
        <v>271</v>
      </c>
    </row>
    <row r="4" spans="1:5" ht="15" customHeight="1" x14ac:dyDescent="0.15">
      <c r="B4" s="109"/>
      <c r="C4" s="109"/>
      <c r="D4" s="109"/>
      <c r="E4" s="110" t="s">
        <v>140</v>
      </c>
    </row>
    <row r="5" spans="1:5" ht="15" customHeight="1" x14ac:dyDescent="0.15">
      <c r="A5" s="339" t="s">
        <v>677</v>
      </c>
      <c r="B5" s="111" t="s">
        <v>272</v>
      </c>
      <c r="C5" s="111" t="s">
        <v>273</v>
      </c>
      <c r="D5" s="111" t="s">
        <v>274</v>
      </c>
      <c r="E5" s="111" t="s">
        <v>275</v>
      </c>
    </row>
    <row r="6" spans="1:5" ht="15" customHeight="1" x14ac:dyDescent="0.15">
      <c r="A6" s="112" t="s">
        <v>678</v>
      </c>
      <c r="B6" s="113">
        <v>39</v>
      </c>
      <c r="C6" s="113">
        <v>690</v>
      </c>
      <c r="D6" s="113">
        <v>31</v>
      </c>
      <c r="E6" s="113">
        <v>30</v>
      </c>
    </row>
    <row r="7" spans="1:5" ht="15" customHeight="1" x14ac:dyDescent="0.15">
      <c r="A7" s="114" t="s">
        <v>679</v>
      </c>
      <c r="B7" s="115">
        <v>33</v>
      </c>
      <c r="C7" s="115">
        <v>718</v>
      </c>
      <c r="D7" s="115">
        <v>27</v>
      </c>
      <c r="E7" s="115">
        <v>26</v>
      </c>
    </row>
    <row r="8" spans="1:5" ht="15" customHeight="1" x14ac:dyDescent="0.15">
      <c r="A8" s="116" t="s">
        <v>680</v>
      </c>
      <c r="B8" s="117">
        <v>79</v>
      </c>
      <c r="C8" s="117">
        <v>350</v>
      </c>
      <c r="D8" s="117">
        <v>53</v>
      </c>
      <c r="E8" s="117">
        <v>32</v>
      </c>
    </row>
    <row r="9" spans="1:5" ht="15" customHeight="1" x14ac:dyDescent="0.15">
      <c r="B9" s="118"/>
      <c r="C9" s="118"/>
      <c r="D9" s="118"/>
      <c r="E9" s="119" t="s">
        <v>265</v>
      </c>
    </row>
    <row r="10" spans="1:5" ht="15" customHeight="1" x14ac:dyDescent="0.15">
      <c r="B10" s="118"/>
      <c r="C10" s="118"/>
      <c r="D10" s="118"/>
      <c r="E10" s="118"/>
    </row>
    <row r="11" spans="1:5" ht="15" customHeight="1" x14ac:dyDescent="0.15">
      <c r="B11" s="118"/>
      <c r="C11" s="118"/>
      <c r="D11" s="118"/>
      <c r="E11" s="118"/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/>
  </sheetViews>
  <sheetFormatPr defaultColWidth="7" defaultRowHeight="11.25" x14ac:dyDescent="0.15"/>
  <cols>
    <col min="1" max="1" width="6.875" style="120" customWidth="1"/>
    <col min="2" max="2" width="13.75" style="120" customWidth="1"/>
    <col min="3" max="3" width="26.25" style="120" customWidth="1"/>
    <col min="4" max="6" width="13.125" style="120" customWidth="1"/>
    <col min="7" max="16384" width="7" style="120"/>
  </cols>
  <sheetData>
    <row r="1" spans="1:7" ht="15" customHeight="1" x14ac:dyDescent="0.15">
      <c r="A1" s="349" t="s">
        <v>595</v>
      </c>
    </row>
    <row r="2" spans="1:7" ht="15" customHeight="1" x14ac:dyDescent="0.15"/>
    <row r="3" spans="1:7" ht="15" customHeight="1" x14ac:dyDescent="0.15">
      <c r="A3" s="440" t="s">
        <v>276</v>
      </c>
    </row>
    <row r="4" spans="1:7" ht="15" customHeight="1" x14ac:dyDescent="0.15">
      <c r="A4" s="671">
        <v>41183</v>
      </c>
      <c r="B4" s="672"/>
      <c r="C4" s="121"/>
      <c r="D4" s="121"/>
      <c r="E4" s="121"/>
      <c r="F4" s="122" t="s">
        <v>277</v>
      </c>
    </row>
    <row r="5" spans="1:7" ht="15" customHeight="1" x14ac:dyDescent="0.15">
      <c r="A5" s="673" t="s">
        <v>278</v>
      </c>
      <c r="B5" s="673"/>
      <c r="C5" s="674"/>
      <c r="D5" s="123" t="s">
        <v>279</v>
      </c>
      <c r="E5" s="123" t="s">
        <v>280</v>
      </c>
      <c r="F5" s="134" t="s">
        <v>281</v>
      </c>
      <c r="G5" s="121"/>
    </row>
    <row r="6" spans="1:7" ht="15" customHeight="1" x14ac:dyDescent="0.15">
      <c r="A6" s="675" t="s">
        <v>282</v>
      </c>
      <c r="B6" s="676" t="s">
        <v>283</v>
      </c>
      <c r="C6" s="677"/>
      <c r="D6" s="124">
        <v>4800</v>
      </c>
      <c r="E6" s="124">
        <v>800</v>
      </c>
      <c r="F6" s="124">
        <v>5500</v>
      </c>
      <c r="G6" s="121"/>
    </row>
    <row r="7" spans="1:7" ht="15" customHeight="1" x14ac:dyDescent="0.15">
      <c r="A7" s="675"/>
      <c r="B7" s="678" t="s">
        <v>284</v>
      </c>
      <c r="C7" s="679"/>
      <c r="D7" s="124">
        <v>6900</v>
      </c>
      <c r="E7" s="124">
        <v>2500</v>
      </c>
      <c r="F7" s="124">
        <v>9400</v>
      </c>
      <c r="G7" s="121"/>
    </row>
    <row r="8" spans="1:7" ht="15" customHeight="1" x14ac:dyDescent="0.15">
      <c r="A8" s="675"/>
      <c r="B8" s="680" t="s">
        <v>285</v>
      </c>
      <c r="C8" s="681"/>
      <c r="D8" s="124" t="s">
        <v>681</v>
      </c>
      <c r="E8" s="124">
        <v>1000</v>
      </c>
      <c r="F8" s="124">
        <v>1000</v>
      </c>
      <c r="G8" s="121"/>
    </row>
    <row r="9" spans="1:7" ht="15" customHeight="1" x14ac:dyDescent="0.15">
      <c r="A9" s="675"/>
      <c r="B9" s="682" t="s">
        <v>286</v>
      </c>
      <c r="C9" s="683"/>
      <c r="D9" s="124">
        <v>11700</v>
      </c>
      <c r="E9" s="124">
        <v>4300</v>
      </c>
      <c r="F9" s="124">
        <v>16000</v>
      </c>
      <c r="G9" s="121"/>
    </row>
    <row r="10" spans="1:7" ht="15" customHeight="1" x14ac:dyDescent="0.15">
      <c r="A10" s="689" t="s">
        <v>287</v>
      </c>
      <c r="B10" s="690"/>
      <c r="C10" s="125"/>
      <c r="D10" s="124">
        <v>300</v>
      </c>
      <c r="E10" s="124">
        <v>3500</v>
      </c>
      <c r="F10" s="124">
        <v>3800</v>
      </c>
      <c r="G10" s="121"/>
    </row>
    <row r="11" spans="1:7" ht="15" customHeight="1" x14ac:dyDescent="0.15">
      <c r="A11" s="675" t="s">
        <v>288</v>
      </c>
      <c r="B11" s="126" t="s">
        <v>289</v>
      </c>
      <c r="C11" s="127"/>
      <c r="D11" s="124">
        <v>7500</v>
      </c>
      <c r="E11" s="124">
        <v>1900</v>
      </c>
      <c r="F11" s="124">
        <v>9400</v>
      </c>
      <c r="G11" s="121"/>
    </row>
    <row r="12" spans="1:7" ht="15" customHeight="1" x14ac:dyDescent="0.15">
      <c r="A12" s="691"/>
      <c r="B12" s="686" t="s">
        <v>290</v>
      </c>
      <c r="C12" s="128" t="s">
        <v>291</v>
      </c>
      <c r="D12" s="124">
        <v>60000</v>
      </c>
      <c r="E12" s="124">
        <v>24400</v>
      </c>
      <c r="F12" s="124">
        <v>84400</v>
      </c>
      <c r="G12" s="121"/>
    </row>
    <row r="13" spans="1:7" ht="15" customHeight="1" x14ac:dyDescent="0.15">
      <c r="A13" s="691"/>
      <c r="B13" s="683"/>
      <c r="C13" s="129" t="s">
        <v>682</v>
      </c>
      <c r="D13" s="124">
        <v>2400</v>
      </c>
      <c r="E13" s="124">
        <v>21500</v>
      </c>
      <c r="F13" s="124">
        <v>23900</v>
      </c>
      <c r="G13" s="121"/>
    </row>
    <row r="14" spans="1:7" ht="15" customHeight="1" x14ac:dyDescent="0.15">
      <c r="A14" s="691"/>
      <c r="B14" s="683"/>
      <c r="C14" s="129" t="s">
        <v>683</v>
      </c>
      <c r="D14" s="124">
        <v>9200</v>
      </c>
      <c r="E14" s="124">
        <v>6000</v>
      </c>
      <c r="F14" s="124">
        <v>15200</v>
      </c>
      <c r="G14" s="121"/>
    </row>
    <row r="15" spans="1:7" ht="15" customHeight="1" x14ac:dyDescent="0.15">
      <c r="A15" s="691"/>
      <c r="B15" s="683"/>
      <c r="C15" s="130" t="s">
        <v>292</v>
      </c>
      <c r="D15" s="124">
        <v>900</v>
      </c>
      <c r="E15" s="124">
        <v>3400</v>
      </c>
      <c r="F15" s="124">
        <v>4300</v>
      </c>
      <c r="G15" s="121"/>
    </row>
    <row r="16" spans="1:7" ht="15" customHeight="1" x14ac:dyDescent="0.15">
      <c r="A16" s="691"/>
      <c r="B16" s="683"/>
      <c r="C16" s="129" t="s">
        <v>293</v>
      </c>
      <c r="D16" s="124">
        <v>5900</v>
      </c>
      <c r="E16" s="124">
        <v>4400</v>
      </c>
      <c r="F16" s="124">
        <v>10300</v>
      </c>
      <c r="G16" s="121"/>
    </row>
    <row r="17" spans="1:7" ht="15" customHeight="1" x14ac:dyDescent="0.15">
      <c r="A17" s="691"/>
      <c r="B17" s="683"/>
      <c r="C17" s="131" t="s">
        <v>294</v>
      </c>
      <c r="D17" s="124">
        <v>1600</v>
      </c>
      <c r="E17" s="124">
        <v>200</v>
      </c>
      <c r="F17" s="124">
        <v>1700</v>
      </c>
      <c r="G17" s="121"/>
    </row>
    <row r="18" spans="1:7" ht="15" customHeight="1" x14ac:dyDescent="0.15">
      <c r="A18" s="691"/>
      <c r="B18" s="683"/>
      <c r="C18" s="132" t="s">
        <v>295</v>
      </c>
      <c r="D18" s="124">
        <v>80000</v>
      </c>
      <c r="E18" s="124">
        <v>59900</v>
      </c>
      <c r="F18" s="124">
        <v>139800</v>
      </c>
      <c r="G18" s="121"/>
    </row>
    <row r="19" spans="1:7" ht="15" customHeight="1" x14ac:dyDescent="0.15">
      <c r="A19" s="691"/>
      <c r="B19" s="682" t="s">
        <v>295</v>
      </c>
      <c r="C19" s="683"/>
      <c r="D19" s="124">
        <v>87400</v>
      </c>
      <c r="E19" s="124">
        <v>61800</v>
      </c>
      <c r="F19" s="124">
        <v>149200</v>
      </c>
      <c r="G19" s="121"/>
    </row>
    <row r="20" spans="1:7" ht="15" customHeight="1" x14ac:dyDescent="0.15">
      <c r="A20" s="691"/>
      <c r="B20" s="692" t="s">
        <v>296</v>
      </c>
      <c r="C20" s="693"/>
      <c r="D20" s="133">
        <v>87.8</v>
      </c>
      <c r="E20" s="133">
        <v>88.8</v>
      </c>
      <c r="F20" s="133">
        <v>88.2</v>
      </c>
      <c r="G20" s="121"/>
    </row>
    <row r="21" spans="1:7" ht="15" customHeight="1" x14ac:dyDescent="0.15">
      <c r="A21" s="694" t="s">
        <v>297</v>
      </c>
      <c r="B21" s="694"/>
      <c r="C21" s="695"/>
      <c r="D21" s="135">
        <v>99500</v>
      </c>
      <c r="E21" s="136">
        <v>69600</v>
      </c>
      <c r="F21" s="136">
        <v>169100</v>
      </c>
      <c r="G21" s="121"/>
    </row>
    <row r="22" spans="1:7" ht="15" customHeight="1" x14ac:dyDescent="0.15">
      <c r="A22" s="684" t="s">
        <v>298</v>
      </c>
      <c r="B22" s="686" t="s">
        <v>299</v>
      </c>
      <c r="C22" s="137" t="s">
        <v>300</v>
      </c>
      <c r="D22" s="138">
        <v>68.599999999999994</v>
      </c>
      <c r="E22" s="139">
        <v>39.4</v>
      </c>
      <c r="F22" s="139">
        <v>56.6</v>
      </c>
      <c r="G22" s="121"/>
    </row>
    <row r="23" spans="1:7" ht="15" customHeight="1" x14ac:dyDescent="0.15">
      <c r="A23" s="685"/>
      <c r="B23" s="683"/>
      <c r="C23" s="140" t="s">
        <v>684</v>
      </c>
      <c r="D23" s="141">
        <v>13.2</v>
      </c>
      <c r="E23" s="142">
        <v>44.6</v>
      </c>
      <c r="F23" s="142">
        <v>26.2</v>
      </c>
    </row>
    <row r="24" spans="1:7" ht="2.25" customHeight="1" x14ac:dyDescent="0.15">
      <c r="A24" s="143"/>
      <c r="B24" s="144"/>
      <c r="C24" s="145"/>
      <c r="D24" s="146"/>
      <c r="E24" s="146"/>
      <c r="F24" s="146"/>
    </row>
    <row r="25" spans="1:7" ht="39.75" customHeight="1" x14ac:dyDescent="0.15">
      <c r="A25" s="147" t="s">
        <v>685</v>
      </c>
      <c r="B25" s="687" t="s">
        <v>301</v>
      </c>
      <c r="C25" s="688"/>
      <c r="D25" s="688"/>
      <c r="E25" s="688"/>
      <c r="F25" s="688"/>
    </row>
    <row r="26" spans="1:7" ht="15" customHeight="1" x14ac:dyDescent="0.15">
      <c r="A26" s="148" t="s">
        <v>686</v>
      </c>
      <c r="B26" s="149" t="s">
        <v>302</v>
      </c>
      <c r="F26" s="122"/>
    </row>
    <row r="27" spans="1:7" ht="15" customHeight="1" x14ac:dyDescent="0.15">
      <c r="F27" s="122" t="s">
        <v>303</v>
      </c>
    </row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6">
    <mergeCell ref="A22:A23"/>
    <mergeCell ref="B22:B23"/>
    <mergeCell ref="B25:F25"/>
    <mergeCell ref="A10:B10"/>
    <mergeCell ref="A11:A20"/>
    <mergeCell ref="B12:B18"/>
    <mergeCell ref="B19:C19"/>
    <mergeCell ref="B20:C20"/>
    <mergeCell ref="A21:C21"/>
    <mergeCell ref="A4:B4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4"/>
  </dataValidations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/>
  </sheetViews>
  <sheetFormatPr defaultRowHeight="12" x14ac:dyDescent="0.15"/>
  <cols>
    <col min="1" max="1" width="6" style="443" customWidth="1"/>
    <col min="2" max="2" width="12.5" style="443" customWidth="1"/>
    <col min="3" max="4" width="11.25" style="443" customWidth="1"/>
    <col min="5" max="5" width="11.875" style="443" customWidth="1"/>
    <col min="6" max="7" width="11.25" style="443" customWidth="1"/>
    <col min="8" max="8" width="11.875" style="443" customWidth="1"/>
    <col min="9" max="9" width="9" style="443"/>
    <col min="10" max="10" width="8.75" style="443" customWidth="1"/>
    <col min="11" max="16384" width="9" style="443"/>
  </cols>
  <sheetData>
    <row r="1" spans="1:8" ht="15" customHeight="1" x14ac:dyDescent="0.15">
      <c r="A1" s="349" t="s">
        <v>595</v>
      </c>
    </row>
    <row r="2" spans="1:8" ht="15" customHeight="1" x14ac:dyDescent="0.15"/>
    <row r="3" spans="1:8" ht="15" customHeight="1" x14ac:dyDescent="0.15">
      <c r="A3" s="441" t="s">
        <v>304</v>
      </c>
      <c r="B3" s="442"/>
      <c r="C3" s="442"/>
      <c r="D3" s="442"/>
      <c r="E3" s="442"/>
      <c r="F3" s="442"/>
      <c r="G3" s="442"/>
      <c r="H3" s="442"/>
    </row>
    <row r="4" spans="1:8" ht="15" customHeight="1" x14ac:dyDescent="0.15">
      <c r="A4" s="702" t="s">
        <v>687</v>
      </c>
      <c r="B4" s="703"/>
      <c r="C4" s="444"/>
      <c r="D4" s="444"/>
      <c r="E4" s="444"/>
      <c r="F4" s="444"/>
      <c r="G4" s="444"/>
      <c r="H4" s="445" t="s">
        <v>305</v>
      </c>
    </row>
    <row r="5" spans="1:8" ht="15.75" customHeight="1" x14ac:dyDescent="0.15">
      <c r="A5" s="704" t="s">
        <v>306</v>
      </c>
      <c r="B5" s="705"/>
      <c r="C5" s="705" t="s">
        <v>307</v>
      </c>
      <c r="D5" s="705" t="s">
        <v>308</v>
      </c>
      <c r="E5" s="705" t="s">
        <v>309</v>
      </c>
      <c r="F5" s="706" t="s">
        <v>310</v>
      </c>
      <c r="G5" s="707"/>
      <c r="H5" s="707"/>
    </row>
    <row r="6" spans="1:8" ht="15.75" customHeight="1" x14ac:dyDescent="0.15">
      <c r="A6" s="704"/>
      <c r="B6" s="705"/>
      <c r="C6" s="705"/>
      <c r="D6" s="705"/>
      <c r="E6" s="705"/>
      <c r="F6" s="446" t="s">
        <v>307</v>
      </c>
      <c r="G6" s="446" t="s">
        <v>308</v>
      </c>
      <c r="H6" s="447" t="s">
        <v>309</v>
      </c>
    </row>
    <row r="7" spans="1:8" ht="15.75" customHeight="1" x14ac:dyDescent="0.15">
      <c r="A7" s="696" t="s">
        <v>311</v>
      </c>
      <c r="B7" s="697"/>
      <c r="C7" s="448">
        <v>99500</v>
      </c>
      <c r="D7" s="448">
        <v>69600</v>
      </c>
      <c r="E7" s="448">
        <v>169100</v>
      </c>
      <c r="F7" s="448">
        <v>87400</v>
      </c>
      <c r="G7" s="448">
        <v>61800</v>
      </c>
      <c r="H7" s="448">
        <v>149200</v>
      </c>
    </row>
    <row r="8" spans="1:8" ht="2.25" customHeight="1" x14ac:dyDescent="0.15">
      <c r="A8" s="449"/>
      <c r="B8" s="450"/>
      <c r="C8" s="451"/>
      <c r="D8" s="451"/>
      <c r="E8" s="451"/>
      <c r="F8" s="451"/>
      <c r="G8" s="451"/>
      <c r="H8" s="451"/>
    </row>
    <row r="9" spans="1:8" ht="15.75" customHeight="1" x14ac:dyDescent="0.15">
      <c r="A9" s="698" t="s">
        <v>688</v>
      </c>
      <c r="B9" s="699"/>
      <c r="C9" s="452">
        <v>4600</v>
      </c>
      <c r="D9" s="452">
        <v>7000</v>
      </c>
      <c r="E9" s="452">
        <v>11700</v>
      </c>
      <c r="F9" s="452">
        <v>3600</v>
      </c>
      <c r="G9" s="452">
        <v>5300</v>
      </c>
      <c r="H9" s="452">
        <v>8900</v>
      </c>
    </row>
    <row r="10" spans="1:8" ht="15.75" customHeight="1" x14ac:dyDescent="0.15">
      <c r="A10" s="453" t="s">
        <v>689</v>
      </c>
      <c r="B10" s="454"/>
      <c r="C10" s="452">
        <v>4300</v>
      </c>
      <c r="D10" s="452">
        <v>12100</v>
      </c>
      <c r="E10" s="452">
        <v>16400</v>
      </c>
      <c r="F10" s="452">
        <v>3300</v>
      </c>
      <c r="G10" s="452">
        <v>11800</v>
      </c>
      <c r="H10" s="452">
        <v>15000</v>
      </c>
    </row>
    <row r="11" spans="1:8" ht="15.75" customHeight="1" x14ac:dyDescent="0.15">
      <c r="A11" s="453" t="s">
        <v>690</v>
      </c>
      <c r="B11" s="455"/>
      <c r="C11" s="452">
        <v>4800</v>
      </c>
      <c r="D11" s="452">
        <v>11200</v>
      </c>
      <c r="E11" s="452">
        <v>16100</v>
      </c>
      <c r="F11" s="452">
        <v>3900</v>
      </c>
      <c r="G11" s="452">
        <v>10500</v>
      </c>
      <c r="H11" s="452">
        <v>14400</v>
      </c>
    </row>
    <row r="12" spans="1:8" ht="15.75" customHeight="1" x14ac:dyDescent="0.15">
      <c r="A12" s="453" t="s">
        <v>691</v>
      </c>
      <c r="B12" s="455"/>
      <c r="C12" s="452">
        <v>4500</v>
      </c>
      <c r="D12" s="452">
        <v>6200</v>
      </c>
      <c r="E12" s="452">
        <v>10700</v>
      </c>
      <c r="F12" s="452">
        <v>4000</v>
      </c>
      <c r="G12" s="452">
        <v>5900</v>
      </c>
      <c r="H12" s="452">
        <v>9800</v>
      </c>
    </row>
    <row r="13" spans="1:8" ht="15.75" customHeight="1" x14ac:dyDescent="0.15">
      <c r="A13" s="453" t="s">
        <v>692</v>
      </c>
      <c r="B13" s="455"/>
      <c r="C13" s="452">
        <v>8300</v>
      </c>
      <c r="D13" s="452">
        <v>7900</v>
      </c>
      <c r="E13" s="452">
        <v>16200</v>
      </c>
      <c r="F13" s="452">
        <v>7300</v>
      </c>
      <c r="G13" s="452">
        <v>7900</v>
      </c>
      <c r="H13" s="452">
        <v>15200</v>
      </c>
    </row>
    <row r="14" spans="1:8" ht="15.75" customHeight="1" x14ac:dyDescent="0.15">
      <c r="A14" s="453" t="s">
        <v>693</v>
      </c>
      <c r="B14" s="455"/>
      <c r="C14" s="452">
        <v>7700</v>
      </c>
      <c r="D14" s="452">
        <v>7400</v>
      </c>
      <c r="E14" s="452">
        <v>15100</v>
      </c>
      <c r="F14" s="452">
        <v>6800</v>
      </c>
      <c r="G14" s="452">
        <v>6800</v>
      </c>
      <c r="H14" s="452">
        <v>13600</v>
      </c>
    </row>
    <row r="15" spans="1:8" ht="15.75" customHeight="1" x14ac:dyDescent="0.15">
      <c r="A15" s="453" t="s">
        <v>694</v>
      </c>
      <c r="B15" s="455"/>
      <c r="C15" s="452">
        <v>17100</v>
      </c>
      <c r="D15" s="452">
        <v>6600</v>
      </c>
      <c r="E15" s="452">
        <v>23700</v>
      </c>
      <c r="F15" s="452">
        <v>14900</v>
      </c>
      <c r="G15" s="452">
        <v>6600</v>
      </c>
      <c r="H15" s="452">
        <v>21500</v>
      </c>
    </row>
    <row r="16" spans="1:8" ht="15.75" customHeight="1" x14ac:dyDescent="0.15">
      <c r="A16" s="453" t="s">
        <v>695</v>
      </c>
      <c r="B16" s="455"/>
      <c r="C16" s="452">
        <v>14300</v>
      </c>
      <c r="D16" s="452">
        <v>4500</v>
      </c>
      <c r="E16" s="452">
        <v>18700</v>
      </c>
      <c r="F16" s="452">
        <v>12600</v>
      </c>
      <c r="G16" s="452">
        <v>4300</v>
      </c>
      <c r="H16" s="452">
        <v>16900</v>
      </c>
    </row>
    <row r="17" spans="1:8" ht="15.75" customHeight="1" x14ac:dyDescent="0.15">
      <c r="A17" s="453" t="s">
        <v>696</v>
      </c>
      <c r="B17" s="455"/>
      <c r="C17" s="452">
        <v>10900</v>
      </c>
      <c r="D17" s="452">
        <v>700</v>
      </c>
      <c r="E17" s="452">
        <v>11600</v>
      </c>
      <c r="F17" s="452">
        <v>10500</v>
      </c>
      <c r="G17" s="452">
        <v>700</v>
      </c>
      <c r="H17" s="452">
        <v>11200</v>
      </c>
    </row>
    <row r="18" spans="1:8" ht="15.75" customHeight="1" x14ac:dyDescent="0.15">
      <c r="A18" s="453" t="s">
        <v>697</v>
      </c>
      <c r="B18" s="455"/>
      <c r="C18" s="452">
        <v>6900</v>
      </c>
      <c r="D18" s="452">
        <v>900</v>
      </c>
      <c r="E18" s="452">
        <v>7800</v>
      </c>
      <c r="F18" s="452">
        <v>6700</v>
      </c>
      <c r="G18" s="452">
        <v>900</v>
      </c>
      <c r="H18" s="452">
        <v>7600</v>
      </c>
    </row>
    <row r="19" spans="1:8" ht="15.75" customHeight="1" x14ac:dyDescent="0.15">
      <c r="A19" s="453" t="s">
        <v>698</v>
      </c>
      <c r="B19" s="455"/>
      <c r="C19" s="452">
        <v>2400</v>
      </c>
      <c r="D19" s="452">
        <v>200</v>
      </c>
      <c r="E19" s="452">
        <v>2600</v>
      </c>
      <c r="F19" s="452">
        <v>2400</v>
      </c>
      <c r="G19" s="452">
        <v>200</v>
      </c>
      <c r="H19" s="452">
        <v>2600</v>
      </c>
    </row>
    <row r="20" spans="1:8" ht="15.75" customHeight="1" x14ac:dyDescent="0.15">
      <c r="A20" s="453" t="s">
        <v>699</v>
      </c>
      <c r="B20" s="455"/>
      <c r="C20" s="452">
        <v>3900</v>
      </c>
      <c r="D20" s="452">
        <v>400</v>
      </c>
      <c r="E20" s="452">
        <v>4200</v>
      </c>
      <c r="F20" s="452">
        <v>3500</v>
      </c>
      <c r="G20" s="452">
        <v>400</v>
      </c>
      <c r="H20" s="452">
        <v>3900</v>
      </c>
    </row>
    <row r="21" spans="1:8" ht="15.75" customHeight="1" x14ac:dyDescent="0.15">
      <c r="A21" s="453" t="s">
        <v>700</v>
      </c>
      <c r="B21" s="455"/>
      <c r="C21" s="452">
        <v>1700</v>
      </c>
      <c r="D21" s="456">
        <v>200</v>
      </c>
      <c r="E21" s="452">
        <v>1900</v>
      </c>
      <c r="F21" s="452">
        <v>1700</v>
      </c>
      <c r="G21" s="457">
        <v>200</v>
      </c>
      <c r="H21" s="452">
        <v>1900</v>
      </c>
    </row>
    <row r="22" spans="1:8" ht="15.75" customHeight="1" x14ac:dyDescent="0.15">
      <c r="A22" s="453" t="s">
        <v>312</v>
      </c>
      <c r="B22" s="455"/>
      <c r="C22" s="452">
        <v>4600</v>
      </c>
      <c r="D22" s="457" t="s">
        <v>701</v>
      </c>
      <c r="E22" s="452">
        <v>4600</v>
      </c>
      <c r="F22" s="452">
        <v>4400</v>
      </c>
      <c r="G22" s="457" t="s">
        <v>701</v>
      </c>
      <c r="H22" s="452">
        <v>4400</v>
      </c>
    </row>
    <row r="23" spans="1:8" ht="15.75" customHeight="1" x14ac:dyDescent="0.15">
      <c r="A23" s="458" t="s">
        <v>313</v>
      </c>
      <c r="B23" s="459"/>
      <c r="C23" s="460">
        <v>1000</v>
      </c>
      <c r="D23" s="461">
        <v>300</v>
      </c>
      <c r="E23" s="460">
        <v>1300</v>
      </c>
      <c r="F23" s="460">
        <v>700</v>
      </c>
      <c r="G23" s="461" t="s">
        <v>701</v>
      </c>
      <c r="H23" s="460">
        <v>700</v>
      </c>
    </row>
    <row r="24" spans="1:8" ht="37.5" customHeight="1" x14ac:dyDescent="0.15">
      <c r="A24" s="462" t="s">
        <v>702</v>
      </c>
      <c r="B24" s="700" t="s">
        <v>314</v>
      </c>
      <c r="C24" s="701"/>
      <c r="D24" s="701"/>
      <c r="E24" s="701"/>
      <c r="F24" s="701"/>
      <c r="G24" s="701"/>
      <c r="H24" s="701"/>
    </row>
    <row r="25" spans="1:8" ht="13.5" customHeight="1" x14ac:dyDescent="0.15">
      <c r="A25" s="463" t="s">
        <v>703</v>
      </c>
      <c r="B25" s="464" t="s">
        <v>315</v>
      </c>
      <c r="C25" s="465"/>
      <c r="D25" s="465"/>
      <c r="E25" s="465"/>
      <c r="F25" s="465"/>
      <c r="G25" s="465"/>
      <c r="H25" s="465"/>
    </row>
    <row r="26" spans="1:8" ht="13.5" customHeight="1" x14ac:dyDescent="0.15">
      <c r="H26" s="466" t="s">
        <v>704</v>
      </c>
    </row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</sheetData>
  <mergeCells count="9">
    <mergeCell ref="A7:B7"/>
    <mergeCell ref="A9:B9"/>
    <mergeCell ref="B24:H24"/>
    <mergeCell ref="A4:B4"/>
    <mergeCell ref="A5:B6"/>
    <mergeCell ref="C5:C6"/>
    <mergeCell ref="D5:D6"/>
    <mergeCell ref="E5:E6"/>
    <mergeCell ref="F5:H5"/>
  </mergeCells>
  <phoneticPr fontId="2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zoomScaleSheetLayoutView="115" workbookViewId="0"/>
  </sheetViews>
  <sheetFormatPr defaultColWidth="21.125" defaultRowHeight="15" customHeight="1" x14ac:dyDescent="0.15"/>
  <cols>
    <col min="1" max="1" width="29.375" style="150" customWidth="1"/>
    <col min="2" max="6" width="11.375" style="150" customWidth="1"/>
    <col min="7" max="7" width="21.125" style="150"/>
    <col min="8" max="12" width="25.75" style="150" bestFit="1" customWidth="1"/>
    <col min="13" max="16384" width="21.125" style="150"/>
  </cols>
  <sheetData>
    <row r="1" spans="1:12" ht="15" customHeight="1" x14ac:dyDescent="0.15">
      <c r="A1" s="367" t="s">
        <v>595</v>
      </c>
    </row>
    <row r="3" spans="1:12" ht="15" customHeight="1" x14ac:dyDescent="0.15">
      <c r="A3" s="151" t="s">
        <v>318</v>
      </c>
    </row>
    <row r="4" spans="1:12" ht="15" customHeight="1" x14ac:dyDescent="0.15">
      <c r="A4" s="235"/>
      <c r="F4" s="467" t="s">
        <v>319</v>
      </c>
    </row>
    <row r="5" spans="1:12" s="155" customFormat="1" ht="15" customHeight="1" x14ac:dyDescent="0.15">
      <c r="A5" s="153" t="s">
        <v>705</v>
      </c>
      <c r="B5" s="154" t="s">
        <v>706</v>
      </c>
      <c r="C5" s="154" t="s">
        <v>320</v>
      </c>
      <c r="D5" s="154" t="s">
        <v>707</v>
      </c>
      <c r="E5" s="154" t="s">
        <v>708</v>
      </c>
      <c r="F5" s="154" t="s">
        <v>709</v>
      </c>
    </row>
    <row r="6" spans="1:12" s="155" customFormat="1" ht="15" customHeight="1" x14ac:dyDescent="0.15">
      <c r="A6" s="156" t="s">
        <v>321</v>
      </c>
      <c r="B6" s="468">
        <f>B9+B13+B17+B27-B28</f>
        <v>744449460.4807874</v>
      </c>
      <c r="C6" s="468">
        <f>C9+C13+C17+C27-C28</f>
        <v>752826951.76331091</v>
      </c>
      <c r="D6" s="468">
        <f>D9+D13+D17+D27-D28</f>
        <v>772986277.06096041</v>
      </c>
      <c r="E6" s="468">
        <f>E9+E13+E17+E27-E28</f>
        <v>774171444.22128201</v>
      </c>
      <c r="F6" s="468">
        <f>F9+F13+F17+F27-F28</f>
        <v>770409935.87067378</v>
      </c>
    </row>
    <row r="7" spans="1:12" s="155" customFormat="1" ht="15" customHeight="1" x14ac:dyDescent="0.15">
      <c r="A7" s="157" t="s">
        <v>232</v>
      </c>
      <c r="B7" s="469">
        <f>(B6-728530055)/728530055</f>
        <v>2.1851405266715314E-2</v>
      </c>
      <c r="C7" s="469">
        <f>(C6-B6)/B6</f>
        <v>1.1253270674832758E-2</v>
      </c>
      <c r="D7" s="469">
        <f>(D6-C6)/C6</f>
        <v>2.6778166284338347E-2</v>
      </c>
      <c r="E7" s="469">
        <f>(E6-D6)/D6</f>
        <v>1.5332318250562253E-3</v>
      </c>
      <c r="F7" s="469">
        <f>(F6-E6)/E6</f>
        <v>-4.8587536761858074E-3</v>
      </c>
    </row>
    <row r="8" spans="1:12" s="155" customFormat="1" ht="5.25" customHeight="1" x14ac:dyDescent="0.15">
      <c r="A8" s="158"/>
      <c r="B8" s="470"/>
      <c r="C8" s="470"/>
      <c r="D8" s="470"/>
      <c r="E8" s="470"/>
      <c r="F8" s="470"/>
    </row>
    <row r="9" spans="1:12" ht="15" customHeight="1" x14ac:dyDescent="0.15">
      <c r="A9" s="233" t="s">
        <v>322</v>
      </c>
      <c r="B9" s="150">
        <v>2126802.5683570355</v>
      </c>
      <c r="C9" s="150">
        <v>2146014.3923302242</v>
      </c>
      <c r="D9" s="150">
        <v>2160849.4241629122</v>
      </c>
      <c r="E9" s="150">
        <v>2194182.1838866412</v>
      </c>
      <c r="F9" s="150">
        <v>2160844.6535231317</v>
      </c>
    </row>
    <row r="10" spans="1:12" ht="15" customHeight="1" x14ac:dyDescent="0.15">
      <c r="A10" s="159" t="s">
        <v>710</v>
      </c>
      <c r="B10" s="150">
        <v>2118921.16502795</v>
      </c>
      <c r="C10" s="150">
        <v>2143437.631608753</v>
      </c>
      <c r="D10" s="150">
        <v>2147413.5200559152</v>
      </c>
      <c r="E10" s="150">
        <v>2192080.3303858559</v>
      </c>
      <c r="F10" s="150">
        <v>2158797.136282864</v>
      </c>
    </row>
    <row r="11" spans="1:12" ht="15" customHeight="1" x14ac:dyDescent="0.15">
      <c r="A11" s="159" t="s">
        <v>711</v>
      </c>
      <c r="B11" s="150">
        <v>4426.9375143396383</v>
      </c>
      <c r="C11" s="162" t="s">
        <v>323</v>
      </c>
      <c r="D11" s="150">
        <v>11331.113694909945</v>
      </c>
      <c r="E11" s="162" t="s">
        <v>323</v>
      </c>
      <c r="F11" s="162" t="s">
        <v>323</v>
      </c>
      <c r="H11" s="471"/>
      <c r="I11" s="471"/>
      <c r="J11" s="471"/>
      <c r="K11" s="471"/>
      <c r="L11" s="471"/>
    </row>
    <row r="12" spans="1:12" ht="15" customHeight="1" x14ac:dyDescent="0.15">
      <c r="A12" s="159" t="s">
        <v>324</v>
      </c>
      <c r="B12" s="150">
        <v>3454.4658147462478</v>
      </c>
      <c r="C12" s="150">
        <v>2576.7607214717691</v>
      </c>
      <c r="D12" s="150">
        <v>2104.7904120869625</v>
      </c>
      <c r="E12" s="150">
        <v>2101.8535007853557</v>
      </c>
      <c r="F12" s="150">
        <v>2047.5172402678791</v>
      </c>
    </row>
    <row r="13" spans="1:12" ht="15" customHeight="1" x14ac:dyDescent="0.15">
      <c r="A13" s="233" t="s">
        <v>325</v>
      </c>
      <c r="B13" s="150">
        <v>127421618.42892654</v>
      </c>
      <c r="C13" s="150">
        <v>122821743.81860077</v>
      </c>
      <c r="D13" s="150">
        <v>128132051.21943556</v>
      </c>
      <c r="E13" s="150">
        <v>124050983.73204277</v>
      </c>
      <c r="F13" s="150">
        <v>124476424.47122839</v>
      </c>
      <c r="H13" s="471"/>
      <c r="I13" s="471"/>
      <c r="J13" s="471"/>
      <c r="K13" s="471"/>
      <c r="L13" s="471"/>
    </row>
    <row r="14" spans="1:12" ht="15" customHeight="1" x14ac:dyDescent="0.15">
      <c r="A14" s="159" t="s">
        <v>712</v>
      </c>
      <c r="B14" s="162" t="s">
        <v>323</v>
      </c>
      <c r="C14" s="150">
        <v>9621.2327662178377</v>
      </c>
      <c r="D14" s="150">
        <v>13165.981108763332</v>
      </c>
      <c r="E14" s="150">
        <v>12938.250651522705</v>
      </c>
      <c r="F14" s="162" t="s">
        <v>323</v>
      </c>
      <c r="H14" s="471"/>
      <c r="I14" s="471"/>
      <c r="J14" s="471"/>
      <c r="K14" s="471"/>
      <c r="L14" s="471"/>
    </row>
    <row r="15" spans="1:12" ht="15" customHeight="1" x14ac:dyDescent="0.15">
      <c r="A15" s="159" t="s">
        <v>713</v>
      </c>
      <c r="B15" s="150">
        <v>71204850.042726249</v>
      </c>
      <c r="C15" s="150">
        <v>73520480.491557151</v>
      </c>
      <c r="D15" s="150">
        <v>81013492.104721278</v>
      </c>
      <c r="E15" s="150">
        <v>70754211.599627644</v>
      </c>
      <c r="F15" s="150">
        <v>67962517.62034069</v>
      </c>
      <c r="H15" s="471"/>
      <c r="I15" s="471"/>
      <c r="J15" s="471"/>
      <c r="K15" s="471"/>
      <c r="L15" s="471"/>
    </row>
    <row r="16" spans="1:12" ht="15" customHeight="1" x14ac:dyDescent="0.15">
      <c r="A16" s="159" t="s">
        <v>714</v>
      </c>
      <c r="B16" s="150">
        <v>56216768.386200279</v>
      </c>
      <c r="C16" s="150">
        <v>49291642.094277419</v>
      </c>
      <c r="D16" s="150">
        <v>47105393.133605517</v>
      </c>
      <c r="E16" s="150">
        <v>53283833.8817636</v>
      </c>
      <c r="F16" s="150">
        <v>56513906.850887693</v>
      </c>
      <c r="H16" s="471"/>
      <c r="I16" s="471"/>
      <c r="J16" s="471"/>
      <c r="K16" s="471"/>
      <c r="L16" s="471"/>
    </row>
    <row r="17" spans="1:12" ht="15" customHeight="1" x14ac:dyDescent="0.15">
      <c r="A17" s="233" t="s">
        <v>326</v>
      </c>
      <c r="B17" s="150">
        <v>610782484.25327945</v>
      </c>
      <c r="C17" s="150">
        <v>623415947.43332839</v>
      </c>
      <c r="D17" s="150">
        <v>636665642.67379701</v>
      </c>
      <c r="E17" s="150">
        <v>641844185.94940901</v>
      </c>
      <c r="F17" s="150">
        <v>636752842.63770533</v>
      </c>
      <c r="H17" s="471"/>
      <c r="I17" s="471"/>
      <c r="J17" s="471"/>
      <c r="K17" s="471"/>
      <c r="L17" s="471"/>
    </row>
    <row r="18" spans="1:12" ht="15" customHeight="1" x14ac:dyDescent="0.15">
      <c r="A18" s="159" t="s">
        <v>715</v>
      </c>
      <c r="B18" s="150">
        <v>16200947.177268531</v>
      </c>
      <c r="C18" s="150">
        <v>15749724.987428304</v>
      </c>
      <c r="D18" s="150">
        <v>14486300.29070523</v>
      </c>
      <c r="E18" s="150">
        <v>11678677.799794277</v>
      </c>
      <c r="F18" s="150">
        <v>8322795.5086463317</v>
      </c>
      <c r="H18" s="471"/>
      <c r="I18" s="471"/>
      <c r="J18" s="471"/>
      <c r="K18" s="471"/>
      <c r="L18" s="471"/>
    </row>
    <row r="19" spans="1:12" ht="15" customHeight="1" x14ac:dyDescent="0.15">
      <c r="A19" s="159" t="s">
        <v>716</v>
      </c>
      <c r="B19" s="150">
        <v>106364770.16995969</v>
      </c>
      <c r="C19" s="150">
        <v>115250874.90369442</v>
      </c>
      <c r="D19" s="150">
        <v>120463651.06005138</v>
      </c>
      <c r="E19" s="150">
        <v>121825212.05318809</v>
      </c>
      <c r="F19" s="150">
        <v>125156923.59246735</v>
      </c>
      <c r="H19" s="471"/>
      <c r="I19" s="471"/>
      <c r="J19" s="471"/>
      <c r="K19" s="471"/>
      <c r="L19" s="471"/>
    </row>
    <row r="20" spans="1:12" ht="15" customHeight="1" x14ac:dyDescent="0.15">
      <c r="A20" s="160" t="s">
        <v>327</v>
      </c>
      <c r="B20" s="150">
        <v>39208245.295862213</v>
      </c>
      <c r="C20" s="150">
        <v>37756607.231662676</v>
      </c>
      <c r="D20" s="150">
        <v>33867320.179714851</v>
      </c>
      <c r="E20" s="150">
        <v>35175797.894498132</v>
      </c>
      <c r="F20" s="150">
        <v>35515842.173587441</v>
      </c>
      <c r="H20" s="471"/>
      <c r="I20" s="471"/>
      <c r="J20" s="471"/>
      <c r="K20" s="471"/>
      <c r="L20" s="471"/>
    </row>
    <row r="21" spans="1:12" ht="15" customHeight="1" x14ac:dyDescent="0.15">
      <c r="A21" s="160" t="s">
        <v>328</v>
      </c>
      <c r="B21" s="150">
        <v>157605193.58902052</v>
      </c>
      <c r="C21" s="150">
        <v>160351545.38950083</v>
      </c>
      <c r="D21" s="150">
        <v>163827353.52580777</v>
      </c>
      <c r="E21" s="150">
        <v>168455058.43613231</v>
      </c>
      <c r="F21" s="150">
        <v>167932514.14059296</v>
      </c>
      <c r="H21" s="471"/>
      <c r="I21" s="471"/>
      <c r="J21" s="471"/>
      <c r="K21" s="471"/>
      <c r="L21" s="471"/>
    </row>
    <row r="22" spans="1:12" ht="15" customHeight="1" x14ac:dyDescent="0.15">
      <c r="A22" s="160" t="s">
        <v>329</v>
      </c>
      <c r="B22" s="150">
        <v>31254107.500380483</v>
      </c>
      <c r="C22" s="150">
        <v>32021147.846401948</v>
      </c>
      <c r="D22" s="150">
        <v>34294048.355107874</v>
      </c>
      <c r="E22" s="150">
        <v>33686010.783373058</v>
      </c>
      <c r="F22" s="150">
        <v>32103967.743179325</v>
      </c>
      <c r="H22" s="471"/>
      <c r="I22" s="471"/>
      <c r="J22" s="471"/>
      <c r="K22" s="471"/>
      <c r="L22" s="471"/>
    </row>
    <row r="23" spans="1:12" ht="15" customHeight="1" x14ac:dyDescent="0.15">
      <c r="A23" s="160" t="s">
        <v>330</v>
      </c>
      <c r="B23" s="150">
        <v>20576044.951514602</v>
      </c>
      <c r="C23" s="150">
        <v>21206094.631209418</v>
      </c>
      <c r="D23" s="150">
        <v>22369369.474851985</v>
      </c>
      <c r="E23" s="150">
        <v>18632061.41783312</v>
      </c>
      <c r="F23" s="150">
        <v>14126298.690635564</v>
      </c>
      <c r="H23" s="471"/>
      <c r="I23" s="471"/>
      <c r="J23" s="471"/>
      <c r="K23" s="471"/>
      <c r="L23" s="471"/>
    </row>
    <row r="24" spans="1:12" ht="15" customHeight="1" x14ac:dyDescent="0.15">
      <c r="A24" s="159" t="s">
        <v>717</v>
      </c>
      <c r="B24" s="150">
        <v>155451395.98873511</v>
      </c>
      <c r="C24" s="150">
        <v>156970983.86680067</v>
      </c>
      <c r="D24" s="150">
        <v>162674019.17658931</v>
      </c>
      <c r="E24" s="150">
        <v>167887800.90760761</v>
      </c>
      <c r="F24" s="150">
        <v>170751590.46110392</v>
      </c>
      <c r="H24" s="471"/>
      <c r="I24" s="471"/>
      <c r="J24" s="471"/>
      <c r="K24" s="471"/>
      <c r="L24" s="471"/>
    </row>
    <row r="25" spans="1:12" ht="15" customHeight="1" x14ac:dyDescent="0.15">
      <c r="A25" s="159" t="s">
        <v>331</v>
      </c>
      <c r="B25" s="150">
        <v>69664699.955913574</v>
      </c>
      <c r="C25" s="150">
        <v>68862527.886635587</v>
      </c>
      <c r="D25" s="150">
        <v>68115458.276163757</v>
      </c>
      <c r="E25" s="150">
        <v>67200117.804083675</v>
      </c>
      <c r="F25" s="150">
        <v>65667389.632977501</v>
      </c>
      <c r="H25" s="471"/>
      <c r="I25" s="471"/>
      <c r="J25" s="471"/>
      <c r="K25" s="471"/>
      <c r="L25" s="471"/>
    </row>
    <row r="26" spans="1:12" ht="15" customHeight="1" x14ac:dyDescent="0.15">
      <c r="A26" s="159" t="s">
        <v>332</v>
      </c>
      <c r="B26" s="150">
        <v>14457079.624624524</v>
      </c>
      <c r="C26" s="150">
        <v>15246440.689994436</v>
      </c>
      <c r="D26" s="150">
        <v>16568122.334804783</v>
      </c>
      <c r="E26" s="150">
        <v>17303448.852898695</v>
      </c>
      <c r="F26" s="150">
        <v>17175520.694514886</v>
      </c>
      <c r="H26" s="471"/>
      <c r="I26" s="471"/>
      <c r="J26" s="471"/>
      <c r="K26" s="471"/>
      <c r="L26" s="471"/>
    </row>
    <row r="27" spans="1:12" ht="15" customHeight="1" x14ac:dyDescent="0.15">
      <c r="A27" s="157" t="s">
        <v>333</v>
      </c>
      <c r="B27" s="150">
        <v>6970335.7339237873</v>
      </c>
      <c r="C27" s="150">
        <v>7639486.4868170638</v>
      </c>
      <c r="D27" s="150">
        <v>9127448.441867929</v>
      </c>
      <c r="E27" s="150">
        <v>9264273.1238759588</v>
      </c>
      <c r="F27" s="150">
        <v>10231725.561924208</v>
      </c>
      <c r="H27" s="471"/>
      <c r="I27" s="471"/>
      <c r="J27" s="471"/>
      <c r="K27" s="471"/>
      <c r="L27" s="471"/>
    </row>
    <row r="28" spans="1:12" ht="15" customHeight="1" x14ac:dyDescent="0.15">
      <c r="A28" s="161" t="s">
        <v>334</v>
      </c>
      <c r="B28" s="212">
        <v>2851780.5036994549</v>
      </c>
      <c r="C28" s="235">
        <v>3196240.3677656325</v>
      </c>
      <c r="D28" s="235">
        <v>3099714.6983029605</v>
      </c>
      <c r="E28" s="235">
        <v>3182180.7679323871</v>
      </c>
      <c r="F28" s="235">
        <v>3211901.4537072848</v>
      </c>
      <c r="H28" s="471"/>
      <c r="I28" s="471"/>
      <c r="J28" s="471"/>
      <c r="K28" s="471"/>
      <c r="L28" s="471"/>
    </row>
    <row r="29" spans="1:12" ht="13.5" customHeight="1" x14ac:dyDescent="0.15">
      <c r="A29" s="472" t="s">
        <v>718</v>
      </c>
      <c r="F29" s="162"/>
      <c r="H29" s="471"/>
      <c r="I29" s="471"/>
      <c r="J29" s="471"/>
      <c r="K29" s="471"/>
      <c r="L29" s="471"/>
    </row>
    <row r="30" spans="1:12" ht="13.5" customHeight="1" x14ac:dyDescent="0.15">
      <c r="A30" s="472" t="s">
        <v>719</v>
      </c>
      <c r="H30" s="471"/>
      <c r="I30" s="471"/>
      <c r="J30" s="471"/>
      <c r="K30" s="471"/>
      <c r="L30" s="471"/>
    </row>
    <row r="31" spans="1:12" ht="13.5" customHeight="1" x14ac:dyDescent="0.15">
      <c r="F31" s="162" t="s">
        <v>335</v>
      </c>
      <c r="H31" s="471"/>
      <c r="I31" s="471"/>
      <c r="J31" s="471"/>
      <c r="K31" s="471"/>
      <c r="L31" s="471"/>
    </row>
  </sheetData>
  <phoneticPr fontId="2"/>
  <hyperlinks>
    <hyperlink ref="A1" location="'目次'!A1" display="目次へもどる"/>
  </hyperlinks>
  <pageMargins left="0.74803149606299213" right="0.74803149606299213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/>
  </sheetViews>
  <sheetFormatPr defaultRowHeight="11.25" x14ac:dyDescent="0.15"/>
  <cols>
    <col min="1" max="1" width="8.875" style="1" customWidth="1"/>
    <col min="2" max="2" width="7.625" style="1" customWidth="1"/>
    <col min="3" max="12" width="7" style="1" customWidth="1"/>
    <col min="13" max="13" width="2.875" style="1" customWidth="1"/>
    <col min="14" max="16384" width="9" style="1"/>
  </cols>
  <sheetData>
    <row r="1" spans="1:13" ht="15" customHeight="1" x14ac:dyDescent="0.15">
      <c r="A1" s="395" t="s">
        <v>595</v>
      </c>
    </row>
    <row r="2" spans="1:13" ht="15" customHeight="1" x14ac:dyDescent="0.15"/>
    <row r="3" spans="1:13" ht="15" customHeight="1" x14ac:dyDescent="0.15">
      <c r="A3" s="583" t="s">
        <v>31</v>
      </c>
    </row>
    <row r="4" spans="1:13" s="3" customFormat="1" ht="15" customHeight="1" x14ac:dyDescent="0.15">
      <c r="A4" s="2" t="s">
        <v>32</v>
      </c>
      <c r="L4" s="584" t="s">
        <v>828</v>
      </c>
    </row>
    <row r="5" spans="1:13" s="5" customFormat="1" ht="27" customHeight="1" x14ac:dyDescent="0.15">
      <c r="A5" s="585" t="s">
        <v>33</v>
      </c>
      <c r="B5" s="586" t="s">
        <v>829</v>
      </c>
      <c r="C5" s="587" t="s">
        <v>830</v>
      </c>
      <c r="D5" s="587" t="s">
        <v>831</v>
      </c>
      <c r="E5" s="587" t="s">
        <v>832</v>
      </c>
      <c r="F5" s="588" t="s">
        <v>833</v>
      </c>
      <c r="G5" s="589" t="s">
        <v>834</v>
      </c>
      <c r="H5" s="590" t="s">
        <v>835</v>
      </c>
      <c r="I5" s="587" t="s">
        <v>836</v>
      </c>
      <c r="J5" s="587" t="s">
        <v>837</v>
      </c>
      <c r="K5" s="591" t="s">
        <v>838</v>
      </c>
      <c r="L5" s="592" t="s">
        <v>839</v>
      </c>
      <c r="M5" s="4"/>
    </row>
    <row r="6" spans="1:13" s="5" customFormat="1" ht="3" customHeight="1" x14ac:dyDescent="0.15">
      <c r="A6" s="593"/>
      <c r="B6" s="594"/>
      <c r="C6" s="595"/>
      <c r="D6" s="596"/>
      <c r="E6" s="596"/>
      <c r="F6" s="597"/>
      <c r="G6" s="597"/>
      <c r="H6" s="596"/>
      <c r="I6" s="596"/>
      <c r="J6" s="596"/>
      <c r="K6" s="596"/>
      <c r="L6" s="596"/>
      <c r="M6" s="4"/>
    </row>
    <row r="7" spans="1:13" s="5" customFormat="1" ht="14.25" customHeight="1" x14ac:dyDescent="0.15">
      <c r="A7" s="598"/>
      <c r="B7" s="599" t="s">
        <v>34</v>
      </c>
      <c r="C7" s="595"/>
      <c r="D7" s="596"/>
      <c r="E7" s="596"/>
      <c r="F7" s="597"/>
      <c r="G7" s="597"/>
      <c r="H7" s="596"/>
      <c r="I7" s="596"/>
      <c r="J7" s="596"/>
      <c r="K7" s="596"/>
      <c r="L7" s="596"/>
      <c r="M7" s="4"/>
    </row>
    <row r="8" spans="1:13" s="2" customFormat="1" ht="14.25" customHeight="1" x14ac:dyDescent="0.15">
      <c r="A8" s="600" t="s">
        <v>840</v>
      </c>
      <c r="B8" s="601">
        <v>96.6</v>
      </c>
      <c r="C8" s="602">
        <v>94.1</v>
      </c>
      <c r="D8" s="602">
        <v>100.6</v>
      </c>
      <c r="E8" s="602">
        <v>83.8</v>
      </c>
      <c r="F8" s="602">
        <v>111.1</v>
      </c>
      <c r="G8" s="602">
        <v>93.2</v>
      </c>
      <c r="H8" s="602">
        <v>100.6</v>
      </c>
      <c r="I8" s="602">
        <v>95.6</v>
      </c>
      <c r="J8" s="602">
        <v>104.2</v>
      </c>
      <c r="K8" s="602">
        <v>100.2</v>
      </c>
      <c r="L8" s="602">
        <v>91.6</v>
      </c>
      <c r="M8" s="6"/>
    </row>
    <row r="9" spans="1:13" s="2" customFormat="1" ht="14.25" customHeight="1" x14ac:dyDescent="0.15">
      <c r="A9" s="600" t="s">
        <v>841</v>
      </c>
      <c r="B9" s="601">
        <v>95.6</v>
      </c>
      <c r="C9" s="602">
        <v>93.4</v>
      </c>
      <c r="D9" s="602">
        <v>100.1</v>
      </c>
      <c r="E9" s="602">
        <v>83.2</v>
      </c>
      <c r="F9" s="602">
        <v>107.2</v>
      </c>
      <c r="G9" s="602">
        <v>91.5</v>
      </c>
      <c r="H9" s="602">
        <v>99.8</v>
      </c>
      <c r="I9" s="602">
        <v>95.9</v>
      </c>
      <c r="J9" s="602">
        <v>97.8</v>
      </c>
      <c r="K9" s="602">
        <v>98.7</v>
      </c>
      <c r="L9" s="602">
        <v>92.2</v>
      </c>
      <c r="M9" s="6"/>
    </row>
    <row r="10" spans="1:13" s="2" customFormat="1" ht="14.25" customHeight="1" x14ac:dyDescent="0.15">
      <c r="A10" s="600" t="s">
        <v>842</v>
      </c>
      <c r="B10" s="601">
        <v>95.5</v>
      </c>
      <c r="C10" s="602">
        <v>93.1</v>
      </c>
      <c r="D10" s="602">
        <v>99.9</v>
      </c>
      <c r="E10" s="602">
        <v>86.2</v>
      </c>
      <c r="F10" s="602">
        <v>100.4</v>
      </c>
      <c r="G10" s="602">
        <v>93.9</v>
      </c>
      <c r="H10" s="602">
        <v>99.1</v>
      </c>
      <c r="I10" s="602">
        <v>96.9</v>
      </c>
      <c r="J10" s="602">
        <v>95.4</v>
      </c>
      <c r="K10" s="602">
        <v>96.6</v>
      </c>
      <c r="L10" s="602">
        <v>94.5</v>
      </c>
      <c r="M10" s="6"/>
    </row>
    <row r="11" spans="1:13" s="2" customFormat="1" ht="14.25" customHeight="1" x14ac:dyDescent="0.15">
      <c r="A11" s="600" t="s">
        <v>843</v>
      </c>
      <c r="B11" s="601">
        <v>95.8</v>
      </c>
      <c r="C11" s="602">
        <v>93.1</v>
      </c>
      <c r="D11" s="602">
        <v>99.9</v>
      </c>
      <c r="E11" s="602">
        <v>91.2</v>
      </c>
      <c r="F11" s="602">
        <v>98.1</v>
      </c>
      <c r="G11" s="602">
        <v>97.1</v>
      </c>
      <c r="H11" s="602">
        <v>98.6</v>
      </c>
      <c r="I11" s="602">
        <v>97.2</v>
      </c>
      <c r="J11" s="602">
        <v>95.4</v>
      </c>
      <c r="K11" s="602">
        <v>95.4</v>
      </c>
      <c r="L11" s="602">
        <v>93.7</v>
      </c>
      <c r="M11" s="6"/>
    </row>
    <row r="12" spans="1:13" s="2" customFormat="1" ht="14.25" customHeight="1" x14ac:dyDescent="0.15">
      <c r="A12" s="600" t="s">
        <v>844</v>
      </c>
      <c r="B12" s="602">
        <v>96.4</v>
      </c>
      <c r="C12" s="602">
        <v>93.4</v>
      </c>
      <c r="D12" s="602">
        <v>99.5</v>
      </c>
      <c r="E12" s="602">
        <v>96.1</v>
      </c>
      <c r="F12" s="602">
        <v>96.9</v>
      </c>
      <c r="G12" s="602">
        <v>97</v>
      </c>
      <c r="H12" s="602">
        <v>98.3</v>
      </c>
      <c r="I12" s="602">
        <v>98.3</v>
      </c>
      <c r="J12" s="602">
        <v>95.8</v>
      </c>
      <c r="K12" s="602">
        <v>95.2</v>
      </c>
      <c r="L12" s="602">
        <v>94.9</v>
      </c>
      <c r="M12" s="6"/>
    </row>
    <row r="13" spans="1:13" s="7" customFormat="1" ht="14.25" customHeight="1" x14ac:dyDescent="0.15">
      <c r="A13" s="600" t="s">
        <v>845</v>
      </c>
      <c r="B13" s="602">
        <v>99.1</v>
      </c>
      <c r="C13" s="602">
        <v>97.4</v>
      </c>
      <c r="D13" s="602">
        <v>99.8</v>
      </c>
      <c r="E13" s="602">
        <v>102.1</v>
      </c>
      <c r="F13" s="602">
        <v>98.2</v>
      </c>
      <c r="G13" s="602">
        <v>97.9</v>
      </c>
      <c r="H13" s="602">
        <v>99.1</v>
      </c>
      <c r="I13" s="602">
        <v>100.8</v>
      </c>
      <c r="J13" s="602">
        <v>98.1</v>
      </c>
      <c r="K13" s="602">
        <v>98.8</v>
      </c>
      <c r="L13" s="602">
        <v>98.7</v>
      </c>
      <c r="M13" s="6"/>
    </row>
    <row r="14" spans="1:13" ht="14.25" customHeight="1" x14ac:dyDescent="0.15">
      <c r="A14" s="600" t="s">
        <v>846</v>
      </c>
      <c r="B14" s="602">
        <v>100</v>
      </c>
      <c r="C14" s="602">
        <v>100</v>
      </c>
      <c r="D14" s="602">
        <v>100</v>
      </c>
      <c r="E14" s="602">
        <v>100</v>
      </c>
      <c r="F14" s="603">
        <v>100</v>
      </c>
      <c r="G14" s="602">
        <v>100</v>
      </c>
      <c r="H14" s="602">
        <v>100</v>
      </c>
      <c r="I14" s="602">
        <v>100</v>
      </c>
      <c r="J14" s="602">
        <v>100</v>
      </c>
      <c r="K14" s="602">
        <v>100</v>
      </c>
      <c r="L14" s="602">
        <v>100</v>
      </c>
    </row>
    <row r="15" spans="1:13" ht="14.25" customHeight="1" x14ac:dyDescent="0.15">
      <c r="A15" s="604" t="s">
        <v>847</v>
      </c>
      <c r="B15" s="602">
        <v>99.7</v>
      </c>
      <c r="C15" s="602">
        <v>101.7</v>
      </c>
      <c r="D15" s="602">
        <v>99.8</v>
      </c>
      <c r="E15" s="602">
        <v>91.1</v>
      </c>
      <c r="F15" s="603">
        <v>100.1</v>
      </c>
      <c r="G15" s="602">
        <v>99.6</v>
      </c>
      <c r="H15" s="602">
        <v>101.2</v>
      </c>
      <c r="I15" s="602">
        <v>98.1</v>
      </c>
      <c r="J15" s="602">
        <v>101.3</v>
      </c>
      <c r="K15" s="602">
        <v>101</v>
      </c>
      <c r="L15" s="602">
        <v>100.6</v>
      </c>
    </row>
    <row r="16" spans="1:13" ht="6.75" customHeight="1" x14ac:dyDescent="0.15">
      <c r="A16" s="600"/>
    </row>
    <row r="17" spans="1:12" ht="14.25" customHeight="1" x14ac:dyDescent="0.15">
      <c r="A17" s="605"/>
      <c r="B17" s="606" t="s">
        <v>35</v>
      </c>
    </row>
    <row r="18" spans="1:12" ht="14.25" customHeight="1" x14ac:dyDescent="0.15">
      <c r="A18" s="600" t="s">
        <v>840</v>
      </c>
      <c r="B18" s="607">
        <v>97.2</v>
      </c>
      <c r="C18" s="607">
        <v>94.1</v>
      </c>
      <c r="D18" s="607">
        <v>101.3</v>
      </c>
      <c r="E18" s="607">
        <v>86.2</v>
      </c>
      <c r="F18" s="607">
        <v>110.9</v>
      </c>
      <c r="G18" s="607">
        <v>96.9</v>
      </c>
      <c r="H18" s="607">
        <v>100.6</v>
      </c>
      <c r="I18" s="607">
        <v>95.6</v>
      </c>
      <c r="J18" s="607">
        <v>108.2</v>
      </c>
      <c r="K18" s="607">
        <v>102.9</v>
      </c>
      <c r="L18" s="607">
        <v>90</v>
      </c>
    </row>
    <row r="19" spans="1:12" ht="14.25" customHeight="1" x14ac:dyDescent="0.15">
      <c r="A19" s="600" t="s">
        <v>841</v>
      </c>
      <c r="B19" s="607">
        <v>96.5</v>
      </c>
      <c r="C19" s="607">
        <v>93.9</v>
      </c>
      <c r="D19" s="607">
        <v>100.9</v>
      </c>
      <c r="E19" s="607">
        <v>86</v>
      </c>
      <c r="F19" s="607">
        <v>105.8</v>
      </c>
      <c r="G19" s="607">
        <v>95.7</v>
      </c>
      <c r="H19" s="607">
        <v>100.1</v>
      </c>
      <c r="I19" s="607">
        <v>96.5</v>
      </c>
      <c r="J19" s="607">
        <v>97.8</v>
      </c>
      <c r="K19" s="607">
        <v>101.1</v>
      </c>
      <c r="L19" s="607">
        <v>91.1</v>
      </c>
    </row>
    <row r="20" spans="1:12" ht="14.25" customHeight="1" x14ac:dyDescent="0.15">
      <c r="A20" s="600" t="s">
        <v>842</v>
      </c>
      <c r="B20" s="608">
        <v>96.3</v>
      </c>
      <c r="C20" s="608">
        <v>93.5</v>
      </c>
      <c r="D20" s="608">
        <v>100.7</v>
      </c>
      <c r="E20" s="608">
        <v>88.9</v>
      </c>
      <c r="F20" s="608">
        <v>99.9</v>
      </c>
      <c r="G20" s="608">
        <v>95.4</v>
      </c>
      <c r="H20" s="608">
        <v>99.5</v>
      </c>
      <c r="I20" s="608">
        <v>97.7</v>
      </c>
      <c r="J20" s="608">
        <v>95.7</v>
      </c>
      <c r="K20" s="608">
        <v>97.1</v>
      </c>
      <c r="L20" s="608">
        <v>94.6</v>
      </c>
    </row>
    <row r="21" spans="1:12" ht="14.25" customHeight="1" x14ac:dyDescent="0.15">
      <c r="A21" s="600" t="s">
        <v>843</v>
      </c>
      <c r="B21" s="608">
        <v>96.2</v>
      </c>
      <c r="C21" s="608">
        <v>93.6</v>
      </c>
      <c r="D21" s="608">
        <v>100.4</v>
      </c>
      <c r="E21" s="608">
        <v>92.3</v>
      </c>
      <c r="F21" s="608">
        <v>97</v>
      </c>
      <c r="G21" s="608">
        <v>95.4</v>
      </c>
      <c r="H21" s="608">
        <v>98.7</v>
      </c>
      <c r="I21" s="608">
        <v>98</v>
      </c>
      <c r="J21" s="608">
        <v>96.1</v>
      </c>
      <c r="K21" s="608">
        <v>95.6</v>
      </c>
      <c r="L21" s="608">
        <v>94.4</v>
      </c>
    </row>
    <row r="22" spans="1:12" ht="14.25" customHeight="1" x14ac:dyDescent="0.15">
      <c r="A22" s="600" t="s">
        <v>844</v>
      </c>
      <c r="B22" s="608">
        <v>96.6</v>
      </c>
      <c r="C22" s="608">
        <v>93.4</v>
      </c>
      <c r="D22" s="608">
        <v>99.9</v>
      </c>
      <c r="E22" s="608">
        <v>96.6</v>
      </c>
      <c r="F22" s="608">
        <v>94.9</v>
      </c>
      <c r="G22" s="608">
        <v>95.8</v>
      </c>
      <c r="H22" s="608">
        <v>98.1</v>
      </c>
      <c r="I22" s="608">
        <v>99.4</v>
      </c>
      <c r="J22" s="608">
        <v>96.6</v>
      </c>
      <c r="K22" s="608">
        <v>94.6</v>
      </c>
      <c r="L22" s="608">
        <v>95.5</v>
      </c>
    </row>
    <row r="23" spans="1:12" ht="14.25" customHeight="1" x14ac:dyDescent="0.15">
      <c r="A23" s="600" t="s">
        <v>845</v>
      </c>
      <c r="B23" s="609">
        <v>99.2</v>
      </c>
      <c r="C23" s="608">
        <v>97</v>
      </c>
      <c r="D23" s="608">
        <v>100</v>
      </c>
      <c r="E23" s="608">
        <v>102.6</v>
      </c>
      <c r="F23" s="608">
        <v>98.5</v>
      </c>
      <c r="G23" s="608">
        <v>97.8</v>
      </c>
      <c r="H23" s="608">
        <v>99.1</v>
      </c>
      <c r="I23" s="608">
        <v>102</v>
      </c>
      <c r="J23" s="608">
        <v>98.4</v>
      </c>
      <c r="K23" s="608">
        <v>98.1</v>
      </c>
      <c r="L23" s="608">
        <v>99</v>
      </c>
    </row>
    <row r="24" spans="1:12" ht="14.25" customHeight="1" x14ac:dyDescent="0.15">
      <c r="A24" s="600" t="s">
        <v>846</v>
      </c>
      <c r="B24" s="609">
        <v>100</v>
      </c>
      <c r="C24" s="608">
        <v>100</v>
      </c>
      <c r="D24" s="608">
        <v>100</v>
      </c>
      <c r="E24" s="608">
        <v>100</v>
      </c>
      <c r="F24" s="608">
        <v>100</v>
      </c>
      <c r="G24" s="608">
        <v>100</v>
      </c>
      <c r="H24" s="608">
        <v>100</v>
      </c>
      <c r="I24" s="608">
        <v>100</v>
      </c>
      <c r="J24" s="608">
        <v>100</v>
      </c>
      <c r="K24" s="608">
        <v>100</v>
      </c>
      <c r="L24" s="608">
        <v>100</v>
      </c>
    </row>
    <row r="25" spans="1:12" ht="14.25" customHeight="1" x14ac:dyDescent="0.15">
      <c r="A25" s="604" t="s">
        <v>847</v>
      </c>
      <c r="B25" s="610">
        <v>99.9</v>
      </c>
      <c r="C25" s="611">
        <v>101.7</v>
      </c>
      <c r="D25" s="611">
        <v>99.9</v>
      </c>
      <c r="E25" s="611">
        <v>92.7</v>
      </c>
      <c r="F25" s="611">
        <v>99.6</v>
      </c>
      <c r="G25" s="611">
        <v>101.8</v>
      </c>
      <c r="H25" s="611">
        <v>100.9</v>
      </c>
      <c r="I25" s="611">
        <v>98</v>
      </c>
      <c r="J25" s="611">
        <v>101.6</v>
      </c>
      <c r="K25" s="611">
        <v>101</v>
      </c>
      <c r="L25" s="611">
        <v>100.7</v>
      </c>
    </row>
    <row r="26" spans="1:12" ht="14.25" customHeight="1" x14ac:dyDescent="0.15">
      <c r="A26" s="612" t="s">
        <v>848</v>
      </c>
      <c r="B26" s="613"/>
      <c r="C26" s="613"/>
      <c r="D26" s="613"/>
      <c r="E26" s="613"/>
      <c r="F26" s="613"/>
      <c r="G26" s="613"/>
      <c r="H26" s="613"/>
      <c r="I26" s="613"/>
      <c r="J26" s="613"/>
      <c r="K26" s="613"/>
      <c r="L26" s="614" t="s">
        <v>36</v>
      </c>
    </row>
  </sheetData>
  <phoneticPr fontId="2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pageOrder="overThenDown" orientation="portrait" horizont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zoomScaleSheetLayoutView="115" workbookViewId="0"/>
  </sheetViews>
  <sheetFormatPr defaultColWidth="21.125" defaultRowHeight="15" customHeight="1" x14ac:dyDescent="0.15"/>
  <cols>
    <col min="1" max="1" width="29.375" style="150" customWidth="1"/>
    <col min="2" max="6" width="11.375" style="150" customWidth="1"/>
    <col min="7" max="7" width="21.125" style="150"/>
    <col min="8" max="12" width="25.75" style="150" bestFit="1" customWidth="1"/>
    <col min="13" max="16384" width="21.125" style="150"/>
  </cols>
  <sheetData>
    <row r="1" spans="1:6" ht="15" customHeight="1" x14ac:dyDescent="0.15">
      <c r="A1" s="367" t="s">
        <v>595</v>
      </c>
    </row>
    <row r="3" spans="1:6" ht="15" customHeight="1" x14ac:dyDescent="0.15">
      <c r="A3" s="151" t="s">
        <v>720</v>
      </c>
    </row>
    <row r="4" spans="1:6" ht="15" customHeight="1" x14ac:dyDescent="0.15">
      <c r="A4" s="235"/>
      <c r="C4" s="152"/>
      <c r="D4" s="152"/>
      <c r="E4" s="152"/>
      <c r="F4" s="467" t="s">
        <v>319</v>
      </c>
    </row>
    <row r="5" spans="1:6" ht="15" customHeight="1" x14ac:dyDescent="0.15">
      <c r="A5" s="153" t="s">
        <v>336</v>
      </c>
      <c r="B5" s="154" t="s">
        <v>721</v>
      </c>
      <c r="C5" s="154" t="s">
        <v>722</v>
      </c>
      <c r="D5" s="154" t="s">
        <v>723</v>
      </c>
      <c r="E5" s="154" t="s">
        <v>724</v>
      </c>
      <c r="F5" s="154" t="s">
        <v>725</v>
      </c>
    </row>
    <row r="6" spans="1:6" ht="15" customHeight="1" x14ac:dyDescent="0.15">
      <c r="A6" s="163" t="s">
        <v>726</v>
      </c>
      <c r="B6" s="151">
        <v>854566253.33459556</v>
      </c>
      <c r="C6" s="151">
        <v>872028288.26678383</v>
      </c>
      <c r="D6" s="151">
        <v>888694463.92969275</v>
      </c>
      <c r="E6" s="151">
        <v>885279212.00778341</v>
      </c>
      <c r="F6" s="151">
        <v>902662260.12639034</v>
      </c>
    </row>
    <row r="7" spans="1:6" ht="15" customHeight="1" x14ac:dyDescent="0.15">
      <c r="A7" s="157" t="s">
        <v>232</v>
      </c>
      <c r="B7" s="164">
        <f>(B6-849731044)/849731044</f>
        <v>5.6902820824745121E-3</v>
      </c>
      <c r="C7" s="164">
        <f t="shared" ref="C7:E7" si="0">(C6-B6)/B6</f>
        <v>2.0433798858836068E-2</v>
      </c>
      <c r="D7" s="164">
        <f t="shared" si="0"/>
        <v>1.9111966764328348E-2</v>
      </c>
      <c r="E7" s="164">
        <f t="shared" si="0"/>
        <v>-3.8429989839337212E-3</v>
      </c>
      <c r="F7" s="164">
        <f>(F6-E6)/E6</f>
        <v>1.9635667349719822E-2</v>
      </c>
    </row>
    <row r="8" spans="1:6" ht="5.25" customHeight="1" x14ac:dyDescent="0.15">
      <c r="A8" s="217"/>
      <c r="B8" s="165"/>
      <c r="C8" s="165"/>
      <c r="D8" s="165"/>
      <c r="E8" s="166"/>
      <c r="F8" s="166"/>
    </row>
    <row r="9" spans="1:6" ht="15" customHeight="1" x14ac:dyDescent="0.15">
      <c r="A9" s="233" t="s">
        <v>337</v>
      </c>
      <c r="B9" s="150">
        <v>664776547.65794921</v>
      </c>
      <c r="C9" s="150">
        <v>665766692.5609827</v>
      </c>
      <c r="D9" s="150">
        <v>667092663.53544343</v>
      </c>
      <c r="E9" s="150">
        <v>660024466.36927915</v>
      </c>
      <c r="F9" s="150">
        <v>666023651.13941658</v>
      </c>
    </row>
    <row r="10" spans="1:6" ht="15" customHeight="1" x14ac:dyDescent="0.15">
      <c r="A10" s="233" t="s">
        <v>727</v>
      </c>
      <c r="B10" s="150">
        <v>43946076.1406831</v>
      </c>
      <c r="C10" s="150">
        <v>46181817.513114072</v>
      </c>
      <c r="D10" s="150">
        <v>49530729.024200939</v>
      </c>
      <c r="E10" s="150">
        <v>46108803.810175218</v>
      </c>
      <c r="F10" s="150">
        <v>47788515.886264987</v>
      </c>
    </row>
    <row r="11" spans="1:6" ht="15" customHeight="1" x14ac:dyDescent="0.15">
      <c r="A11" s="159" t="s">
        <v>728</v>
      </c>
      <c r="B11" s="473">
        <v>-4769034.7852236787</v>
      </c>
      <c r="C11" s="473">
        <v>-5874214.0337460674</v>
      </c>
      <c r="D11" s="473">
        <v>-6611664.4734807126</v>
      </c>
      <c r="E11" s="473">
        <v>-7111366.3889884735</v>
      </c>
      <c r="F11" s="473">
        <v>-5481384.4609755855</v>
      </c>
    </row>
    <row r="12" spans="1:6" ht="15" customHeight="1" x14ac:dyDescent="0.15">
      <c r="A12" s="159" t="s">
        <v>729</v>
      </c>
      <c r="B12" s="150">
        <v>48058942.351739012</v>
      </c>
      <c r="C12" s="150">
        <v>51558458.93809697</v>
      </c>
      <c r="D12" s="150">
        <v>55796977.471614398</v>
      </c>
      <c r="E12" s="150">
        <v>52876799.626905993</v>
      </c>
      <c r="F12" s="150">
        <v>52917236.067045055</v>
      </c>
    </row>
    <row r="13" spans="1:6" ht="15" customHeight="1" x14ac:dyDescent="0.15">
      <c r="A13" s="159" t="s">
        <v>730</v>
      </c>
      <c r="B13" s="150">
        <v>656168.57416776719</v>
      </c>
      <c r="C13" s="150">
        <v>497572.6087631741</v>
      </c>
      <c r="D13" s="150">
        <v>345416.02606725105</v>
      </c>
      <c r="E13" s="150">
        <v>343370.57225769374</v>
      </c>
      <c r="F13" s="150">
        <v>352664.28019551717</v>
      </c>
    </row>
    <row r="14" spans="1:6" ht="15" customHeight="1" x14ac:dyDescent="0.15">
      <c r="A14" s="233" t="s">
        <v>338</v>
      </c>
      <c r="B14" s="150">
        <v>145843629.53596324</v>
      </c>
      <c r="C14" s="150">
        <v>160079778.19268709</v>
      </c>
      <c r="D14" s="150">
        <v>172071071.37004828</v>
      </c>
      <c r="E14" s="150">
        <v>179145941.82832888</v>
      </c>
      <c r="F14" s="150">
        <v>188850093.10070878</v>
      </c>
    </row>
    <row r="15" spans="1:6" ht="15" customHeight="1" x14ac:dyDescent="0.15">
      <c r="A15" s="159" t="s">
        <v>731</v>
      </c>
      <c r="B15" s="150">
        <v>54195113.358550094</v>
      </c>
      <c r="C15" s="150">
        <v>62902585.959692232</v>
      </c>
      <c r="D15" s="150">
        <v>73601552.364923939</v>
      </c>
      <c r="E15" s="150">
        <v>77206176.587825775</v>
      </c>
      <c r="F15" s="150">
        <v>83906629.153906226</v>
      </c>
    </row>
    <row r="16" spans="1:6" ht="15" customHeight="1" x14ac:dyDescent="0.15">
      <c r="A16" s="159" t="s">
        <v>732</v>
      </c>
      <c r="B16" s="150">
        <v>4882057.7294697827</v>
      </c>
      <c r="C16" s="150">
        <v>5311205.9282927606</v>
      </c>
      <c r="D16" s="150">
        <v>5076478.0313854991</v>
      </c>
      <c r="E16" s="150">
        <v>5324899.3478941657</v>
      </c>
      <c r="F16" s="150">
        <v>5189882.1556857303</v>
      </c>
    </row>
    <row r="17" spans="1:6" ht="15" customHeight="1" x14ac:dyDescent="0.15">
      <c r="A17" s="159" t="s">
        <v>733</v>
      </c>
      <c r="B17" s="150">
        <v>86766458.44794336</v>
      </c>
      <c r="C17" s="150">
        <v>91865986.304702073</v>
      </c>
      <c r="D17" s="150">
        <v>93393040.973738819</v>
      </c>
      <c r="E17" s="150">
        <v>96614865.892608941</v>
      </c>
      <c r="F17" s="150">
        <v>99753581.791116863</v>
      </c>
    </row>
    <row r="18" spans="1:6" ht="15" customHeight="1" x14ac:dyDescent="0.15">
      <c r="A18" s="167" t="s">
        <v>734</v>
      </c>
      <c r="B18" s="212">
        <v>54994022.523284547</v>
      </c>
      <c r="C18" s="235">
        <v>62209378.350507118</v>
      </c>
      <c r="D18" s="235">
        <v>74820169.916629314</v>
      </c>
      <c r="E18" s="235">
        <v>78587490.155075461</v>
      </c>
      <c r="F18" s="235">
        <v>84389232.253857836</v>
      </c>
    </row>
    <row r="19" spans="1:6" ht="13.5" customHeight="1" x14ac:dyDescent="0.15">
      <c r="A19" s="472" t="s">
        <v>718</v>
      </c>
      <c r="F19" s="162"/>
    </row>
    <row r="20" spans="1:6" ht="13.5" customHeight="1" x14ac:dyDescent="0.15">
      <c r="A20" s="472" t="s">
        <v>719</v>
      </c>
    </row>
    <row r="21" spans="1:6" ht="13.5" customHeight="1" x14ac:dyDescent="0.15">
      <c r="F21" s="162" t="s">
        <v>335</v>
      </c>
    </row>
  </sheetData>
  <phoneticPr fontId="2"/>
  <hyperlinks>
    <hyperlink ref="A1" location="'目次'!A1" display="目次へもどる"/>
  </hyperlinks>
  <pageMargins left="0.74803149606299213" right="0.74803149606299213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Normal="100" workbookViewId="0"/>
  </sheetViews>
  <sheetFormatPr defaultColWidth="12.875" defaultRowHeight="12" x14ac:dyDescent="0.15"/>
  <cols>
    <col min="1" max="1" width="20.625" style="96" customWidth="1"/>
    <col min="2" max="16" width="4.375" style="96" customWidth="1"/>
    <col min="17" max="17" width="4.25" style="96" customWidth="1"/>
    <col min="18" max="16384" width="12.875" style="96"/>
  </cols>
  <sheetData>
    <row r="1" spans="1:16" ht="15" customHeight="1" x14ac:dyDescent="0.15">
      <c r="A1" s="395" t="s">
        <v>595</v>
      </c>
    </row>
    <row r="2" spans="1:16" ht="15" customHeight="1" x14ac:dyDescent="0.15"/>
    <row r="3" spans="1:16" ht="15" customHeight="1" x14ac:dyDescent="0.15">
      <c r="A3" s="102" t="s">
        <v>348</v>
      </c>
      <c r="C3" s="169"/>
    </row>
    <row r="4" spans="1:16" s="98" customFormat="1" ht="15" customHeight="1" x14ac:dyDescent="0.15">
      <c r="A4" s="474" t="s">
        <v>735</v>
      </c>
      <c r="D4" s="175"/>
      <c r="F4" s="175"/>
    </row>
    <row r="5" spans="1:16" s="171" customFormat="1" ht="15" customHeight="1" x14ac:dyDescent="0.15">
      <c r="A5" s="339" t="s">
        <v>349</v>
      </c>
      <c r="B5" s="711" t="s">
        <v>350</v>
      </c>
      <c r="C5" s="712"/>
      <c r="D5" s="713"/>
      <c r="E5" s="711" t="s">
        <v>351</v>
      </c>
      <c r="F5" s="712"/>
      <c r="G5" s="713"/>
      <c r="H5" s="711" t="s">
        <v>352</v>
      </c>
      <c r="I5" s="712"/>
      <c r="J5" s="713"/>
      <c r="K5" s="711" t="s">
        <v>353</v>
      </c>
      <c r="L5" s="712"/>
      <c r="M5" s="713"/>
      <c r="N5" s="711" t="s">
        <v>354</v>
      </c>
      <c r="O5" s="712"/>
      <c r="P5" s="712"/>
    </row>
    <row r="6" spans="1:16" s="98" customFormat="1" ht="15" customHeight="1" x14ac:dyDescent="0.15">
      <c r="A6" s="172" t="s">
        <v>736</v>
      </c>
      <c r="B6" s="708" t="s">
        <v>355</v>
      </c>
      <c r="C6" s="709"/>
      <c r="D6" s="709"/>
      <c r="E6" s="710">
        <v>20</v>
      </c>
      <c r="F6" s="710"/>
      <c r="G6" s="710"/>
      <c r="H6" s="710">
        <v>250</v>
      </c>
      <c r="I6" s="710"/>
      <c r="J6" s="710"/>
      <c r="K6" s="710">
        <f>SUM(K7:M14)</f>
        <v>219</v>
      </c>
      <c r="L6" s="710"/>
      <c r="M6" s="710"/>
      <c r="N6" s="710">
        <f>SUM(N7:P14)</f>
        <v>398</v>
      </c>
      <c r="O6" s="710"/>
      <c r="P6" s="710"/>
    </row>
    <row r="7" spans="1:16" s="98" customFormat="1" ht="15" customHeight="1" x14ac:dyDescent="0.15">
      <c r="A7" s="714" t="s">
        <v>356</v>
      </c>
      <c r="B7" s="715" t="s">
        <v>357</v>
      </c>
      <c r="C7" s="716"/>
      <c r="D7" s="716"/>
      <c r="E7" s="717">
        <v>5</v>
      </c>
      <c r="F7" s="717"/>
      <c r="G7" s="717"/>
      <c r="H7" s="717">
        <v>20</v>
      </c>
      <c r="I7" s="717"/>
      <c r="J7" s="717"/>
      <c r="K7" s="173"/>
      <c r="L7" s="173"/>
      <c r="M7" s="173">
        <v>19</v>
      </c>
      <c r="N7" s="173"/>
      <c r="O7" s="173"/>
      <c r="P7" s="173">
        <v>26</v>
      </c>
    </row>
    <row r="8" spans="1:16" s="98" customFormat="1" ht="15" customHeight="1" x14ac:dyDescent="0.15">
      <c r="A8" s="714"/>
      <c r="B8" s="715">
        <v>43</v>
      </c>
      <c r="C8" s="716"/>
      <c r="D8" s="716"/>
      <c r="E8" s="717">
        <v>7</v>
      </c>
      <c r="F8" s="717"/>
      <c r="G8" s="717"/>
      <c r="H8" s="717">
        <v>28</v>
      </c>
      <c r="I8" s="717"/>
      <c r="J8" s="717"/>
      <c r="K8" s="173"/>
      <c r="L8" s="173"/>
      <c r="M8" s="173">
        <v>27</v>
      </c>
      <c r="N8" s="173"/>
      <c r="O8" s="173"/>
      <c r="P8" s="173">
        <v>37</v>
      </c>
    </row>
    <row r="9" spans="1:16" s="98" customFormat="1" ht="15" customHeight="1" x14ac:dyDescent="0.15">
      <c r="A9" s="475" t="s">
        <v>358</v>
      </c>
      <c r="B9" s="715">
        <v>44</v>
      </c>
      <c r="C9" s="716"/>
      <c r="D9" s="716"/>
      <c r="E9" s="717">
        <v>2</v>
      </c>
      <c r="F9" s="717"/>
      <c r="G9" s="717"/>
      <c r="H9" s="717">
        <v>36</v>
      </c>
      <c r="I9" s="717"/>
      <c r="J9" s="717"/>
      <c r="K9" s="717">
        <v>15</v>
      </c>
      <c r="L9" s="717"/>
      <c r="M9" s="717"/>
      <c r="N9" s="717">
        <v>20</v>
      </c>
      <c r="O9" s="717"/>
      <c r="P9" s="717"/>
    </row>
    <row r="10" spans="1:16" s="98" customFormat="1" ht="15" customHeight="1" x14ac:dyDescent="0.15">
      <c r="A10" s="475" t="s">
        <v>359</v>
      </c>
      <c r="B10" s="715">
        <v>45</v>
      </c>
      <c r="C10" s="716"/>
      <c r="D10" s="716"/>
      <c r="E10" s="717">
        <v>2</v>
      </c>
      <c r="F10" s="717"/>
      <c r="G10" s="717"/>
      <c r="H10" s="717">
        <v>36</v>
      </c>
      <c r="I10" s="717"/>
      <c r="J10" s="717"/>
      <c r="K10" s="717">
        <v>33</v>
      </c>
      <c r="L10" s="717"/>
      <c r="M10" s="717"/>
      <c r="N10" s="717">
        <v>47</v>
      </c>
      <c r="O10" s="717"/>
      <c r="P10" s="717"/>
    </row>
    <row r="11" spans="1:16" s="98" customFormat="1" ht="15" customHeight="1" x14ac:dyDescent="0.15">
      <c r="A11" s="475" t="s">
        <v>360</v>
      </c>
      <c r="B11" s="715">
        <v>46</v>
      </c>
      <c r="C11" s="716"/>
      <c r="D11" s="716"/>
      <c r="E11" s="717">
        <v>1</v>
      </c>
      <c r="F11" s="717"/>
      <c r="G11" s="717"/>
      <c r="H11" s="717">
        <v>8</v>
      </c>
      <c r="I11" s="717"/>
      <c r="J11" s="717"/>
      <c r="K11" s="717">
        <v>6</v>
      </c>
      <c r="L11" s="717"/>
      <c r="M11" s="717"/>
      <c r="N11" s="717">
        <v>7</v>
      </c>
      <c r="O11" s="717"/>
      <c r="P11" s="717"/>
    </row>
    <row r="12" spans="1:16" s="98" customFormat="1" ht="15" customHeight="1" x14ac:dyDescent="0.15">
      <c r="A12" s="475" t="s">
        <v>361</v>
      </c>
      <c r="B12" s="715" t="s">
        <v>362</v>
      </c>
      <c r="C12" s="716"/>
      <c r="D12" s="716"/>
      <c r="E12" s="718">
        <v>1</v>
      </c>
      <c r="F12" s="718"/>
      <c r="G12" s="718"/>
      <c r="H12" s="718">
        <v>54</v>
      </c>
      <c r="I12" s="718"/>
      <c r="J12" s="718"/>
      <c r="K12" s="718">
        <v>52</v>
      </c>
      <c r="L12" s="718"/>
      <c r="M12" s="718"/>
      <c r="N12" s="718">
        <v>143</v>
      </c>
      <c r="O12" s="718"/>
      <c r="P12" s="718"/>
    </row>
    <row r="13" spans="1:16" s="98" customFormat="1" ht="15" customHeight="1" x14ac:dyDescent="0.15">
      <c r="A13" s="475" t="s">
        <v>363</v>
      </c>
      <c r="B13" s="715">
        <v>17</v>
      </c>
      <c r="C13" s="716"/>
      <c r="D13" s="716"/>
      <c r="E13" s="718">
        <v>1</v>
      </c>
      <c r="F13" s="718"/>
      <c r="G13" s="718"/>
      <c r="H13" s="718">
        <v>18</v>
      </c>
      <c r="I13" s="718"/>
      <c r="J13" s="718"/>
      <c r="K13" s="718">
        <v>17</v>
      </c>
      <c r="L13" s="718"/>
      <c r="M13" s="718"/>
      <c r="N13" s="718">
        <v>29</v>
      </c>
      <c r="O13" s="718"/>
      <c r="P13" s="718"/>
    </row>
    <row r="14" spans="1:16" s="98" customFormat="1" ht="15" customHeight="1" x14ac:dyDescent="0.15">
      <c r="A14" s="476" t="s">
        <v>364</v>
      </c>
      <c r="B14" s="719">
        <v>18</v>
      </c>
      <c r="C14" s="720"/>
      <c r="D14" s="720"/>
      <c r="E14" s="721">
        <v>1</v>
      </c>
      <c r="F14" s="721"/>
      <c r="G14" s="721"/>
      <c r="H14" s="721">
        <v>50</v>
      </c>
      <c r="I14" s="721"/>
      <c r="J14" s="721"/>
      <c r="K14" s="721">
        <v>50</v>
      </c>
      <c r="L14" s="721"/>
      <c r="M14" s="721"/>
      <c r="N14" s="721">
        <v>89</v>
      </c>
      <c r="O14" s="721"/>
      <c r="P14" s="721"/>
    </row>
    <row r="15" spans="1:16" s="98" customFormat="1" ht="15" customHeight="1" x14ac:dyDescent="0.15">
      <c r="C15" s="175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176" t="s">
        <v>365</v>
      </c>
    </row>
  </sheetData>
  <mergeCells count="47">
    <mergeCell ref="B13:D13"/>
    <mergeCell ref="E13:G13"/>
    <mergeCell ref="H13:J13"/>
    <mergeCell ref="K13:M13"/>
    <mergeCell ref="N13:P13"/>
    <mergeCell ref="B14:D14"/>
    <mergeCell ref="E14:G14"/>
    <mergeCell ref="H14:J14"/>
    <mergeCell ref="K14:M14"/>
    <mergeCell ref="N14:P14"/>
    <mergeCell ref="B11:D11"/>
    <mergeCell ref="E11:G11"/>
    <mergeCell ref="H11:J11"/>
    <mergeCell ref="K11:M11"/>
    <mergeCell ref="N11:P11"/>
    <mergeCell ref="B12:D12"/>
    <mergeCell ref="E12:G12"/>
    <mergeCell ref="H12:J12"/>
    <mergeCell ref="K12:M12"/>
    <mergeCell ref="N12:P12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N10:P10"/>
    <mergeCell ref="A7:A8"/>
    <mergeCell ref="B7:D7"/>
    <mergeCell ref="E7:G7"/>
    <mergeCell ref="H7:J7"/>
    <mergeCell ref="B8:D8"/>
    <mergeCell ref="E8:G8"/>
    <mergeCell ref="H8:J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/>
  </sheetViews>
  <sheetFormatPr defaultColWidth="12.875" defaultRowHeight="12" x14ac:dyDescent="0.15"/>
  <cols>
    <col min="1" max="1" width="22.5" style="96" customWidth="1"/>
    <col min="2" max="4" width="21.25" style="96" customWidth="1"/>
    <col min="5" max="16384" width="12.875" style="96"/>
  </cols>
  <sheetData>
    <row r="1" spans="1:4" ht="15" customHeight="1" x14ac:dyDescent="0.15">
      <c r="A1" s="395" t="s">
        <v>595</v>
      </c>
    </row>
    <row r="2" spans="1:4" ht="15" customHeight="1" x14ac:dyDescent="0.15"/>
    <row r="3" spans="1:4" ht="15" customHeight="1" x14ac:dyDescent="0.15">
      <c r="A3" s="8" t="s">
        <v>737</v>
      </c>
      <c r="B3" s="8"/>
      <c r="C3" s="8"/>
      <c r="D3" s="8"/>
    </row>
    <row r="4" spans="1:4" ht="13.5" customHeight="1" x14ac:dyDescent="0.15">
      <c r="A4" s="177"/>
      <c r="B4" s="177"/>
      <c r="C4" s="177"/>
      <c r="D4" s="178" t="s">
        <v>366</v>
      </c>
    </row>
    <row r="5" spans="1:4" ht="15" customHeight="1" x14ac:dyDescent="0.15">
      <c r="A5" s="335" t="s">
        <v>367</v>
      </c>
      <c r="B5" s="334" t="s">
        <v>368</v>
      </c>
      <c r="C5" s="334" t="s">
        <v>369</v>
      </c>
      <c r="D5" s="334" t="s">
        <v>370</v>
      </c>
    </row>
    <row r="6" spans="1:4" ht="15" customHeight="1" x14ac:dyDescent="0.15">
      <c r="A6" s="179" t="s">
        <v>738</v>
      </c>
      <c r="B6" s="180">
        <v>2</v>
      </c>
      <c r="C6" s="181">
        <v>1</v>
      </c>
      <c r="D6" s="181">
        <v>2670</v>
      </c>
    </row>
    <row r="7" spans="1:4" ht="15" customHeight="1" x14ac:dyDescent="0.15">
      <c r="A7" s="182" t="s">
        <v>186</v>
      </c>
      <c r="B7" s="183">
        <v>1</v>
      </c>
      <c r="C7" s="106">
        <v>1</v>
      </c>
      <c r="D7" s="106">
        <v>1440</v>
      </c>
    </row>
    <row r="8" spans="1:4" ht="15" customHeight="1" x14ac:dyDescent="0.15">
      <c r="A8" s="184" t="s">
        <v>597</v>
      </c>
      <c r="B8" s="477" t="s">
        <v>355</v>
      </c>
      <c r="C8" s="308" t="s">
        <v>355</v>
      </c>
      <c r="D8" s="308" t="s">
        <v>355</v>
      </c>
    </row>
    <row r="9" spans="1:4" ht="15" customHeight="1" x14ac:dyDescent="0.15">
      <c r="A9" s="186"/>
      <c r="B9" s="186"/>
      <c r="C9" s="186"/>
      <c r="D9" s="30" t="s">
        <v>371</v>
      </c>
    </row>
    <row r="10" spans="1:4" ht="15" customHeight="1" x14ac:dyDescent="0.15"/>
    <row r="11" spans="1:4" ht="15" customHeight="1" x14ac:dyDescent="0.15"/>
    <row r="12" spans="1:4" ht="14.25" customHeight="1" x14ac:dyDescent="0.15"/>
    <row r="13" spans="1:4" ht="15" customHeight="1" x14ac:dyDescent="0.15"/>
    <row r="14" spans="1:4" ht="15" customHeight="1" x14ac:dyDescent="0.15"/>
    <row r="15" spans="1:4" ht="15" customHeight="1" x14ac:dyDescent="0.15"/>
    <row r="16" spans="1:4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RowHeight="15" customHeight="1" x14ac:dyDescent="0.15"/>
  <cols>
    <col min="1" max="1" width="28.75" style="168" customWidth="1"/>
    <col min="2" max="4" width="12.5" style="168" customWidth="1"/>
    <col min="5" max="6" width="10" style="168" customWidth="1"/>
    <col min="7" max="7" width="11.875" style="168" customWidth="1"/>
    <col min="8" max="16384" width="9" style="168"/>
  </cols>
  <sheetData>
    <row r="1" spans="1:6" ht="15" customHeight="1" x14ac:dyDescent="0.15">
      <c r="A1" s="349" t="s">
        <v>595</v>
      </c>
    </row>
    <row r="3" spans="1:6" ht="15" customHeight="1" x14ac:dyDescent="0.15">
      <c r="A3" s="187" t="s">
        <v>372</v>
      </c>
    </row>
    <row r="4" spans="1:6" s="189" customFormat="1" ht="15" customHeight="1" x14ac:dyDescent="0.15">
      <c r="A4" s="188">
        <v>40452</v>
      </c>
      <c r="D4" s="190"/>
      <c r="E4" s="191"/>
      <c r="F4" s="191"/>
    </row>
    <row r="5" spans="1:6" s="196" customFormat="1" ht="51" customHeight="1" x14ac:dyDescent="0.15">
      <c r="A5" s="192" t="s">
        <v>373</v>
      </c>
      <c r="B5" s="193" t="s">
        <v>374</v>
      </c>
      <c r="C5" s="193" t="s">
        <v>375</v>
      </c>
      <c r="D5" s="194" t="s">
        <v>739</v>
      </c>
      <c r="E5" s="195"/>
      <c r="F5" s="195"/>
    </row>
    <row r="6" spans="1:6" s="189" customFormat="1" ht="15" customHeight="1" x14ac:dyDescent="0.15">
      <c r="A6" s="198" t="s">
        <v>740</v>
      </c>
      <c r="B6" s="150">
        <v>128264</v>
      </c>
      <c r="C6" s="150">
        <v>323199</v>
      </c>
      <c r="D6" s="197">
        <v>2.5197949999999998</v>
      </c>
    </row>
    <row r="7" spans="1:6" s="189" customFormat="1" ht="15" customHeight="1" x14ac:dyDescent="0.15">
      <c r="A7" s="198" t="s">
        <v>376</v>
      </c>
      <c r="B7" s="150">
        <v>126634</v>
      </c>
      <c r="C7" s="150">
        <v>321252</v>
      </c>
      <c r="D7" s="197">
        <v>2.5368539999999999</v>
      </c>
    </row>
    <row r="8" spans="1:6" s="189" customFormat="1" ht="15" customHeight="1" x14ac:dyDescent="0.15">
      <c r="A8" s="478" t="s">
        <v>741</v>
      </c>
      <c r="B8" s="150">
        <v>85745</v>
      </c>
      <c r="C8" s="150">
        <v>243983</v>
      </c>
      <c r="D8" s="197">
        <v>2.8454489999999999</v>
      </c>
    </row>
    <row r="9" spans="1:6" s="189" customFormat="1" ht="15" customHeight="1" x14ac:dyDescent="0.15">
      <c r="A9" s="478" t="s">
        <v>742</v>
      </c>
      <c r="B9" s="150">
        <v>2065</v>
      </c>
      <c r="C9" s="150">
        <v>5381</v>
      </c>
      <c r="D9" s="197">
        <v>2.6058110000000001</v>
      </c>
    </row>
    <row r="10" spans="1:6" s="189" customFormat="1" ht="15" customHeight="1" x14ac:dyDescent="0.15">
      <c r="A10" s="478" t="s">
        <v>743</v>
      </c>
      <c r="B10" s="232">
        <v>34562</v>
      </c>
      <c r="C10" s="232">
        <v>62279</v>
      </c>
      <c r="D10" s="197">
        <v>1.8019499999999999</v>
      </c>
    </row>
    <row r="11" spans="1:6" s="189" customFormat="1" ht="15" customHeight="1" x14ac:dyDescent="0.15">
      <c r="A11" s="478" t="s">
        <v>744</v>
      </c>
      <c r="B11" s="150">
        <v>2636</v>
      </c>
      <c r="C11" s="150">
        <v>6116</v>
      </c>
      <c r="D11" s="197">
        <v>2.320182</v>
      </c>
    </row>
    <row r="12" spans="1:6" s="189" customFormat="1" ht="15" customHeight="1" x14ac:dyDescent="0.15">
      <c r="A12" s="478" t="s">
        <v>745</v>
      </c>
      <c r="B12" s="150">
        <v>1626</v>
      </c>
      <c r="C12" s="150">
        <v>3493</v>
      </c>
      <c r="D12" s="197">
        <v>2.1482160000000001</v>
      </c>
    </row>
    <row r="13" spans="1:6" s="189" customFormat="1" ht="15" customHeight="1" x14ac:dyDescent="0.15">
      <c r="A13" s="479" t="s">
        <v>377</v>
      </c>
      <c r="B13" s="235">
        <v>1630</v>
      </c>
      <c r="C13" s="235">
        <v>1947</v>
      </c>
      <c r="D13" s="199">
        <v>1.1944790000000001</v>
      </c>
    </row>
    <row r="14" spans="1:6" s="189" customFormat="1" ht="15" customHeight="1" x14ac:dyDescent="0.15">
      <c r="A14" s="150" t="s">
        <v>746</v>
      </c>
    </row>
    <row r="15" spans="1:6" s="189" customFormat="1" ht="4.5" customHeight="1" x14ac:dyDescent="0.15">
      <c r="A15" s="150"/>
    </row>
    <row r="16" spans="1:6" ht="15" customHeight="1" x14ac:dyDescent="0.15">
      <c r="D16" s="200" t="s">
        <v>378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/>
  </sheetViews>
  <sheetFormatPr defaultRowHeight="15" customHeight="1" x14ac:dyDescent="0.15"/>
  <cols>
    <col min="1" max="1" width="11.25" style="201" customWidth="1"/>
    <col min="2" max="11" width="7.5" style="201" customWidth="1"/>
    <col min="12" max="16384" width="9" style="201"/>
  </cols>
  <sheetData>
    <row r="1" spans="1:11" ht="15" customHeight="1" x14ac:dyDescent="0.15">
      <c r="A1" s="349" t="s">
        <v>595</v>
      </c>
    </row>
    <row r="3" spans="1:11" ht="15" customHeight="1" x14ac:dyDescent="0.15">
      <c r="A3" s="187" t="s">
        <v>379</v>
      </c>
    </row>
    <row r="4" spans="1:11" s="203" customFormat="1" ht="15" customHeight="1" x14ac:dyDescent="0.15">
      <c r="A4" s="188" t="s">
        <v>380</v>
      </c>
      <c r="B4" s="202"/>
      <c r="C4" s="202"/>
      <c r="D4" s="202"/>
      <c r="E4" s="202"/>
      <c r="F4" s="202"/>
      <c r="G4" s="202"/>
      <c r="H4" s="202"/>
      <c r="I4" s="202"/>
      <c r="K4" s="202"/>
    </row>
    <row r="5" spans="1:11" s="203" customFormat="1" ht="15" customHeight="1" x14ac:dyDescent="0.15">
      <c r="A5" s="722" t="s">
        <v>381</v>
      </c>
      <c r="B5" s="204" t="s">
        <v>382</v>
      </c>
      <c r="C5" s="204"/>
      <c r="D5" s="205"/>
      <c r="E5" s="205"/>
      <c r="F5" s="205"/>
      <c r="G5" s="205"/>
      <c r="H5" s="205"/>
      <c r="I5" s="204"/>
      <c r="J5" s="724" t="s">
        <v>747</v>
      </c>
      <c r="K5" s="726" t="s">
        <v>748</v>
      </c>
    </row>
    <row r="6" spans="1:11" s="196" customFormat="1" ht="43.15" customHeight="1" x14ac:dyDescent="0.15">
      <c r="A6" s="723"/>
      <c r="B6" s="193" t="s">
        <v>309</v>
      </c>
      <c r="C6" s="193" t="s">
        <v>383</v>
      </c>
      <c r="D6" s="193" t="s">
        <v>384</v>
      </c>
      <c r="E6" s="193" t="s">
        <v>385</v>
      </c>
      <c r="F6" s="193" t="s">
        <v>386</v>
      </c>
      <c r="G6" s="193" t="s">
        <v>387</v>
      </c>
      <c r="H6" s="193" t="s">
        <v>388</v>
      </c>
      <c r="I6" s="193" t="s">
        <v>749</v>
      </c>
      <c r="J6" s="725"/>
      <c r="K6" s="727"/>
    </row>
    <row r="7" spans="1:11" s="203" customFormat="1" ht="15" customHeight="1" x14ac:dyDescent="0.15">
      <c r="A7" s="206" t="s">
        <v>389</v>
      </c>
      <c r="B7" s="207">
        <v>109558</v>
      </c>
      <c r="C7" s="232">
        <v>24581</v>
      </c>
      <c r="D7" s="232">
        <v>25663</v>
      </c>
      <c r="E7" s="208">
        <v>24102</v>
      </c>
      <c r="F7" s="208">
        <v>24203</v>
      </c>
      <c r="G7" s="208">
        <v>7597</v>
      </c>
      <c r="H7" s="208">
        <v>2377</v>
      </c>
      <c r="I7" s="208">
        <v>1035</v>
      </c>
      <c r="J7" s="208">
        <v>305610</v>
      </c>
      <c r="K7" s="209">
        <v>2.79</v>
      </c>
    </row>
    <row r="8" spans="1:11" s="203" customFormat="1" ht="15" customHeight="1" x14ac:dyDescent="0.15">
      <c r="A8" s="210" t="s">
        <v>750</v>
      </c>
      <c r="B8" s="207">
        <v>117379</v>
      </c>
      <c r="C8" s="232">
        <v>28944</v>
      </c>
      <c r="D8" s="232">
        <v>30004</v>
      </c>
      <c r="E8" s="208">
        <v>25641</v>
      </c>
      <c r="F8" s="208">
        <v>22795</v>
      </c>
      <c r="G8" s="208">
        <v>6905</v>
      </c>
      <c r="H8" s="208">
        <v>2207</v>
      </c>
      <c r="I8" s="208">
        <v>883</v>
      </c>
      <c r="J8" s="208">
        <v>312375</v>
      </c>
      <c r="K8" s="209">
        <v>2.66</v>
      </c>
    </row>
    <row r="9" spans="1:11" s="203" customFormat="1" ht="15" customHeight="1" x14ac:dyDescent="0.15">
      <c r="A9" s="211" t="s">
        <v>751</v>
      </c>
      <c r="B9" s="212">
        <v>128264</v>
      </c>
      <c r="C9" s="235">
        <v>35482</v>
      </c>
      <c r="D9" s="235">
        <v>34761</v>
      </c>
      <c r="E9" s="213">
        <v>26664</v>
      </c>
      <c r="F9" s="213">
        <v>22204</v>
      </c>
      <c r="G9" s="213">
        <v>6516</v>
      </c>
      <c r="H9" s="213">
        <v>1905</v>
      </c>
      <c r="I9" s="202">
        <v>732</v>
      </c>
      <c r="J9" s="213">
        <v>323199</v>
      </c>
      <c r="K9" s="202">
        <v>2.52</v>
      </c>
    </row>
    <row r="10" spans="1:11" s="203" customFormat="1" ht="15" customHeight="1" x14ac:dyDescent="0.15">
      <c r="A10" s="150" t="s">
        <v>746</v>
      </c>
      <c r="K10" s="200"/>
    </row>
    <row r="11" spans="1:11" s="203" customFormat="1" ht="15" customHeight="1" x14ac:dyDescent="0.15">
      <c r="K11" s="200" t="s">
        <v>378</v>
      </c>
    </row>
  </sheetData>
  <mergeCells count="3">
    <mergeCell ref="A5:A6"/>
    <mergeCell ref="J5:J6"/>
    <mergeCell ref="K5:K6"/>
  </mergeCells>
  <phoneticPr fontId="2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workbookViewId="0"/>
  </sheetViews>
  <sheetFormatPr defaultColWidth="8.875" defaultRowHeight="12" x14ac:dyDescent="0.15"/>
  <cols>
    <col min="1" max="2" width="9.125" style="214" customWidth="1"/>
    <col min="3" max="3" width="9.25" style="214" customWidth="1"/>
    <col min="4" max="4" width="8.5" style="214" customWidth="1"/>
    <col min="5" max="6" width="7.875" style="214" customWidth="1"/>
    <col min="7" max="7" width="9" style="214" customWidth="1"/>
    <col min="8" max="9" width="8.625" style="214" customWidth="1"/>
    <col min="10" max="10" width="8.375" style="214" customWidth="1"/>
    <col min="11" max="11" width="6.75" style="214" customWidth="1"/>
    <col min="12" max="16384" width="8.875" style="214"/>
  </cols>
  <sheetData>
    <row r="1" spans="1:17" ht="15" customHeight="1" x14ac:dyDescent="0.15">
      <c r="A1" s="367" t="s">
        <v>595</v>
      </c>
    </row>
    <row r="2" spans="1:17" ht="15" customHeight="1" x14ac:dyDescent="0.15"/>
    <row r="3" spans="1:17" ht="15" customHeight="1" x14ac:dyDescent="0.15">
      <c r="A3" s="151" t="s">
        <v>752</v>
      </c>
    </row>
    <row r="4" spans="1:17" ht="15" customHeight="1" x14ac:dyDescent="0.15">
      <c r="A4" s="480" t="s">
        <v>380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7" ht="14.25" customHeight="1" x14ac:dyDescent="0.15">
      <c r="A5" s="728" t="s">
        <v>381</v>
      </c>
      <c r="C5" s="235"/>
      <c r="D5" s="731" t="s">
        <v>753</v>
      </c>
      <c r="E5" s="731"/>
      <c r="F5" s="731"/>
      <c r="G5" s="731"/>
      <c r="H5" s="235"/>
      <c r="I5" s="236"/>
      <c r="J5" s="732" t="s">
        <v>390</v>
      </c>
      <c r="K5" s="216"/>
    </row>
    <row r="6" spans="1:17" s="221" customFormat="1" ht="14.25" customHeight="1" x14ac:dyDescent="0.15">
      <c r="A6" s="729"/>
      <c r="B6" s="735" t="s">
        <v>309</v>
      </c>
      <c r="C6" s="218" t="s">
        <v>391</v>
      </c>
      <c r="D6" s="219"/>
      <c r="E6" s="220"/>
      <c r="F6" s="218" t="s">
        <v>392</v>
      </c>
      <c r="G6" s="219"/>
      <c r="H6" s="219"/>
      <c r="I6" s="220"/>
      <c r="J6" s="733"/>
    </row>
    <row r="7" spans="1:17" ht="34.5" customHeight="1" x14ac:dyDescent="0.15">
      <c r="A7" s="730"/>
      <c r="B7" s="736"/>
      <c r="C7" s="222" t="s">
        <v>309</v>
      </c>
      <c r="D7" s="222" t="s">
        <v>393</v>
      </c>
      <c r="E7" s="222" t="s">
        <v>394</v>
      </c>
      <c r="F7" s="222" t="s">
        <v>309</v>
      </c>
      <c r="G7" s="222" t="s">
        <v>754</v>
      </c>
      <c r="H7" s="222" t="s">
        <v>755</v>
      </c>
      <c r="I7" s="222" t="s">
        <v>756</v>
      </c>
      <c r="J7" s="734"/>
    </row>
    <row r="8" spans="1:17" ht="15" customHeight="1" x14ac:dyDescent="0.15">
      <c r="A8" s="217" t="s">
        <v>395</v>
      </c>
      <c r="B8" s="223">
        <v>123600</v>
      </c>
      <c r="C8" s="232">
        <v>110560</v>
      </c>
      <c r="D8" s="232">
        <v>108970</v>
      </c>
      <c r="E8" s="232">
        <v>1590</v>
      </c>
      <c r="F8" s="232">
        <v>13040</v>
      </c>
      <c r="G8" s="232">
        <v>900</v>
      </c>
      <c r="H8" s="232">
        <v>11670</v>
      </c>
      <c r="I8" s="232">
        <v>470</v>
      </c>
      <c r="J8" s="232">
        <v>140</v>
      </c>
      <c r="K8" s="216"/>
      <c r="L8" s="216"/>
      <c r="M8" s="216"/>
      <c r="N8" s="216"/>
      <c r="O8" s="216"/>
      <c r="P8" s="216"/>
      <c r="Q8" s="216"/>
    </row>
    <row r="9" spans="1:17" ht="15" customHeight="1" x14ac:dyDescent="0.15">
      <c r="A9" s="224" t="s">
        <v>396</v>
      </c>
      <c r="B9" s="223">
        <v>136570</v>
      </c>
      <c r="C9" s="232">
        <v>121060</v>
      </c>
      <c r="D9" s="232">
        <v>119800</v>
      </c>
      <c r="E9" s="232">
        <v>1260</v>
      </c>
      <c r="F9" s="232">
        <v>15520</v>
      </c>
      <c r="G9" s="232">
        <v>1140</v>
      </c>
      <c r="H9" s="232">
        <v>14240</v>
      </c>
      <c r="I9" s="232">
        <v>140</v>
      </c>
      <c r="J9" s="232">
        <v>80</v>
      </c>
      <c r="K9" s="216"/>
      <c r="L9" s="216"/>
      <c r="M9" s="216"/>
      <c r="N9" s="216"/>
      <c r="O9" s="216"/>
      <c r="P9" s="216"/>
      <c r="Q9" s="216"/>
    </row>
    <row r="10" spans="1:17" ht="15" customHeight="1" x14ac:dyDescent="0.15">
      <c r="A10" s="225" t="s">
        <v>757</v>
      </c>
      <c r="B10" s="226">
        <v>148710</v>
      </c>
      <c r="C10" s="235">
        <v>131030</v>
      </c>
      <c r="D10" s="235">
        <v>130010</v>
      </c>
      <c r="E10" s="235">
        <v>1020</v>
      </c>
      <c r="F10" s="235">
        <v>17680</v>
      </c>
      <c r="G10" s="235">
        <v>580</v>
      </c>
      <c r="H10" s="235">
        <v>16680</v>
      </c>
      <c r="I10" s="235">
        <v>420</v>
      </c>
      <c r="J10" s="235">
        <v>100</v>
      </c>
      <c r="K10" s="216"/>
      <c r="L10" s="216"/>
      <c r="M10" s="216"/>
      <c r="N10" s="216"/>
      <c r="O10" s="216"/>
      <c r="P10" s="216"/>
      <c r="Q10" s="216"/>
    </row>
    <row r="11" spans="1:17" ht="13.5" customHeight="1" x14ac:dyDescent="0.15">
      <c r="A11" s="481" t="s">
        <v>397</v>
      </c>
      <c r="C11" s="227"/>
      <c r="D11" s="227"/>
      <c r="E11" s="227"/>
      <c r="F11" s="227"/>
      <c r="G11" s="227"/>
      <c r="H11" s="227"/>
      <c r="I11" s="227"/>
      <c r="J11" s="227"/>
    </row>
    <row r="12" spans="1:17" ht="13.5" customHeight="1" x14ac:dyDescent="0.15">
      <c r="A12" s="481" t="s">
        <v>398</v>
      </c>
    </row>
    <row r="13" spans="1:17" ht="13.5" customHeight="1" x14ac:dyDescent="0.15">
      <c r="J13" s="228" t="s">
        <v>758</v>
      </c>
    </row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</sheetData>
  <mergeCells count="4">
    <mergeCell ref="A5:A7"/>
    <mergeCell ref="D5:G5"/>
    <mergeCell ref="J5:J7"/>
    <mergeCell ref="B6:B7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/>
  </sheetViews>
  <sheetFormatPr defaultColWidth="8.875" defaultRowHeight="12" x14ac:dyDescent="0.15"/>
  <cols>
    <col min="1" max="2" width="9.125" style="214" customWidth="1"/>
    <col min="3" max="3" width="9.25" style="214" customWidth="1"/>
    <col min="4" max="4" width="8.5" style="214" customWidth="1"/>
    <col min="5" max="6" width="7.875" style="214" customWidth="1"/>
    <col min="7" max="7" width="9" style="214" customWidth="1"/>
    <col min="8" max="9" width="8.625" style="214" customWidth="1"/>
    <col min="10" max="10" width="8.375" style="214" customWidth="1"/>
    <col min="11" max="11" width="6.75" style="214" customWidth="1"/>
    <col min="12" max="16384" width="8.875" style="214"/>
  </cols>
  <sheetData>
    <row r="1" spans="1:10" ht="15" customHeight="1" x14ac:dyDescent="0.15">
      <c r="A1" s="367" t="s">
        <v>595</v>
      </c>
    </row>
    <row r="2" spans="1:10" ht="15" customHeight="1" x14ac:dyDescent="0.15"/>
    <row r="3" spans="1:10" ht="15" customHeight="1" x14ac:dyDescent="0.15">
      <c r="A3" s="151" t="s">
        <v>399</v>
      </c>
    </row>
    <row r="4" spans="1:10" ht="15" customHeight="1" x14ac:dyDescent="0.15">
      <c r="A4" s="744">
        <v>41548</v>
      </c>
      <c r="B4" s="744"/>
      <c r="C4" s="744"/>
    </row>
    <row r="5" spans="1:10" ht="15" customHeight="1" x14ac:dyDescent="0.15">
      <c r="A5" s="745"/>
      <c r="B5" s="746"/>
      <c r="C5" s="747" t="s">
        <v>759</v>
      </c>
      <c r="D5" s="749" t="s">
        <v>760</v>
      </c>
      <c r="E5" s="750"/>
      <c r="F5" s="731" t="s">
        <v>761</v>
      </c>
      <c r="G5" s="731"/>
      <c r="H5" s="731"/>
      <c r="I5" s="731"/>
      <c r="J5" s="731"/>
    </row>
    <row r="6" spans="1:10" ht="15" customHeight="1" x14ac:dyDescent="0.15">
      <c r="A6" s="737" t="s">
        <v>762</v>
      </c>
      <c r="B6" s="738"/>
      <c r="C6" s="748"/>
      <c r="D6" s="735" t="s">
        <v>400</v>
      </c>
      <c r="E6" s="740" t="s">
        <v>763</v>
      </c>
      <c r="F6" s="735" t="s">
        <v>401</v>
      </c>
      <c r="G6" s="735" t="s">
        <v>402</v>
      </c>
      <c r="H6" s="751" t="s">
        <v>764</v>
      </c>
      <c r="I6" s="735" t="s">
        <v>403</v>
      </c>
      <c r="J6" s="732" t="s">
        <v>173</v>
      </c>
    </row>
    <row r="7" spans="1:10" ht="15" customHeight="1" x14ac:dyDescent="0.15">
      <c r="A7" s="737" t="s">
        <v>404</v>
      </c>
      <c r="B7" s="738"/>
      <c r="C7" s="748"/>
      <c r="D7" s="739"/>
      <c r="E7" s="741"/>
      <c r="F7" s="739"/>
      <c r="G7" s="739"/>
      <c r="H7" s="751"/>
      <c r="I7" s="739"/>
      <c r="J7" s="752"/>
    </row>
    <row r="8" spans="1:10" ht="15" customHeight="1" x14ac:dyDescent="0.15">
      <c r="A8" s="229"/>
      <c r="B8" s="230"/>
      <c r="C8" s="748"/>
      <c r="D8" s="736"/>
      <c r="E8" s="741"/>
      <c r="F8" s="736"/>
      <c r="G8" s="736"/>
      <c r="H8" s="751"/>
      <c r="I8" s="736"/>
      <c r="J8" s="753"/>
    </row>
    <row r="9" spans="1:10" ht="15" customHeight="1" x14ac:dyDescent="0.15">
      <c r="A9" s="754" t="s">
        <v>405</v>
      </c>
      <c r="B9" s="755"/>
      <c r="C9" s="231">
        <v>131030</v>
      </c>
      <c r="D9" s="231">
        <v>128220</v>
      </c>
      <c r="E9" s="231">
        <v>2810</v>
      </c>
      <c r="F9" s="231">
        <v>13870</v>
      </c>
      <c r="G9" s="231">
        <v>63850</v>
      </c>
      <c r="H9" s="231">
        <v>39010</v>
      </c>
      <c r="I9" s="231">
        <v>14240</v>
      </c>
      <c r="J9" s="231">
        <v>70</v>
      </c>
    </row>
    <row r="10" spans="1:10" ht="15" customHeight="1" x14ac:dyDescent="0.15">
      <c r="A10" s="742" t="s">
        <v>765</v>
      </c>
      <c r="B10" s="743"/>
      <c r="C10" s="234">
        <v>1180</v>
      </c>
      <c r="D10" s="234">
        <v>1140</v>
      </c>
      <c r="E10" s="234">
        <v>40</v>
      </c>
      <c r="F10" s="234">
        <v>410</v>
      </c>
      <c r="G10" s="234">
        <v>650</v>
      </c>
      <c r="H10" s="234">
        <v>40</v>
      </c>
      <c r="I10" s="234">
        <v>80</v>
      </c>
      <c r="J10" s="234" t="s">
        <v>323</v>
      </c>
    </row>
    <row r="11" spans="1:10" ht="15" customHeight="1" x14ac:dyDescent="0.15">
      <c r="A11" s="742" t="s">
        <v>766</v>
      </c>
      <c r="B11" s="743"/>
      <c r="C11" s="234">
        <v>4350</v>
      </c>
      <c r="D11" s="234">
        <v>4060</v>
      </c>
      <c r="E11" s="234">
        <v>290</v>
      </c>
      <c r="F11" s="234">
        <v>1630</v>
      </c>
      <c r="G11" s="234">
        <v>2580</v>
      </c>
      <c r="H11" s="234">
        <v>40</v>
      </c>
      <c r="I11" s="234">
        <v>100</v>
      </c>
      <c r="J11" s="234" t="s">
        <v>323</v>
      </c>
    </row>
    <row r="12" spans="1:10" ht="15" customHeight="1" x14ac:dyDescent="0.15">
      <c r="A12" s="742" t="s">
        <v>767</v>
      </c>
      <c r="B12" s="743"/>
      <c r="C12" s="234">
        <v>15940</v>
      </c>
      <c r="D12" s="234">
        <v>15360</v>
      </c>
      <c r="E12" s="234">
        <v>570</v>
      </c>
      <c r="F12" s="234">
        <v>3840</v>
      </c>
      <c r="G12" s="234">
        <v>7330</v>
      </c>
      <c r="H12" s="234">
        <v>4440</v>
      </c>
      <c r="I12" s="234">
        <v>290</v>
      </c>
      <c r="J12" s="234">
        <v>40</v>
      </c>
    </row>
    <row r="13" spans="1:10" ht="15" customHeight="1" x14ac:dyDescent="0.15">
      <c r="A13" s="742" t="s">
        <v>406</v>
      </c>
      <c r="B13" s="743"/>
      <c r="C13" s="234">
        <v>30110</v>
      </c>
      <c r="D13" s="234">
        <v>29630</v>
      </c>
      <c r="E13" s="234">
        <v>480</v>
      </c>
      <c r="F13" s="234">
        <v>2520</v>
      </c>
      <c r="G13" s="234">
        <v>14300</v>
      </c>
      <c r="H13" s="234">
        <v>10680</v>
      </c>
      <c r="I13" s="234">
        <v>2580</v>
      </c>
      <c r="J13" s="234">
        <v>30</v>
      </c>
    </row>
    <row r="14" spans="1:10" ht="15" customHeight="1" x14ac:dyDescent="0.15">
      <c r="A14" s="742" t="s">
        <v>407</v>
      </c>
      <c r="B14" s="743"/>
      <c r="C14" s="234">
        <v>15990</v>
      </c>
      <c r="D14" s="234">
        <v>15630</v>
      </c>
      <c r="E14" s="234">
        <v>360</v>
      </c>
      <c r="F14" s="234">
        <v>890</v>
      </c>
      <c r="G14" s="234">
        <v>6320</v>
      </c>
      <c r="H14" s="234">
        <v>6370</v>
      </c>
      <c r="I14" s="234">
        <v>2420</v>
      </c>
      <c r="J14" s="234" t="s">
        <v>323</v>
      </c>
    </row>
    <row r="15" spans="1:10" ht="15" customHeight="1" x14ac:dyDescent="0.15">
      <c r="A15" s="742" t="s">
        <v>768</v>
      </c>
      <c r="B15" s="743"/>
      <c r="C15" s="234">
        <v>14110</v>
      </c>
      <c r="D15" s="234">
        <v>13690</v>
      </c>
      <c r="E15" s="234">
        <v>420</v>
      </c>
      <c r="F15" s="234">
        <v>680</v>
      </c>
      <c r="G15" s="234">
        <v>7360</v>
      </c>
      <c r="H15" s="234">
        <v>4810</v>
      </c>
      <c r="I15" s="234">
        <v>1270</v>
      </c>
      <c r="J15" s="234" t="s">
        <v>323</v>
      </c>
    </row>
    <row r="16" spans="1:10" ht="15" customHeight="1" x14ac:dyDescent="0.15">
      <c r="A16" s="742" t="s">
        <v>769</v>
      </c>
      <c r="B16" s="743"/>
      <c r="C16" s="234">
        <v>14850</v>
      </c>
      <c r="D16" s="234">
        <v>14740</v>
      </c>
      <c r="E16" s="234">
        <v>110</v>
      </c>
      <c r="F16" s="234">
        <v>620</v>
      </c>
      <c r="G16" s="234">
        <v>9110</v>
      </c>
      <c r="H16" s="234">
        <v>3620</v>
      </c>
      <c r="I16" s="234">
        <v>1510</v>
      </c>
      <c r="J16" s="234" t="s">
        <v>323</v>
      </c>
    </row>
    <row r="17" spans="1:10" ht="15" customHeight="1" x14ac:dyDescent="0.15">
      <c r="A17" s="742" t="s">
        <v>770</v>
      </c>
      <c r="B17" s="743"/>
      <c r="C17" s="234">
        <v>16270</v>
      </c>
      <c r="D17" s="234">
        <v>16010</v>
      </c>
      <c r="E17" s="234">
        <v>270</v>
      </c>
      <c r="F17" s="234">
        <v>580</v>
      </c>
      <c r="G17" s="234">
        <v>7100</v>
      </c>
      <c r="H17" s="234">
        <v>5380</v>
      </c>
      <c r="I17" s="234">
        <v>3220</v>
      </c>
      <c r="J17" s="234" t="s">
        <v>323</v>
      </c>
    </row>
    <row r="18" spans="1:10" ht="15" customHeight="1" x14ac:dyDescent="0.15">
      <c r="A18" s="756" t="s">
        <v>771</v>
      </c>
      <c r="B18" s="757"/>
      <c r="C18" s="152">
        <v>6390</v>
      </c>
      <c r="D18" s="152">
        <v>6330</v>
      </c>
      <c r="E18" s="152">
        <v>50</v>
      </c>
      <c r="F18" s="152">
        <v>700</v>
      </c>
      <c r="G18" s="152">
        <v>2780</v>
      </c>
      <c r="H18" s="152">
        <v>2050</v>
      </c>
      <c r="I18" s="152">
        <v>860</v>
      </c>
      <c r="J18" s="152" t="s">
        <v>323</v>
      </c>
    </row>
    <row r="19" spans="1:10" ht="13.5" customHeight="1" x14ac:dyDescent="0.15">
      <c r="A19" s="481" t="s">
        <v>397</v>
      </c>
      <c r="B19" s="150"/>
      <c r="C19" s="482"/>
      <c r="D19" s="482"/>
      <c r="E19" s="482"/>
      <c r="F19" s="482"/>
      <c r="G19" s="482"/>
      <c r="H19" s="482"/>
      <c r="I19" s="482"/>
      <c r="J19" s="482"/>
    </row>
    <row r="20" spans="1:10" ht="13.5" customHeight="1" x14ac:dyDescent="0.15">
      <c r="A20" s="481" t="s">
        <v>408</v>
      </c>
      <c r="B20" s="150"/>
      <c r="C20" s="483"/>
      <c r="D20" s="483"/>
      <c r="E20" s="483"/>
      <c r="F20" s="483"/>
      <c r="G20" s="483"/>
      <c r="H20" s="483"/>
      <c r="I20" s="483"/>
      <c r="J20" s="483"/>
    </row>
    <row r="21" spans="1:10" ht="13.5" customHeight="1" x14ac:dyDescent="0.15">
      <c r="A21" s="481" t="s">
        <v>409</v>
      </c>
      <c r="B21" s="150"/>
      <c r="C21" s="150"/>
      <c r="D21" s="150"/>
      <c r="E21" s="150"/>
      <c r="F21" s="150"/>
      <c r="G21" s="150"/>
      <c r="H21" s="150"/>
      <c r="I21" s="150"/>
      <c r="J21" s="150"/>
    </row>
    <row r="22" spans="1:10" ht="13.5" customHeight="1" x14ac:dyDescent="0.15">
      <c r="A22" s="150"/>
      <c r="B22" s="150"/>
      <c r="C22" s="150"/>
      <c r="D22" s="150"/>
      <c r="E22" s="150"/>
      <c r="F22" s="150"/>
      <c r="G22" s="150"/>
      <c r="H22" s="150"/>
      <c r="I22" s="150"/>
      <c r="J22" s="162" t="s">
        <v>758</v>
      </c>
    </row>
    <row r="23" spans="1:10" ht="15" customHeight="1" x14ac:dyDescent="0.15"/>
  </sheetData>
  <mergeCells count="24">
    <mergeCell ref="A17:B17"/>
    <mergeCell ref="A18:B18"/>
    <mergeCell ref="A11:B11"/>
    <mergeCell ref="A12:B12"/>
    <mergeCell ref="A13:B13"/>
    <mergeCell ref="A14:B14"/>
    <mergeCell ref="A15:B15"/>
    <mergeCell ref="A16:B16"/>
    <mergeCell ref="A10:B10"/>
    <mergeCell ref="A4:C4"/>
    <mergeCell ref="A5:B5"/>
    <mergeCell ref="C5:C8"/>
    <mergeCell ref="D5:E5"/>
    <mergeCell ref="A7:B7"/>
    <mergeCell ref="A9:B9"/>
    <mergeCell ref="F5:J5"/>
    <mergeCell ref="A6:B6"/>
    <mergeCell ref="D6:D8"/>
    <mergeCell ref="E6:E8"/>
    <mergeCell ref="F6:F8"/>
    <mergeCell ref="G6:G8"/>
    <mergeCell ref="H6:H8"/>
    <mergeCell ref="I6:I8"/>
    <mergeCell ref="J6:J8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7"/>
  <sheetViews>
    <sheetView zoomScaleNormal="100" zoomScaleSheetLayoutView="100" workbookViewId="0"/>
  </sheetViews>
  <sheetFormatPr defaultColWidth="7" defaultRowHeight="11.25" x14ac:dyDescent="0.15"/>
  <cols>
    <col min="1" max="1" width="2.5" style="238" customWidth="1"/>
    <col min="2" max="2" width="15.625" style="238" customWidth="1"/>
    <col min="3" max="3" width="7.5" style="238" customWidth="1"/>
    <col min="4" max="4" width="6.25" style="238" customWidth="1"/>
    <col min="5" max="5" width="5.625" style="238" customWidth="1"/>
    <col min="6" max="7" width="6.25" style="238" customWidth="1"/>
    <col min="8" max="8" width="3.75" style="238" customWidth="1"/>
    <col min="9" max="9" width="5.625" style="238" customWidth="1"/>
    <col min="10" max="10" width="6.25" style="238" customWidth="1"/>
    <col min="11" max="13" width="5.625" style="238" customWidth="1"/>
    <col min="14" max="14" width="3.75" style="238" customWidth="1"/>
    <col min="15" max="16384" width="7" style="238"/>
  </cols>
  <sheetData>
    <row r="1" spans="1:16" ht="15" customHeight="1" x14ac:dyDescent="0.15">
      <c r="A1" s="349" t="s">
        <v>595</v>
      </c>
    </row>
    <row r="2" spans="1:16" ht="15" customHeight="1" x14ac:dyDescent="0.15"/>
    <row r="3" spans="1:16" ht="15" customHeight="1" x14ac:dyDescent="0.15">
      <c r="A3" s="239" t="s">
        <v>410</v>
      </c>
      <c r="B3" s="239"/>
    </row>
    <row r="4" spans="1:16" s="246" customFormat="1" ht="15" customHeight="1" x14ac:dyDescent="0.15">
      <c r="A4" s="240" t="s">
        <v>411</v>
      </c>
      <c r="B4" s="240"/>
      <c r="C4" s="241"/>
      <c r="D4" s="242"/>
      <c r="E4" s="242"/>
      <c r="F4" s="242"/>
      <c r="G4" s="242"/>
      <c r="H4" s="243"/>
      <c r="I4" s="244"/>
      <c r="J4" s="242"/>
      <c r="K4" s="242"/>
      <c r="L4" s="242"/>
      <c r="M4" s="242"/>
      <c r="N4" s="242"/>
      <c r="O4" s="245"/>
      <c r="P4" s="245"/>
    </row>
    <row r="5" spans="1:16" s="249" customFormat="1" ht="15" customHeight="1" x14ac:dyDescent="0.15">
      <c r="A5" s="631" t="s">
        <v>862</v>
      </c>
      <c r="B5" s="632"/>
      <c r="C5" s="632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8"/>
      <c r="P5" s="248"/>
    </row>
    <row r="6" spans="1:16" s="249" customFormat="1" ht="16.5" customHeight="1" x14ac:dyDescent="0.15">
      <c r="A6" s="250"/>
      <c r="B6" s="250"/>
      <c r="C6" s="251"/>
      <c r="D6" s="762" t="s">
        <v>863</v>
      </c>
      <c r="E6" s="763"/>
      <c r="F6" s="764"/>
      <c r="G6" s="762" t="s">
        <v>864</v>
      </c>
      <c r="H6" s="763"/>
      <c r="I6" s="764"/>
      <c r="J6" s="765" t="s">
        <v>865</v>
      </c>
      <c r="K6" s="766"/>
      <c r="L6" s="766"/>
      <c r="M6" s="767"/>
      <c r="N6" s="768" t="s">
        <v>866</v>
      </c>
    </row>
    <row r="7" spans="1:16" s="249" customFormat="1" ht="12" customHeight="1" x14ac:dyDescent="0.15">
      <c r="A7" s="771" t="s">
        <v>867</v>
      </c>
      <c r="B7" s="772"/>
      <c r="C7" s="252"/>
      <c r="D7" s="253"/>
      <c r="E7" s="253"/>
      <c r="F7" s="253"/>
      <c r="G7" s="254"/>
      <c r="H7" s="773" t="s">
        <v>413</v>
      </c>
      <c r="I7" s="255"/>
      <c r="J7" s="256"/>
      <c r="K7" s="253"/>
      <c r="L7" s="257"/>
      <c r="M7" s="255"/>
      <c r="N7" s="769"/>
    </row>
    <row r="8" spans="1:16" s="249" customFormat="1" ht="12" customHeight="1" x14ac:dyDescent="0.15">
      <c r="A8" s="771"/>
      <c r="B8" s="772"/>
      <c r="C8" s="258" t="s">
        <v>412</v>
      </c>
      <c r="D8" s="259" t="s">
        <v>868</v>
      </c>
      <c r="E8" s="259" t="s">
        <v>413</v>
      </c>
      <c r="F8" s="347" t="s">
        <v>869</v>
      </c>
      <c r="G8" s="260" t="s">
        <v>868</v>
      </c>
      <c r="H8" s="774"/>
      <c r="I8" s="260" t="s">
        <v>869</v>
      </c>
      <c r="J8" s="259" t="s">
        <v>868</v>
      </c>
      <c r="K8" s="259" t="s">
        <v>414</v>
      </c>
      <c r="L8" s="633" t="s">
        <v>870</v>
      </c>
      <c r="M8" s="348" t="s">
        <v>871</v>
      </c>
      <c r="N8" s="769"/>
    </row>
    <row r="9" spans="1:16" s="249" customFormat="1" ht="12" customHeight="1" x14ac:dyDescent="0.15">
      <c r="A9" s="261"/>
      <c r="B9" s="261"/>
      <c r="C9" s="252"/>
      <c r="D9" s="259"/>
      <c r="E9" s="259"/>
      <c r="F9" s="347" t="s">
        <v>872</v>
      </c>
      <c r="G9" s="260"/>
      <c r="H9" s="774"/>
      <c r="I9" s="260" t="s">
        <v>872</v>
      </c>
      <c r="J9" s="262"/>
      <c r="K9" s="259"/>
      <c r="L9" s="633" t="s">
        <v>873</v>
      </c>
      <c r="M9" s="348" t="s">
        <v>872</v>
      </c>
      <c r="N9" s="769"/>
    </row>
    <row r="10" spans="1:16" s="249" customFormat="1" ht="12" customHeight="1" x14ac:dyDescent="0.15">
      <c r="A10" s="263"/>
      <c r="B10" s="263"/>
      <c r="C10" s="264"/>
      <c r="D10" s="265"/>
      <c r="E10" s="265"/>
      <c r="F10" s="265"/>
      <c r="G10" s="266"/>
      <c r="H10" s="775"/>
      <c r="I10" s="267"/>
      <c r="J10" s="268"/>
      <c r="K10" s="265"/>
      <c r="L10" s="269"/>
      <c r="M10" s="267"/>
      <c r="N10" s="770"/>
    </row>
    <row r="11" spans="1:16" s="249" customFormat="1" ht="15" customHeight="1" x14ac:dyDescent="0.15">
      <c r="A11" s="758" t="s">
        <v>874</v>
      </c>
      <c r="B11" s="759"/>
      <c r="C11" s="270">
        <v>128220</v>
      </c>
      <c r="D11" s="271">
        <v>69750</v>
      </c>
      <c r="E11" s="271">
        <v>3080</v>
      </c>
      <c r="F11" s="271">
        <v>66670</v>
      </c>
      <c r="G11" s="271">
        <v>1070</v>
      </c>
      <c r="H11" s="271">
        <v>320</v>
      </c>
      <c r="I11" s="271">
        <v>750</v>
      </c>
      <c r="J11" s="271">
        <v>57270</v>
      </c>
      <c r="K11" s="271">
        <v>18080</v>
      </c>
      <c r="L11" s="271">
        <v>20060</v>
      </c>
      <c r="M11" s="271">
        <v>19130</v>
      </c>
      <c r="N11" s="271">
        <v>130</v>
      </c>
      <c r="O11" s="248"/>
      <c r="P11" s="248"/>
    </row>
    <row r="12" spans="1:16" s="249" customFormat="1" ht="15" customHeight="1" x14ac:dyDescent="0.15">
      <c r="A12" s="760" t="s">
        <v>875</v>
      </c>
      <c r="B12" s="761"/>
      <c r="C12" s="272">
        <v>83540</v>
      </c>
      <c r="D12" s="273">
        <v>64580</v>
      </c>
      <c r="E12" s="273">
        <v>1950</v>
      </c>
      <c r="F12" s="273">
        <v>62630</v>
      </c>
      <c r="G12" s="273">
        <v>360</v>
      </c>
      <c r="H12" s="273">
        <v>30</v>
      </c>
      <c r="I12" s="273">
        <v>330</v>
      </c>
      <c r="J12" s="273">
        <v>18550</v>
      </c>
      <c r="K12" s="273">
        <v>340</v>
      </c>
      <c r="L12" s="273">
        <v>2100</v>
      </c>
      <c r="M12" s="273">
        <v>16110</v>
      </c>
      <c r="N12" s="273">
        <v>40</v>
      </c>
      <c r="O12" s="248"/>
      <c r="P12" s="248"/>
    </row>
    <row r="13" spans="1:16" s="249" customFormat="1" ht="15" customHeight="1" x14ac:dyDescent="0.15">
      <c r="A13" s="760" t="s">
        <v>876</v>
      </c>
      <c r="B13" s="761"/>
      <c r="C13" s="272">
        <v>41880</v>
      </c>
      <c r="D13" s="273">
        <v>3960</v>
      </c>
      <c r="E13" s="273">
        <v>1110</v>
      </c>
      <c r="F13" s="273">
        <v>2850</v>
      </c>
      <c r="G13" s="273">
        <v>610</v>
      </c>
      <c r="H13" s="273">
        <v>240</v>
      </c>
      <c r="I13" s="273">
        <v>360</v>
      </c>
      <c r="J13" s="273">
        <v>37220</v>
      </c>
      <c r="K13" s="273">
        <v>16480</v>
      </c>
      <c r="L13" s="273">
        <v>17770</v>
      </c>
      <c r="M13" s="273">
        <v>2980</v>
      </c>
      <c r="N13" s="273">
        <v>90</v>
      </c>
      <c r="O13" s="248"/>
      <c r="P13" s="248"/>
    </row>
    <row r="14" spans="1:16" s="249" customFormat="1" ht="15" customHeight="1" x14ac:dyDescent="0.15">
      <c r="A14" s="634"/>
      <c r="B14" s="635" t="s">
        <v>877</v>
      </c>
      <c r="C14" s="272">
        <v>300</v>
      </c>
      <c r="D14" s="273" t="s">
        <v>323</v>
      </c>
      <c r="E14" s="273" t="s">
        <v>323</v>
      </c>
      <c r="F14" s="273" t="s">
        <v>323</v>
      </c>
      <c r="G14" s="273" t="s">
        <v>323</v>
      </c>
      <c r="H14" s="273" t="s">
        <v>323</v>
      </c>
      <c r="I14" s="273" t="s">
        <v>323</v>
      </c>
      <c r="J14" s="273">
        <v>300</v>
      </c>
      <c r="K14" s="273" t="s">
        <v>323</v>
      </c>
      <c r="L14" s="273">
        <v>300</v>
      </c>
      <c r="M14" s="273" t="s">
        <v>323</v>
      </c>
      <c r="N14" s="273" t="s">
        <v>323</v>
      </c>
      <c r="O14" s="248"/>
      <c r="P14" s="248"/>
    </row>
    <row r="15" spans="1:16" s="249" customFormat="1" ht="15" customHeight="1" x14ac:dyDescent="0.15">
      <c r="A15" s="634"/>
      <c r="B15" s="636" t="s">
        <v>415</v>
      </c>
      <c r="C15" s="272">
        <v>1440</v>
      </c>
      <c r="D15" s="273" t="s">
        <v>323</v>
      </c>
      <c r="E15" s="273" t="s">
        <v>323</v>
      </c>
      <c r="F15" s="273" t="s">
        <v>323</v>
      </c>
      <c r="G15" s="273" t="s">
        <v>323</v>
      </c>
      <c r="H15" s="273" t="s">
        <v>323</v>
      </c>
      <c r="I15" s="273" t="s">
        <v>323</v>
      </c>
      <c r="J15" s="273">
        <v>1440</v>
      </c>
      <c r="K15" s="273" t="s">
        <v>323</v>
      </c>
      <c r="L15" s="273">
        <v>1440</v>
      </c>
      <c r="M15" s="273" t="s">
        <v>323</v>
      </c>
      <c r="N15" s="273" t="s">
        <v>323</v>
      </c>
      <c r="O15" s="248"/>
      <c r="P15" s="248"/>
    </row>
    <row r="16" spans="1:16" s="249" customFormat="1" ht="15" customHeight="1" x14ac:dyDescent="0.15">
      <c r="A16" s="634"/>
      <c r="B16" s="635" t="s">
        <v>878</v>
      </c>
      <c r="C16" s="272">
        <v>36860</v>
      </c>
      <c r="D16" s="273">
        <v>3670</v>
      </c>
      <c r="E16" s="273">
        <v>1070</v>
      </c>
      <c r="F16" s="273">
        <v>2600</v>
      </c>
      <c r="G16" s="273">
        <v>610</v>
      </c>
      <c r="H16" s="273">
        <v>240</v>
      </c>
      <c r="I16" s="273">
        <v>360</v>
      </c>
      <c r="J16" s="273">
        <v>32580</v>
      </c>
      <c r="K16" s="273">
        <v>16080</v>
      </c>
      <c r="L16" s="273">
        <v>13600</v>
      </c>
      <c r="M16" s="273">
        <v>2890</v>
      </c>
      <c r="N16" s="273" t="s">
        <v>323</v>
      </c>
      <c r="O16" s="248"/>
      <c r="P16" s="248"/>
    </row>
    <row r="17" spans="1:16" s="249" customFormat="1" ht="15" customHeight="1" x14ac:dyDescent="0.15">
      <c r="A17" s="637"/>
      <c r="B17" s="638" t="s">
        <v>879</v>
      </c>
      <c r="C17" s="274">
        <v>3280</v>
      </c>
      <c r="D17" s="275">
        <v>290</v>
      </c>
      <c r="E17" s="275">
        <v>30</v>
      </c>
      <c r="F17" s="275">
        <v>250</v>
      </c>
      <c r="G17" s="275" t="s">
        <v>323</v>
      </c>
      <c r="H17" s="275" t="s">
        <v>323</v>
      </c>
      <c r="I17" s="275" t="s">
        <v>323</v>
      </c>
      <c r="J17" s="275">
        <v>2900</v>
      </c>
      <c r="K17" s="275">
        <v>400</v>
      </c>
      <c r="L17" s="275">
        <v>2420</v>
      </c>
      <c r="M17" s="275">
        <v>90</v>
      </c>
      <c r="N17" s="275">
        <v>90</v>
      </c>
      <c r="O17" s="248"/>
      <c r="P17" s="248"/>
    </row>
    <row r="18" spans="1:16" s="214" customFormat="1" ht="13.5" customHeight="1" x14ac:dyDescent="0.15">
      <c r="A18" s="481" t="s">
        <v>397</v>
      </c>
      <c r="B18" s="481"/>
      <c r="D18" s="227"/>
      <c r="E18" s="227"/>
      <c r="F18" s="227"/>
      <c r="G18" s="227"/>
      <c r="H18" s="227"/>
      <c r="I18" s="227"/>
      <c r="J18" s="227"/>
      <c r="K18" s="227"/>
    </row>
    <row r="19" spans="1:16" s="214" customFormat="1" ht="13.5" customHeight="1" x14ac:dyDescent="0.15">
      <c r="A19" s="481" t="s">
        <v>416</v>
      </c>
      <c r="B19" s="481"/>
      <c r="D19" s="237"/>
      <c r="E19" s="237"/>
      <c r="F19" s="237"/>
      <c r="G19" s="237"/>
      <c r="H19" s="237"/>
      <c r="I19" s="237"/>
      <c r="J19" s="237"/>
      <c r="K19" s="237"/>
    </row>
    <row r="20" spans="1:16" s="214" customFormat="1" ht="13.5" customHeight="1" x14ac:dyDescent="0.15">
      <c r="A20" s="481" t="s">
        <v>409</v>
      </c>
      <c r="B20" s="481"/>
    </row>
    <row r="21" spans="1:16" ht="13.5" customHeight="1" x14ac:dyDescent="0.15">
      <c r="N21" s="228" t="s">
        <v>758</v>
      </c>
    </row>
    <row r="22" spans="1:16" ht="15" customHeight="1" x14ac:dyDescent="0.15"/>
    <row r="23" spans="1:16" ht="15" customHeight="1" x14ac:dyDescent="0.15"/>
    <row r="24" spans="1:16" ht="15" customHeight="1" x14ac:dyDescent="0.15"/>
    <row r="25" spans="1:16" ht="15" customHeight="1" x14ac:dyDescent="0.15"/>
    <row r="26" spans="1:16" ht="15" customHeight="1" x14ac:dyDescent="0.15"/>
    <row r="27" spans="1:16" ht="15" customHeight="1" x14ac:dyDescent="0.15"/>
    <row r="28" spans="1:16" ht="1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7.5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8.1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4.65" customHeight="1" x14ac:dyDescent="0.15"/>
    <row r="70" ht="17.25" customHeight="1" x14ac:dyDescent="0.15"/>
    <row r="71" ht="7.5" customHeight="1" x14ac:dyDescent="0.15"/>
    <row r="72" ht="15.75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8.1" customHeight="1" x14ac:dyDescent="0.15"/>
    <row r="86" ht="12" customHeight="1" x14ac:dyDescent="0.15"/>
    <row r="87" ht="8.1" customHeight="1" x14ac:dyDescent="0.15"/>
    <row r="88" ht="12" customHeight="1" x14ac:dyDescent="0.15"/>
    <row r="89" ht="7.5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7.5" customHeight="1" x14ac:dyDescent="0.15"/>
    <row r="98" ht="12" customHeight="1" x14ac:dyDescent="0.15"/>
    <row r="99" ht="8.1" customHeight="1" x14ac:dyDescent="0.15"/>
    <row r="100" ht="12" customHeight="1" x14ac:dyDescent="0.15"/>
    <row r="101" ht="7.5" customHeight="1" x14ac:dyDescent="0.15"/>
    <row r="102" ht="12" customHeight="1" x14ac:dyDescent="0.15"/>
    <row r="103" ht="7.5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7.5" customHeight="1" x14ac:dyDescent="0.15"/>
    <row r="110" ht="12" customHeight="1" x14ac:dyDescent="0.15"/>
    <row r="111" ht="8.1" customHeight="1" x14ac:dyDescent="0.15"/>
    <row r="112" ht="12" customHeight="1" x14ac:dyDescent="0.15"/>
    <row r="113" ht="7.5" customHeight="1" x14ac:dyDescent="0.15"/>
    <row r="114" ht="12" customHeight="1" x14ac:dyDescent="0.15"/>
    <row r="115" ht="7.5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7.5" customHeight="1" x14ac:dyDescent="0.15"/>
    <row r="122" ht="12" customHeight="1" x14ac:dyDescent="0.15"/>
    <row r="123" ht="8.1" customHeight="1" x14ac:dyDescent="0.15"/>
    <row r="124" ht="12" customHeight="1" x14ac:dyDescent="0.15"/>
    <row r="125" ht="7.5" customHeight="1" x14ac:dyDescent="0.15"/>
    <row r="126" ht="12" customHeight="1" x14ac:dyDescent="0.15"/>
    <row r="127" ht="7.5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7.5" customHeight="1" x14ac:dyDescent="0.15"/>
    <row r="134" ht="12" customHeight="1" x14ac:dyDescent="0.15"/>
    <row r="135" ht="8.1" customHeight="1" x14ac:dyDescent="0.15"/>
    <row r="136" ht="12" customHeight="1" x14ac:dyDescent="0.15"/>
    <row r="137" ht="7.5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7.5" customHeight="1" x14ac:dyDescent="0.15"/>
    <row r="150" ht="12" customHeight="1" x14ac:dyDescent="0.15"/>
    <row r="151" ht="7.5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7.5" customHeight="1" x14ac:dyDescent="0.15"/>
    <row r="158" ht="12" customHeight="1" x14ac:dyDescent="0.15"/>
    <row r="159" ht="8.1" customHeight="1" x14ac:dyDescent="0.15"/>
    <row r="160" ht="12" customHeight="1" x14ac:dyDescent="0.15"/>
    <row r="161" ht="7.5" customHeight="1" x14ac:dyDescent="0.15"/>
    <row r="162" ht="12" customHeight="1" x14ac:dyDescent="0.15"/>
    <row r="163" ht="7.5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7.5" customHeight="1" x14ac:dyDescent="0.15"/>
    <row r="170" ht="12" customHeight="1" x14ac:dyDescent="0.15"/>
    <row r="171" ht="8.1" customHeight="1" x14ac:dyDescent="0.15"/>
    <row r="172" ht="12" customHeight="1" x14ac:dyDescent="0.15"/>
    <row r="173" ht="7.5" customHeight="1" x14ac:dyDescent="0.15"/>
    <row r="174" ht="12" customHeight="1" x14ac:dyDescent="0.15"/>
    <row r="175" ht="7.5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4.65" customHeight="1" x14ac:dyDescent="0.15"/>
    <row r="187" ht="17.25" customHeight="1" x14ac:dyDescent="0.15"/>
    <row r="188" ht="7.5" customHeight="1" x14ac:dyDescent="0.15"/>
    <row r="189" ht="15.75" customHeight="1" x14ac:dyDescent="0.15"/>
    <row r="190" ht="7.5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8.1" customHeight="1" x14ac:dyDescent="0.15"/>
    <row r="203" ht="12" customHeight="1" x14ac:dyDescent="0.15"/>
    <row r="204" ht="8.1" customHeight="1" x14ac:dyDescent="0.15"/>
    <row r="205" ht="12" customHeight="1" x14ac:dyDescent="0.15"/>
    <row r="206" ht="7.5" customHeight="1" x14ac:dyDescent="0.15"/>
    <row r="207" ht="12" customHeight="1" x14ac:dyDescent="0.15"/>
    <row r="208" ht="7.5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7.5" customHeight="1" x14ac:dyDescent="0.15"/>
    <row r="215" ht="12" customHeight="1" x14ac:dyDescent="0.15"/>
    <row r="216" ht="8.1" customHeight="1" x14ac:dyDescent="0.15"/>
    <row r="217" ht="12" customHeight="1" x14ac:dyDescent="0.15"/>
    <row r="218" ht="7.5" customHeight="1" x14ac:dyDescent="0.15"/>
    <row r="219" ht="12" customHeight="1" x14ac:dyDescent="0.15"/>
    <row r="220" ht="7.5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7.5" customHeight="1" x14ac:dyDescent="0.15"/>
    <row r="227" ht="12" customHeight="1" x14ac:dyDescent="0.15"/>
    <row r="228" ht="8.1" customHeight="1" x14ac:dyDescent="0.15"/>
    <row r="229" ht="12" customHeight="1" x14ac:dyDescent="0.15"/>
    <row r="230" ht="7.5" customHeight="1" x14ac:dyDescent="0.15"/>
    <row r="231" ht="12" customHeight="1" x14ac:dyDescent="0.15"/>
    <row r="232" ht="7.5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7.5" customHeight="1" x14ac:dyDescent="0.15"/>
    <row r="239" ht="12" customHeight="1" x14ac:dyDescent="0.15"/>
    <row r="240" ht="8.1" customHeight="1" x14ac:dyDescent="0.15"/>
    <row r="241" ht="12" customHeight="1" x14ac:dyDescent="0.15"/>
    <row r="242" ht="7.5" customHeight="1" x14ac:dyDescent="0.15"/>
    <row r="243" ht="12" customHeight="1" x14ac:dyDescent="0.15"/>
    <row r="244" ht="7.5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7.5" customHeight="1" x14ac:dyDescent="0.15"/>
    <row r="251" ht="12" customHeight="1" x14ac:dyDescent="0.15"/>
    <row r="252" ht="8.1" customHeight="1" x14ac:dyDescent="0.15"/>
    <row r="253" ht="12" customHeight="1" x14ac:dyDescent="0.15"/>
    <row r="254" ht="7.5" customHeight="1" x14ac:dyDescent="0.15"/>
    <row r="255" ht="12" customHeight="1" x14ac:dyDescent="0.15"/>
    <row r="256" ht="7.5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7.5" customHeight="1" x14ac:dyDescent="0.15"/>
    <row r="263" ht="12" customHeight="1" x14ac:dyDescent="0.15"/>
    <row r="264" ht="8.1" customHeight="1" x14ac:dyDescent="0.15"/>
    <row r="265" ht="12" customHeight="1" x14ac:dyDescent="0.15"/>
    <row r="266" ht="7.5" customHeight="1" x14ac:dyDescent="0.15"/>
    <row r="267" ht="12" customHeight="1" x14ac:dyDescent="0.15"/>
    <row r="268" ht="7.5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7.5" customHeight="1" x14ac:dyDescent="0.15"/>
    <row r="275" ht="12" customHeight="1" x14ac:dyDescent="0.15"/>
    <row r="276" ht="8.1" customHeight="1" x14ac:dyDescent="0.15"/>
    <row r="277" ht="12" customHeight="1" x14ac:dyDescent="0.15"/>
    <row r="278" ht="7.5" customHeight="1" x14ac:dyDescent="0.15"/>
    <row r="279" ht="12" customHeight="1" x14ac:dyDescent="0.15"/>
    <row r="280" ht="7.5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7.5" customHeight="1" x14ac:dyDescent="0.15"/>
    <row r="287" ht="12" customHeight="1" x14ac:dyDescent="0.15"/>
    <row r="288" ht="8.1" customHeight="1" x14ac:dyDescent="0.15"/>
    <row r="289" ht="12" customHeight="1" x14ac:dyDescent="0.15"/>
    <row r="290" ht="7.5" customHeight="1" x14ac:dyDescent="0.15"/>
    <row r="291" ht="12" customHeight="1" x14ac:dyDescent="0.15"/>
    <row r="292" ht="7.5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8.1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4.65" customHeight="1" x14ac:dyDescent="0.15"/>
    <row r="304" ht="17.25" customHeight="1" x14ac:dyDescent="0.15"/>
    <row r="305" ht="7.5" customHeight="1" x14ac:dyDescent="0.15"/>
    <row r="306" ht="15.75" customHeight="1" x14ac:dyDescent="0.15"/>
    <row r="307" ht="7.5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8.1" customHeight="1" x14ac:dyDescent="0.15"/>
    <row r="320" ht="12" customHeight="1" x14ac:dyDescent="0.15"/>
    <row r="321" ht="8.1" customHeight="1" x14ac:dyDescent="0.15"/>
    <row r="322" ht="12" customHeight="1" x14ac:dyDescent="0.15"/>
    <row r="323" ht="7.5" customHeight="1" x14ac:dyDescent="0.15"/>
    <row r="324" ht="12" customHeight="1" x14ac:dyDescent="0.15"/>
    <row r="325" ht="7.5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7.5" customHeight="1" x14ac:dyDescent="0.15"/>
    <row r="332" ht="12" customHeight="1" x14ac:dyDescent="0.15"/>
    <row r="333" ht="8.1" customHeight="1" x14ac:dyDescent="0.15"/>
    <row r="334" ht="12" customHeight="1" x14ac:dyDescent="0.15"/>
    <row r="335" ht="7.5" customHeight="1" x14ac:dyDescent="0.15"/>
    <row r="336" ht="12" customHeight="1" x14ac:dyDescent="0.15"/>
    <row r="337" ht="7.5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8.1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</sheetData>
  <mergeCells count="9">
    <mergeCell ref="J6:M6"/>
    <mergeCell ref="N6:N10"/>
    <mergeCell ref="A7:B8"/>
    <mergeCell ref="H7:H10"/>
    <mergeCell ref="A11:B11"/>
    <mergeCell ref="A12:B12"/>
    <mergeCell ref="A13:B13"/>
    <mergeCell ref="D6:F6"/>
    <mergeCell ref="G6:I6"/>
  </mergeCells>
  <phoneticPr fontId="2"/>
  <hyperlinks>
    <hyperlink ref="A1" location="'目次'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  <rowBreaks count="4" manualBreakCount="4">
    <brk id="68" max="16383" man="1"/>
    <brk id="185" max="16383" man="1"/>
    <brk id="302" max="16383" man="1"/>
    <brk id="347" max="16383" man="1"/>
  </rowBreaks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Normal="100" zoomScaleSheetLayoutView="100" workbookViewId="0"/>
  </sheetViews>
  <sheetFormatPr defaultRowHeight="11.25" x14ac:dyDescent="0.15"/>
  <cols>
    <col min="1" max="2" width="2.5" style="485" customWidth="1"/>
    <col min="3" max="3" width="16.25" style="485" customWidth="1"/>
    <col min="4" max="4" width="8.125" style="485" customWidth="1"/>
    <col min="5" max="5" width="7.5" style="485" customWidth="1"/>
    <col min="6" max="6" width="12.5" style="485" customWidth="1"/>
    <col min="7" max="10" width="7.5" style="485" customWidth="1"/>
    <col min="11" max="11" width="6.875" style="485" customWidth="1"/>
    <col min="12" max="16384" width="9" style="485"/>
  </cols>
  <sheetData>
    <row r="1" spans="1:11" ht="15" customHeight="1" x14ac:dyDescent="0.15">
      <c r="A1" s="349" t="s">
        <v>595</v>
      </c>
    </row>
    <row r="2" spans="1:11" ht="15" customHeight="1" x14ac:dyDescent="0.15"/>
    <row r="3" spans="1:11" ht="15" customHeight="1" x14ac:dyDescent="0.15">
      <c r="A3" s="539" t="s">
        <v>417</v>
      </c>
      <c r="B3" s="484"/>
      <c r="C3" s="484"/>
    </row>
    <row r="4" spans="1:11" s="490" customFormat="1" ht="15" customHeight="1" x14ac:dyDescent="0.15">
      <c r="A4" s="486" t="s">
        <v>772</v>
      </c>
      <c r="B4" s="487"/>
      <c r="C4" s="487"/>
      <c r="D4" s="488"/>
      <c r="E4" s="489"/>
      <c r="F4" s="489"/>
      <c r="G4" s="489"/>
      <c r="H4" s="489"/>
      <c r="I4" s="489"/>
      <c r="J4" s="489"/>
      <c r="K4" s="489"/>
    </row>
    <row r="5" spans="1:11" s="490" customFormat="1" ht="6" customHeight="1" x14ac:dyDescent="0.15">
      <c r="A5" s="491"/>
      <c r="B5" s="492"/>
      <c r="C5" s="492"/>
      <c r="D5" s="493"/>
      <c r="E5" s="782" t="s">
        <v>418</v>
      </c>
      <c r="F5" s="783"/>
      <c r="G5" s="783"/>
      <c r="H5" s="783"/>
      <c r="I5" s="783"/>
      <c r="J5" s="784"/>
      <c r="K5" s="494"/>
    </row>
    <row r="6" spans="1:11" s="490" customFormat="1" ht="12" customHeight="1" x14ac:dyDescent="0.15">
      <c r="A6" s="495"/>
      <c r="B6" s="496"/>
      <c r="C6" s="496"/>
      <c r="D6" s="497" t="s">
        <v>412</v>
      </c>
      <c r="E6" s="785"/>
      <c r="F6" s="786"/>
      <c r="G6" s="786"/>
      <c r="H6" s="786"/>
      <c r="I6" s="786"/>
      <c r="J6" s="787"/>
      <c r="K6" s="498"/>
    </row>
    <row r="7" spans="1:11" s="490" customFormat="1" ht="15" customHeight="1" x14ac:dyDescent="0.15">
      <c r="A7" s="788" t="s">
        <v>773</v>
      </c>
      <c r="B7" s="788"/>
      <c r="C7" s="789"/>
      <c r="D7" s="499" t="s">
        <v>419</v>
      </c>
      <c r="E7" s="498"/>
      <c r="F7" s="500" t="s">
        <v>420</v>
      </c>
      <c r="G7" s="501" t="s">
        <v>421</v>
      </c>
      <c r="H7" s="501" t="s">
        <v>422</v>
      </c>
      <c r="I7" s="502" t="s">
        <v>423</v>
      </c>
      <c r="J7" s="503" t="s">
        <v>423</v>
      </c>
      <c r="K7" s="498" t="s">
        <v>424</v>
      </c>
    </row>
    <row r="8" spans="1:11" s="490" customFormat="1" ht="12" customHeight="1" x14ac:dyDescent="0.15">
      <c r="A8" s="504"/>
      <c r="B8" s="496"/>
      <c r="C8" s="496"/>
      <c r="D8" s="499" t="s">
        <v>425</v>
      </c>
      <c r="E8" s="498" t="s">
        <v>426</v>
      </c>
      <c r="F8" s="790" t="s">
        <v>427</v>
      </c>
      <c r="G8" s="505" t="s">
        <v>428</v>
      </c>
      <c r="H8" s="505" t="s">
        <v>429</v>
      </c>
      <c r="I8" s="505" t="s">
        <v>429</v>
      </c>
      <c r="J8" s="506" t="s">
        <v>430</v>
      </c>
      <c r="K8" s="498" t="s">
        <v>774</v>
      </c>
    </row>
    <row r="9" spans="1:11" s="490" customFormat="1" ht="12" customHeight="1" x14ac:dyDescent="0.15">
      <c r="A9" s="504"/>
      <c r="B9" s="496"/>
      <c r="C9" s="496"/>
      <c r="D9" s="507" t="s">
        <v>431</v>
      </c>
      <c r="E9" s="508" t="s">
        <v>432</v>
      </c>
      <c r="F9" s="790"/>
      <c r="G9" s="505" t="s">
        <v>433</v>
      </c>
      <c r="H9" s="505" t="s">
        <v>433</v>
      </c>
      <c r="I9" s="505" t="s">
        <v>433</v>
      </c>
      <c r="J9" s="506" t="s">
        <v>433</v>
      </c>
      <c r="K9" s="498"/>
    </row>
    <row r="10" spans="1:11" s="516" customFormat="1" ht="12" customHeight="1" x14ac:dyDescent="0.15">
      <c r="A10" s="509"/>
      <c r="B10" s="510"/>
      <c r="C10" s="510"/>
      <c r="D10" s="511" t="s">
        <v>434</v>
      </c>
      <c r="E10" s="512"/>
      <c r="F10" s="791"/>
      <c r="G10" s="513" t="s">
        <v>435</v>
      </c>
      <c r="H10" s="513" t="s">
        <v>435</v>
      </c>
      <c r="I10" s="514" t="s">
        <v>435</v>
      </c>
      <c r="J10" s="515" t="s">
        <v>435</v>
      </c>
      <c r="K10" s="508" t="s">
        <v>775</v>
      </c>
    </row>
    <row r="11" spans="1:11" s="490" customFormat="1" ht="15" customHeight="1" x14ac:dyDescent="0.15">
      <c r="A11" s="792" t="s">
        <v>436</v>
      </c>
      <c r="B11" s="792"/>
      <c r="C11" s="793"/>
      <c r="D11" s="517">
        <v>11460</v>
      </c>
      <c r="E11" s="518">
        <v>5380</v>
      </c>
      <c r="F11" s="518">
        <v>300</v>
      </c>
      <c r="G11" s="518">
        <v>880</v>
      </c>
      <c r="H11" s="518">
        <v>800</v>
      </c>
      <c r="I11" s="518">
        <v>2250</v>
      </c>
      <c r="J11" s="519">
        <v>1150</v>
      </c>
      <c r="K11" s="519">
        <v>2300</v>
      </c>
    </row>
    <row r="12" spans="1:11" s="520" customFormat="1" ht="15" customHeight="1" x14ac:dyDescent="0.15">
      <c r="B12" s="778" t="s">
        <v>776</v>
      </c>
      <c r="C12" s="779"/>
      <c r="D12" s="517">
        <v>7560</v>
      </c>
      <c r="E12" s="518">
        <v>4050</v>
      </c>
      <c r="F12" s="518">
        <v>260</v>
      </c>
      <c r="G12" s="518">
        <v>570</v>
      </c>
      <c r="H12" s="518">
        <v>570</v>
      </c>
      <c r="I12" s="518">
        <v>1660</v>
      </c>
      <c r="J12" s="518">
        <v>1000</v>
      </c>
      <c r="K12" s="518">
        <v>1490</v>
      </c>
    </row>
    <row r="13" spans="1:11" s="520" customFormat="1" ht="15" customHeight="1" x14ac:dyDescent="0.15">
      <c r="B13" s="778" t="s">
        <v>777</v>
      </c>
      <c r="C13" s="779"/>
      <c r="D13" s="517">
        <v>3700</v>
      </c>
      <c r="E13" s="518">
        <v>1340</v>
      </c>
      <c r="F13" s="518">
        <v>40</v>
      </c>
      <c r="G13" s="518">
        <v>320</v>
      </c>
      <c r="H13" s="518">
        <v>240</v>
      </c>
      <c r="I13" s="518">
        <v>600</v>
      </c>
      <c r="J13" s="518">
        <v>150</v>
      </c>
      <c r="K13" s="518">
        <v>800</v>
      </c>
    </row>
    <row r="14" spans="1:11" s="520" customFormat="1" ht="15" customHeight="1" x14ac:dyDescent="0.15">
      <c r="B14" s="521"/>
      <c r="C14" s="522" t="s">
        <v>778</v>
      </c>
      <c r="D14" s="517">
        <v>420</v>
      </c>
      <c r="E14" s="518">
        <v>140</v>
      </c>
      <c r="F14" s="523" t="s">
        <v>323</v>
      </c>
      <c r="G14" s="523">
        <v>20</v>
      </c>
      <c r="H14" s="518">
        <v>50</v>
      </c>
      <c r="I14" s="523">
        <v>40</v>
      </c>
      <c r="J14" s="523">
        <v>20</v>
      </c>
      <c r="K14" s="523">
        <v>90</v>
      </c>
    </row>
    <row r="15" spans="1:11" s="520" customFormat="1" ht="15" customHeight="1" x14ac:dyDescent="0.15">
      <c r="B15" s="521"/>
      <c r="C15" s="524" t="s">
        <v>779</v>
      </c>
      <c r="D15" s="517">
        <v>3290</v>
      </c>
      <c r="E15" s="518">
        <v>1200</v>
      </c>
      <c r="F15" s="518">
        <v>40</v>
      </c>
      <c r="G15" s="518">
        <v>300</v>
      </c>
      <c r="H15" s="518">
        <v>190</v>
      </c>
      <c r="I15" s="518">
        <v>550</v>
      </c>
      <c r="J15" s="518">
        <v>120</v>
      </c>
      <c r="K15" s="518">
        <v>710</v>
      </c>
    </row>
    <row r="16" spans="1:11" s="520" customFormat="1" ht="15" customHeight="1" x14ac:dyDescent="0.15">
      <c r="B16" s="521"/>
      <c r="C16" s="524" t="s">
        <v>780</v>
      </c>
      <c r="D16" s="525" t="s">
        <v>323</v>
      </c>
      <c r="E16" s="523" t="s">
        <v>323</v>
      </c>
      <c r="F16" s="523" t="s">
        <v>323</v>
      </c>
      <c r="G16" s="523" t="s">
        <v>323</v>
      </c>
      <c r="H16" s="523" t="s">
        <v>323</v>
      </c>
      <c r="I16" s="523" t="s">
        <v>323</v>
      </c>
      <c r="J16" s="523" t="s">
        <v>323</v>
      </c>
      <c r="K16" s="523" t="s">
        <v>323</v>
      </c>
    </row>
    <row r="17" spans="1:11" s="520" customFormat="1" ht="15" customHeight="1" x14ac:dyDescent="0.15">
      <c r="A17" s="776" t="s">
        <v>781</v>
      </c>
      <c r="B17" s="776"/>
      <c r="C17" s="777"/>
      <c r="D17" s="526">
        <v>15210</v>
      </c>
      <c r="E17" s="527">
        <v>11630</v>
      </c>
      <c r="F17" s="527">
        <v>850</v>
      </c>
      <c r="G17" s="527">
        <v>1180</v>
      </c>
      <c r="H17" s="527">
        <v>2190</v>
      </c>
      <c r="I17" s="527">
        <v>4400</v>
      </c>
      <c r="J17" s="527">
        <v>3010</v>
      </c>
      <c r="K17" s="527">
        <v>1690</v>
      </c>
    </row>
    <row r="18" spans="1:11" s="520" customFormat="1" ht="15" customHeight="1" x14ac:dyDescent="0.15">
      <c r="B18" s="778" t="s">
        <v>776</v>
      </c>
      <c r="C18" s="779"/>
      <c r="D18" s="517">
        <v>13450</v>
      </c>
      <c r="E18" s="518">
        <v>10610</v>
      </c>
      <c r="F18" s="518">
        <v>680</v>
      </c>
      <c r="G18" s="518">
        <v>1100</v>
      </c>
      <c r="H18" s="518">
        <v>2080</v>
      </c>
      <c r="I18" s="518">
        <v>4050</v>
      </c>
      <c r="J18" s="518">
        <v>2710</v>
      </c>
      <c r="K18" s="518">
        <v>1420</v>
      </c>
    </row>
    <row r="19" spans="1:11" s="520" customFormat="1" ht="15" customHeight="1" x14ac:dyDescent="0.15">
      <c r="B19" s="778" t="s">
        <v>777</v>
      </c>
      <c r="C19" s="779"/>
      <c r="D19" s="517">
        <v>1610</v>
      </c>
      <c r="E19" s="518">
        <v>880</v>
      </c>
      <c r="F19" s="523">
        <v>30</v>
      </c>
      <c r="G19" s="518">
        <v>80</v>
      </c>
      <c r="H19" s="518">
        <v>120</v>
      </c>
      <c r="I19" s="518">
        <v>350</v>
      </c>
      <c r="J19" s="518">
        <v>300</v>
      </c>
      <c r="K19" s="518">
        <v>250</v>
      </c>
    </row>
    <row r="20" spans="1:11" s="520" customFormat="1" ht="15" customHeight="1" x14ac:dyDescent="0.15">
      <c r="B20" s="521"/>
      <c r="C20" s="522" t="s">
        <v>778</v>
      </c>
      <c r="D20" s="517">
        <v>220</v>
      </c>
      <c r="E20" s="518">
        <v>140</v>
      </c>
      <c r="F20" s="523" t="s">
        <v>323</v>
      </c>
      <c r="G20" s="523" t="s">
        <v>323</v>
      </c>
      <c r="H20" s="518">
        <v>20</v>
      </c>
      <c r="I20" s="523">
        <v>40</v>
      </c>
      <c r="J20" s="518">
        <v>70</v>
      </c>
      <c r="K20" s="523">
        <v>80</v>
      </c>
    </row>
    <row r="21" spans="1:11" s="520" customFormat="1" ht="15" customHeight="1" x14ac:dyDescent="0.15">
      <c r="B21" s="521"/>
      <c r="C21" s="524" t="s">
        <v>779</v>
      </c>
      <c r="D21" s="517">
        <v>1350</v>
      </c>
      <c r="E21" s="518">
        <v>710</v>
      </c>
      <c r="F21" s="523">
        <v>30</v>
      </c>
      <c r="G21" s="518">
        <v>80</v>
      </c>
      <c r="H21" s="518">
        <v>100</v>
      </c>
      <c r="I21" s="518">
        <v>280</v>
      </c>
      <c r="J21" s="518">
        <v>230</v>
      </c>
      <c r="K21" s="518">
        <v>160</v>
      </c>
    </row>
    <row r="22" spans="1:11" s="520" customFormat="1" ht="15" customHeight="1" x14ac:dyDescent="0.15">
      <c r="B22" s="521"/>
      <c r="C22" s="528" t="s">
        <v>780</v>
      </c>
      <c r="D22" s="517">
        <v>30</v>
      </c>
      <c r="E22" s="518">
        <v>30</v>
      </c>
      <c r="F22" s="523" t="s">
        <v>323</v>
      </c>
      <c r="G22" s="523" t="s">
        <v>323</v>
      </c>
      <c r="H22" s="523" t="s">
        <v>323</v>
      </c>
      <c r="I22" s="518">
        <v>30</v>
      </c>
      <c r="J22" s="518" t="s">
        <v>323</v>
      </c>
      <c r="K22" s="523" t="s">
        <v>323</v>
      </c>
    </row>
    <row r="23" spans="1:11" s="520" customFormat="1" ht="15" customHeight="1" x14ac:dyDescent="0.15">
      <c r="A23" s="529"/>
      <c r="B23" s="780" t="s">
        <v>782</v>
      </c>
      <c r="C23" s="781"/>
      <c r="D23" s="530">
        <v>150</v>
      </c>
      <c r="E23" s="531">
        <v>130</v>
      </c>
      <c r="F23" s="531">
        <v>130</v>
      </c>
      <c r="G23" s="532" t="s">
        <v>323</v>
      </c>
      <c r="H23" s="532" t="s">
        <v>323</v>
      </c>
      <c r="I23" s="532" t="s">
        <v>323</v>
      </c>
      <c r="J23" s="532" t="s">
        <v>323</v>
      </c>
      <c r="K23" s="532">
        <v>20</v>
      </c>
    </row>
    <row r="24" spans="1:11" s="535" customFormat="1" ht="13.5" customHeight="1" x14ac:dyDescent="0.15">
      <c r="A24" s="533" t="s">
        <v>397</v>
      </c>
      <c r="B24" s="534"/>
      <c r="C24" s="534"/>
      <c r="E24" s="536"/>
      <c r="F24" s="536"/>
      <c r="G24" s="536"/>
      <c r="H24" s="536"/>
      <c r="I24" s="536"/>
      <c r="J24" s="536"/>
      <c r="K24" s="536"/>
    </row>
    <row r="25" spans="1:11" s="535" customFormat="1" ht="13.5" customHeight="1" x14ac:dyDescent="0.15">
      <c r="A25" s="533" t="s">
        <v>437</v>
      </c>
      <c r="B25" s="534"/>
      <c r="C25" s="534"/>
      <c r="E25" s="537"/>
      <c r="F25" s="537"/>
      <c r="G25" s="537"/>
      <c r="H25" s="537"/>
      <c r="I25" s="537"/>
      <c r="J25" s="537"/>
      <c r="K25" s="537"/>
    </row>
    <row r="26" spans="1:11" s="535" customFormat="1" ht="13.5" customHeight="1" x14ac:dyDescent="0.15">
      <c r="A26" s="533" t="s">
        <v>409</v>
      </c>
      <c r="B26" s="534"/>
      <c r="C26" s="534"/>
    </row>
    <row r="27" spans="1:11" ht="13.5" customHeight="1" x14ac:dyDescent="0.15">
      <c r="E27" s="538"/>
      <c r="J27" s="445"/>
      <c r="K27" s="445" t="s">
        <v>438</v>
      </c>
    </row>
    <row r="28" spans="1:11" ht="14.25" customHeight="1" x14ac:dyDescent="0.15"/>
    <row r="29" spans="1:11" ht="14.25" customHeight="1" x14ac:dyDescent="0.15"/>
    <row r="30" spans="1:11" ht="14.25" customHeight="1" x14ac:dyDescent="0.15"/>
    <row r="31" spans="1:11" ht="14.25" customHeight="1" x14ac:dyDescent="0.15"/>
    <row r="32" spans="1:1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10">
    <mergeCell ref="A17:C17"/>
    <mergeCell ref="B18:C18"/>
    <mergeCell ref="B19:C19"/>
    <mergeCell ref="B23:C23"/>
    <mergeCell ref="E5:J6"/>
    <mergeCell ref="A7:C7"/>
    <mergeCell ref="F8:F10"/>
    <mergeCell ref="A11:C11"/>
    <mergeCell ref="B12:C12"/>
    <mergeCell ref="B13:C13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zoomScaleSheetLayoutView="100" workbookViewId="0"/>
  </sheetViews>
  <sheetFormatPr defaultColWidth="7.375" defaultRowHeight="15" customHeight="1" x14ac:dyDescent="0.15"/>
  <cols>
    <col min="1" max="10" width="8.625" style="541" customWidth="1"/>
    <col min="11" max="16384" width="7.375" style="541"/>
  </cols>
  <sheetData>
    <row r="1" spans="1:10" ht="15" customHeight="1" x14ac:dyDescent="0.15">
      <c r="A1" s="575" t="s">
        <v>595</v>
      </c>
    </row>
    <row r="3" spans="1:10" ht="15" customHeight="1" x14ac:dyDescent="0.15">
      <c r="A3" s="540" t="s">
        <v>439</v>
      </c>
    </row>
    <row r="4" spans="1:10" s="546" customFormat="1" ht="15" customHeight="1" x14ac:dyDescent="0.15">
      <c r="A4" s="542" t="s">
        <v>783</v>
      </c>
      <c r="B4" s="543"/>
      <c r="C4" s="543"/>
      <c r="D4" s="544"/>
      <c r="E4" s="544"/>
      <c r="F4" s="544"/>
      <c r="G4" s="544"/>
      <c r="H4" s="544"/>
      <c r="I4" s="544"/>
      <c r="J4" s="545" t="s">
        <v>440</v>
      </c>
    </row>
    <row r="5" spans="1:10" s="546" customFormat="1" ht="16.5" customHeight="1" x14ac:dyDescent="0.15">
      <c r="A5" s="796" t="s">
        <v>441</v>
      </c>
      <c r="B5" s="798" t="s">
        <v>442</v>
      </c>
      <c r="C5" s="800" t="s">
        <v>443</v>
      </c>
      <c r="D5" s="800"/>
      <c r="E5" s="800" t="s">
        <v>444</v>
      </c>
      <c r="F5" s="800"/>
      <c r="G5" s="800" t="s">
        <v>445</v>
      </c>
      <c r="H5" s="800"/>
      <c r="I5" s="794" t="s">
        <v>446</v>
      </c>
      <c r="J5" s="795"/>
    </row>
    <row r="6" spans="1:10" s="546" customFormat="1" ht="32.25" customHeight="1" x14ac:dyDescent="0.15">
      <c r="A6" s="797"/>
      <c r="B6" s="799"/>
      <c r="C6" s="547" t="s">
        <v>447</v>
      </c>
      <c r="D6" s="548" t="s">
        <v>448</v>
      </c>
      <c r="E6" s="547" t="s">
        <v>447</v>
      </c>
      <c r="F6" s="548" t="s">
        <v>448</v>
      </c>
      <c r="G6" s="547" t="s">
        <v>447</v>
      </c>
      <c r="H6" s="548" t="s">
        <v>448</v>
      </c>
      <c r="I6" s="547" t="s">
        <v>447</v>
      </c>
      <c r="J6" s="549" t="s">
        <v>448</v>
      </c>
    </row>
    <row r="7" spans="1:10" ht="16.5" customHeight="1" x14ac:dyDescent="0.15">
      <c r="A7" s="801" t="s">
        <v>784</v>
      </c>
      <c r="B7" s="550" t="s">
        <v>449</v>
      </c>
      <c r="C7" s="551">
        <v>133800</v>
      </c>
      <c r="D7" s="552">
        <v>-1.5</v>
      </c>
      <c r="E7" s="551">
        <v>314800</v>
      </c>
      <c r="F7" s="552">
        <v>-2.1</v>
      </c>
      <c r="G7" s="551">
        <v>119000</v>
      </c>
      <c r="H7" s="552">
        <v>-2.5</v>
      </c>
      <c r="I7" s="551">
        <v>42100</v>
      </c>
      <c r="J7" s="552">
        <v>-2.5</v>
      </c>
    </row>
    <row r="8" spans="1:10" ht="16.5" customHeight="1" x14ac:dyDescent="0.15">
      <c r="A8" s="802"/>
      <c r="B8" s="553" t="s">
        <v>450</v>
      </c>
      <c r="C8" s="554">
        <v>107800</v>
      </c>
      <c r="D8" s="555">
        <v>-1.7</v>
      </c>
      <c r="E8" s="556">
        <v>247200</v>
      </c>
      <c r="F8" s="555">
        <v>-2</v>
      </c>
      <c r="G8" s="556">
        <v>132400</v>
      </c>
      <c r="H8" s="555">
        <v>-1.4</v>
      </c>
      <c r="I8" s="556">
        <v>25700</v>
      </c>
      <c r="J8" s="555">
        <v>-2.5</v>
      </c>
    </row>
    <row r="9" spans="1:10" ht="15" customHeight="1" x14ac:dyDescent="0.15">
      <c r="A9" s="557"/>
      <c r="B9" s="558"/>
      <c r="C9" s="518"/>
      <c r="D9" s="518"/>
      <c r="E9" s="518"/>
      <c r="F9" s="518"/>
      <c r="G9" s="518"/>
      <c r="H9" s="518"/>
      <c r="I9" s="518"/>
      <c r="J9" s="523"/>
    </row>
    <row r="10" spans="1:10" s="546" customFormat="1" ht="15" customHeight="1" x14ac:dyDescent="0.15">
      <c r="A10" s="542" t="s">
        <v>783</v>
      </c>
      <c r="B10" s="543"/>
      <c r="C10" s="543"/>
      <c r="D10" s="544"/>
      <c r="E10" s="544"/>
      <c r="F10" s="544"/>
      <c r="G10" s="544"/>
      <c r="H10" s="544"/>
      <c r="I10" s="544"/>
      <c r="J10" s="545" t="s">
        <v>440</v>
      </c>
    </row>
    <row r="11" spans="1:10" s="546" customFormat="1" ht="16.5" customHeight="1" x14ac:dyDescent="0.15">
      <c r="A11" s="796" t="s">
        <v>441</v>
      </c>
      <c r="B11" s="798" t="s">
        <v>442</v>
      </c>
      <c r="C11" s="800" t="s">
        <v>443</v>
      </c>
      <c r="D11" s="800"/>
      <c r="E11" s="800" t="s">
        <v>444</v>
      </c>
      <c r="F11" s="800"/>
      <c r="G11" s="800" t="s">
        <v>451</v>
      </c>
      <c r="H11" s="800"/>
      <c r="I11" s="794" t="s">
        <v>452</v>
      </c>
      <c r="J11" s="795"/>
    </row>
    <row r="12" spans="1:10" s="546" customFormat="1" ht="32.25" customHeight="1" x14ac:dyDescent="0.15">
      <c r="A12" s="797"/>
      <c r="B12" s="799"/>
      <c r="C12" s="547" t="s">
        <v>447</v>
      </c>
      <c r="D12" s="548" t="s">
        <v>448</v>
      </c>
      <c r="E12" s="547" t="s">
        <v>447</v>
      </c>
      <c r="F12" s="548" t="s">
        <v>448</v>
      </c>
      <c r="G12" s="547" t="s">
        <v>447</v>
      </c>
      <c r="H12" s="548" t="s">
        <v>448</v>
      </c>
      <c r="I12" s="547" t="s">
        <v>447</v>
      </c>
      <c r="J12" s="549" t="s">
        <v>448</v>
      </c>
    </row>
    <row r="13" spans="1:10" ht="16.5" customHeight="1" x14ac:dyDescent="0.15">
      <c r="A13" s="803" t="s">
        <v>453</v>
      </c>
      <c r="B13" s="550" t="s">
        <v>449</v>
      </c>
      <c r="C13" s="551">
        <v>125600</v>
      </c>
      <c r="D13" s="552">
        <v>-0.8</v>
      </c>
      <c r="E13" s="551">
        <v>279500</v>
      </c>
      <c r="F13" s="552">
        <v>-1</v>
      </c>
      <c r="G13" s="559" t="s">
        <v>323</v>
      </c>
      <c r="H13" s="560" t="s">
        <v>323</v>
      </c>
      <c r="I13" s="551">
        <v>159800</v>
      </c>
      <c r="J13" s="552">
        <v>-0.9</v>
      </c>
    </row>
    <row r="14" spans="1:10" ht="16.5" customHeight="1" x14ac:dyDescent="0.15">
      <c r="A14" s="804"/>
      <c r="B14" s="561" t="s">
        <v>450</v>
      </c>
      <c r="C14" s="562">
        <v>103400</v>
      </c>
      <c r="D14" s="563">
        <v>-0.7</v>
      </c>
      <c r="E14" s="562">
        <v>240200</v>
      </c>
      <c r="F14" s="563">
        <v>-0.8</v>
      </c>
      <c r="G14" s="562">
        <v>54600</v>
      </c>
      <c r="H14" s="563">
        <v>-0.5</v>
      </c>
      <c r="I14" s="562">
        <v>121800</v>
      </c>
      <c r="J14" s="563">
        <v>-0.7</v>
      </c>
    </row>
    <row r="15" spans="1:10" s="546" customFormat="1" ht="16.5" customHeight="1" x14ac:dyDescent="0.15">
      <c r="A15" s="803" t="s">
        <v>785</v>
      </c>
      <c r="B15" s="564" t="s">
        <v>449</v>
      </c>
      <c r="C15" s="565">
        <v>124900</v>
      </c>
      <c r="D15" s="566">
        <v>0</v>
      </c>
      <c r="E15" s="565">
        <v>278700</v>
      </c>
      <c r="F15" s="566">
        <v>-0.4</v>
      </c>
      <c r="G15" s="523" t="s">
        <v>323</v>
      </c>
      <c r="H15" s="523" t="s">
        <v>323</v>
      </c>
      <c r="I15" s="565">
        <v>157800</v>
      </c>
      <c r="J15" s="566">
        <v>-0.1</v>
      </c>
    </row>
    <row r="16" spans="1:10" s="569" customFormat="1" ht="16.5" customHeight="1" x14ac:dyDescent="0.15">
      <c r="A16" s="804"/>
      <c r="B16" s="561" t="s">
        <v>450</v>
      </c>
      <c r="C16" s="567">
        <v>104800</v>
      </c>
      <c r="D16" s="568">
        <v>0</v>
      </c>
      <c r="E16" s="567">
        <v>243500</v>
      </c>
      <c r="F16" s="568">
        <v>0.2</v>
      </c>
      <c r="G16" s="567">
        <v>54800</v>
      </c>
      <c r="H16" s="568">
        <v>0.6</v>
      </c>
      <c r="I16" s="567">
        <v>123500</v>
      </c>
      <c r="J16" s="568">
        <v>0</v>
      </c>
    </row>
    <row r="17" spans="1:10" s="546" customFormat="1" ht="16.5" customHeight="1" x14ac:dyDescent="0.15">
      <c r="A17" s="803" t="s">
        <v>786</v>
      </c>
      <c r="B17" s="564" t="s">
        <v>449</v>
      </c>
      <c r="C17" s="565">
        <v>125000</v>
      </c>
      <c r="D17" s="566">
        <v>0</v>
      </c>
      <c r="E17" s="565">
        <v>275000</v>
      </c>
      <c r="F17" s="566">
        <v>0</v>
      </c>
      <c r="G17" s="523" t="s">
        <v>323</v>
      </c>
      <c r="H17" s="523" t="s">
        <v>323</v>
      </c>
      <c r="I17" s="565">
        <v>161200</v>
      </c>
      <c r="J17" s="566">
        <v>0</v>
      </c>
    </row>
    <row r="18" spans="1:10" s="569" customFormat="1" ht="16.5" customHeight="1" x14ac:dyDescent="0.15">
      <c r="A18" s="804"/>
      <c r="B18" s="561" t="s">
        <v>450</v>
      </c>
      <c r="C18" s="567">
        <v>105400</v>
      </c>
      <c r="D18" s="568">
        <v>-0.2</v>
      </c>
      <c r="E18" s="567">
        <v>246100</v>
      </c>
      <c r="F18" s="568">
        <v>0.2</v>
      </c>
      <c r="G18" s="567">
        <v>55200</v>
      </c>
      <c r="H18" s="568">
        <v>0.9</v>
      </c>
      <c r="I18" s="567">
        <v>124700</v>
      </c>
      <c r="J18" s="568">
        <v>0.1</v>
      </c>
    </row>
    <row r="19" spans="1:10" s="546" customFormat="1" ht="16.5" customHeight="1" x14ac:dyDescent="0.15">
      <c r="A19" s="805" t="s">
        <v>787</v>
      </c>
      <c r="B19" s="564" t="s">
        <v>449</v>
      </c>
      <c r="C19" s="565">
        <v>125300</v>
      </c>
      <c r="D19" s="566">
        <v>0.2</v>
      </c>
      <c r="E19" s="565">
        <v>275000</v>
      </c>
      <c r="F19" s="566">
        <v>0</v>
      </c>
      <c r="G19" s="523" t="s">
        <v>788</v>
      </c>
      <c r="H19" s="523" t="s">
        <v>788</v>
      </c>
      <c r="I19" s="565">
        <v>161400</v>
      </c>
      <c r="J19" s="566">
        <v>0.1</v>
      </c>
    </row>
    <row r="20" spans="1:10" s="569" customFormat="1" ht="16.5" customHeight="1" x14ac:dyDescent="0.15">
      <c r="A20" s="802"/>
      <c r="B20" s="553" t="s">
        <v>450</v>
      </c>
      <c r="C20" s="570">
        <v>106200</v>
      </c>
      <c r="D20" s="571">
        <v>-0.1</v>
      </c>
      <c r="E20" s="570">
        <v>250200</v>
      </c>
      <c r="F20" s="571">
        <v>0.2</v>
      </c>
      <c r="G20" s="570">
        <v>55600</v>
      </c>
      <c r="H20" s="571">
        <v>1.8</v>
      </c>
      <c r="I20" s="570">
        <v>126100</v>
      </c>
      <c r="J20" s="571">
        <v>0</v>
      </c>
    </row>
    <row r="21" spans="1:10" ht="15" customHeight="1" x14ac:dyDescent="0.15">
      <c r="A21" s="572" t="s">
        <v>789</v>
      </c>
      <c r="B21" s="558"/>
      <c r="C21" s="518"/>
      <c r="D21" s="518"/>
      <c r="E21" s="518"/>
      <c r="F21" s="518"/>
      <c r="G21" s="518"/>
      <c r="H21" s="518"/>
      <c r="I21" s="518"/>
    </row>
    <row r="22" spans="1:10" ht="15" customHeight="1" x14ac:dyDescent="0.15">
      <c r="A22" s="573" t="s">
        <v>790</v>
      </c>
      <c r="B22" s="558"/>
      <c r="C22" s="518"/>
      <c r="D22" s="518"/>
      <c r="E22" s="518"/>
      <c r="F22" s="518"/>
      <c r="G22" s="518"/>
      <c r="H22" s="518"/>
      <c r="I22" s="518"/>
      <c r="J22" s="518"/>
    </row>
    <row r="23" spans="1:10" ht="15" customHeight="1" x14ac:dyDescent="0.15">
      <c r="A23" s="574" t="s">
        <v>791</v>
      </c>
      <c r="J23" s="523" t="s">
        <v>454</v>
      </c>
    </row>
  </sheetData>
  <mergeCells count="17">
    <mergeCell ref="I11:J11"/>
    <mergeCell ref="A13:A14"/>
    <mergeCell ref="A15:A16"/>
    <mergeCell ref="A17:A18"/>
    <mergeCell ref="A19:A20"/>
    <mergeCell ref="G11:H11"/>
    <mergeCell ref="A7:A8"/>
    <mergeCell ref="A11:A12"/>
    <mergeCell ref="B11:B12"/>
    <mergeCell ref="C11:D11"/>
    <mergeCell ref="E11:F11"/>
    <mergeCell ref="I5:J5"/>
    <mergeCell ref="A5:A6"/>
    <mergeCell ref="B5:B6"/>
    <mergeCell ref="C5:D5"/>
    <mergeCell ref="E5:F5"/>
    <mergeCell ref="G5:H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defaultRowHeight="11.25" x14ac:dyDescent="0.15"/>
  <cols>
    <col min="1" max="1" width="8.875" style="1" customWidth="1"/>
    <col min="2" max="2" width="7.625" style="1" customWidth="1"/>
    <col min="3" max="12" width="7" style="1" customWidth="1"/>
    <col min="13" max="13" width="2.875" style="1" customWidth="1"/>
    <col min="14" max="16384" width="9" style="1"/>
  </cols>
  <sheetData>
    <row r="1" spans="1:12" ht="15" customHeight="1" x14ac:dyDescent="0.15">
      <c r="A1" s="395" t="s">
        <v>595</v>
      </c>
    </row>
    <row r="2" spans="1:12" ht="15" customHeight="1" x14ac:dyDescent="0.15"/>
    <row r="3" spans="1:12" ht="15" customHeight="1" x14ac:dyDescent="0.15">
      <c r="A3" s="615" t="s">
        <v>849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2" ht="15" customHeight="1" x14ac:dyDescent="0.15">
      <c r="A4" s="617" t="s">
        <v>850</v>
      </c>
      <c r="B4" s="612"/>
      <c r="C4" s="618"/>
      <c r="D4" s="618"/>
      <c r="E4" s="618"/>
      <c r="F4" s="618"/>
      <c r="G4" s="618"/>
      <c r="H4" s="618"/>
      <c r="I4" s="618"/>
      <c r="J4" s="618"/>
      <c r="K4" s="618"/>
      <c r="L4" s="619" t="s">
        <v>37</v>
      </c>
    </row>
    <row r="5" spans="1:12" ht="15" customHeight="1" x14ac:dyDescent="0.15">
      <c r="A5" s="645" t="s">
        <v>8</v>
      </c>
      <c r="B5" s="647" t="s">
        <v>851</v>
      </c>
      <c r="C5" s="649" t="s">
        <v>852</v>
      </c>
      <c r="D5" s="650"/>
      <c r="E5" s="650"/>
      <c r="F5" s="650"/>
      <c r="G5" s="650"/>
      <c r="H5" s="650"/>
      <c r="I5" s="650"/>
      <c r="J5" s="650"/>
      <c r="K5" s="650"/>
      <c r="L5" s="650"/>
    </row>
    <row r="6" spans="1:12" ht="27.75" customHeight="1" x14ac:dyDescent="0.15">
      <c r="A6" s="646"/>
      <c r="B6" s="648"/>
      <c r="C6" s="586" t="s">
        <v>853</v>
      </c>
      <c r="D6" s="586" t="s">
        <v>854</v>
      </c>
      <c r="E6" s="586" t="s">
        <v>855</v>
      </c>
      <c r="F6" s="588" t="s">
        <v>856</v>
      </c>
      <c r="G6" s="620" t="s">
        <v>857</v>
      </c>
      <c r="H6" s="621" t="s">
        <v>858</v>
      </c>
      <c r="I6" s="586" t="s">
        <v>9</v>
      </c>
      <c r="J6" s="586" t="s">
        <v>859</v>
      </c>
      <c r="K6" s="622" t="s">
        <v>860</v>
      </c>
      <c r="L6" s="623" t="s">
        <v>861</v>
      </c>
    </row>
    <row r="7" spans="1:12" ht="15" customHeight="1" x14ac:dyDescent="0.15">
      <c r="A7" s="624" t="s">
        <v>10</v>
      </c>
      <c r="B7" s="625">
        <v>98.7</v>
      </c>
      <c r="C7" s="625">
        <v>99.5</v>
      </c>
      <c r="D7" s="625">
        <v>109.4</v>
      </c>
      <c r="E7" s="625">
        <v>94.2</v>
      </c>
      <c r="F7" s="625">
        <v>98.8</v>
      </c>
      <c r="G7" s="625">
        <v>86.2</v>
      </c>
      <c r="H7" s="625">
        <v>99.9</v>
      </c>
      <c r="I7" s="625">
        <v>99.3</v>
      </c>
      <c r="J7" s="625">
        <v>101.4</v>
      </c>
      <c r="K7" s="625">
        <v>98.1</v>
      </c>
      <c r="L7" s="625">
        <v>98.3</v>
      </c>
    </row>
    <row r="8" spans="1:12" ht="8.25" customHeight="1" x14ac:dyDescent="0.15">
      <c r="A8" s="624"/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</row>
    <row r="9" spans="1:12" ht="14.25" customHeight="1" x14ac:dyDescent="0.15">
      <c r="A9" s="624" t="s">
        <v>11</v>
      </c>
      <c r="B9" s="625">
        <v>103.3</v>
      </c>
      <c r="C9" s="625">
        <v>101.6</v>
      </c>
      <c r="D9" s="625">
        <v>115.9</v>
      </c>
      <c r="E9" s="625">
        <v>98.5</v>
      </c>
      <c r="F9" s="625">
        <v>104.4</v>
      </c>
      <c r="G9" s="625">
        <v>119.1</v>
      </c>
      <c r="H9" s="625">
        <v>102.4</v>
      </c>
      <c r="I9" s="625">
        <v>101.4</v>
      </c>
      <c r="J9" s="625">
        <v>102.4</v>
      </c>
      <c r="K9" s="625">
        <v>100</v>
      </c>
      <c r="L9" s="625">
        <v>104.4</v>
      </c>
    </row>
    <row r="10" spans="1:12" ht="14.25" customHeight="1" x14ac:dyDescent="0.15">
      <c r="A10" s="624" t="s">
        <v>12</v>
      </c>
      <c r="B10" s="625">
        <v>99.4</v>
      </c>
      <c r="C10" s="625">
        <v>101.2</v>
      </c>
      <c r="D10" s="625">
        <v>109.2</v>
      </c>
      <c r="E10" s="625">
        <v>90.4</v>
      </c>
      <c r="F10" s="625">
        <v>96.9</v>
      </c>
      <c r="G10" s="625">
        <v>93.5</v>
      </c>
      <c r="H10" s="625">
        <v>99.5</v>
      </c>
      <c r="I10" s="625">
        <v>100.2</v>
      </c>
      <c r="J10" s="625">
        <v>99.8</v>
      </c>
      <c r="K10" s="625">
        <v>98.4</v>
      </c>
      <c r="L10" s="625">
        <v>98.2</v>
      </c>
    </row>
    <row r="11" spans="1:12" ht="14.25" customHeight="1" x14ac:dyDescent="0.15">
      <c r="A11" s="624" t="s">
        <v>13</v>
      </c>
      <c r="B11" s="625">
        <v>99.3</v>
      </c>
      <c r="C11" s="625">
        <v>97.6</v>
      </c>
      <c r="D11" s="625">
        <v>90.2</v>
      </c>
      <c r="E11" s="625">
        <v>95.7</v>
      </c>
      <c r="F11" s="625">
        <v>96.4</v>
      </c>
      <c r="G11" s="625">
        <v>122.6</v>
      </c>
      <c r="H11" s="625">
        <v>99.8</v>
      </c>
      <c r="I11" s="625">
        <v>100.1</v>
      </c>
      <c r="J11" s="625">
        <v>107.9</v>
      </c>
      <c r="K11" s="625">
        <v>98</v>
      </c>
      <c r="L11" s="625">
        <v>101.2</v>
      </c>
    </row>
    <row r="12" spans="1:12" ht="14.25" customHeight="1" x14ac:dyDescent="0.15">
      <c r="A12" s="624" t="s">
        <v>14</v>
      </c>
      <c r="B12" s="625">
        <v>101.8</v>
      </c>
      <c r="C12" s="625">
        <v>100.9</v>
      </c>
      <c r="D12" s="625">
        <v>121.7</v>
      </c>
      <c r="E12" s="625">
        <v>94.6</v>
      </c>
      <c r="F12" s="625">
        <v>97.8</v>
      </c>
      <c r="G12" s="625">
        <v>105.4</v>
      </c>
      <c r="H12" s="625">
        <v>98.3</v>
      </c>
      <c r="I12" s="625">
        <v>104.6</v>
      </c>
      <c r="J12" s="625">
        <v>99.1</v>
      </c>
      <c r="K12" s="625">
        <v>97.7</v>
      </c>
      <c r="L12" s="625">
        <v>100.8</v>
      </c>
    </row>
    <row r="13" spans="1:12" ht="14.25" customHeight="1" x14ac:dyDescent="0.15">
      <c r="A13" s="624" t="s">
        <v>15</v>
      </c>
      <c r="B13" s="625">
        <v>98.5</v>
      </c>
      <c r="C13" s="625">
        <v>101</v>
      </c>
      <c r="D13" s="625">
        <v>116.3</v>
      </c>
      <c r="E13" s="625">
        <v>89.2</v>
      </c>
      <c r="F13" s="625">
        <v>102.9</v>
      </c>
      <c r="G13" s="625">
        <v>67.099999999999994</v>
      </c>
      <c r="H13" s="625">
        <v>100.2</v>
      </c>
      <c r="I13" s="625">
        <v>99.6</v>
      </c>
      <c r="J13" s="625">
        <v>102.2</v>
      </c>
      <c r="K13" s="625">
        <v>100.3</v>
      </c>
      <c r="L13" s="625">
        <v>97.9</v>
      </c>
    </row>
    <row r="14" spans="1:12" ht="14.25" customHeight="1" x14ac:dyDescent="0.15">
      <c r="A14" s="624" t="s">
        <v>16</v>
      </c>
      <c r="B14" s="625">
        <v>98.7</v>
      </c>
      <c r="C14" s="625">
        <v>97.9</v>
      </c>
      <c r="D14" s="625">
        <v>103.3</v>
      </c>
      <c r="E14" s="625">
        <v>96.9</v>
      </c>
      <c r="F14" s="625">
        <v>96.5</v>
      </c>
      <c r="G14" s="625">
        <v>92.1</v>
      </c>
      <c r="H14" s="625">
        <v>98.3</v>
      </c>
      <c r="I14" s="625">
        <v>97.5</v>
      </c>
      <c r="J14" s="625">
        <v>114.4</v>
      </c>
      <c r="K14" s="625">
        <v>99.6</v>
      </c>
      <c r="L14" s="625">
        <v>97.1</v>
      </c>
    </row>
    <row r="15" spans="1:12" ht="14.25" customHeight="1" x14ac:dyDescent="0.15">
      <c r="A15" s="624" t="s">
        <v>17</v>
      </c>
      <c r="B15" s="625">
        <v>97.2</v>
      </c>
      <c r="C15" s="625">
        <v>99.1</v>
      </c>
      <c r="D15" s="625">
        <v>107.3</v>
      </c>
      <c r="E15" s="625">
        <v>93.1</v>
      </c>
      <c r="F15" s="625">
        <v>100.6</v>
      </c>
      <c r="G15" s="625">
        <v>70.400000000000006</v>
      </c>
      <c r="H15" s="625">
        <v>103.6</v>
      </c>
      <c r="I15" s="625">
        <v>96.3</v>
      </c>
      <c r="J15" s="625">
        <v>98.3</v>
      </c>
      <c r="K15" s="625">
        <v>97</v>
      </c>
      <c r="L15" s="625">
        <v>102.1</v>
      </c>
    </row>
    <row r="16" spans="1:12" ht="14.25" customHeight="1" x14ac:dyDescent="0.15">
      <c r="A16" s="624" t="s">
        <v>18</v>
      </c>
      <c r="B16" s="625">
        <v>96.1</v>
      </c>
      <c r="C16" s="625">
        <v>101.5</v>
      </c>
      <c r="D16" s="625">
        <v>95.3</v>
      </c>
      <c r="E16" s="625">
        <v>96.6</v>
      </c>
      <c r="F16" s="625">
        <v>101.8</v>
      </c>
      <c r="G16" s="625">
        <v>72.2</v>
      </c>
      <c r="H16" s="625">
        <v>100.6</v>
      </c>
      <c r="I16" s="625">
        <v>95.9</v>
      </c>
      <c r="J16" s="625">
        <v>89.7</v>
      </c>
      <c r="K16" s="625">
        <v>93.9</v>
      </c>
      <c r="L16" s="625">
        <v>96.5</v>
      </c>
    </row>
    <row r="17" spans="1:12" ht="14.25" customHeight="1" x14ac:dyDescent="0.15">
      <c r="A17" s="624" t="s">
        <v>19</v>
      </c>
      <c r="B17" s="625">
        <v>94.1</v>
      </c>
      <c r="C17" s="625">
        <v>96.3</v>
      </c>
      <c r="D17" s="625">
        <v>87.6</v>
      </c>
      <c r="E17" s="625">
        <v>89.5</v>
      </c>
      <c r="F17" s="625">
        <v>97.7</v>
      </c>
      <c r="G17" s="625">
        <v>80.099999999999994</v>
      </c>
      <c r="H17" s="625">
        <v>99.9</v>
      </c>
      <c r="I17" s="625">
        <v>93.1</v>
      </c>
      <c r="J17" s="625">
        <v>96.3</v>
      </c>
      <c r="K17" s="625">
        <v>95.8</v>
      </c>
      <c r="L17" s="625">
        <v>98.1</v>
      </c>
    </row>
    <row r="18" spans="1:12" ht="14.25" customHeight="1" x14ac:dyDescent="0.15">
      <c r="A18" s="624" t="s">
        <v>20</v>
      </c>
      <c r="B18" s="625">
        <v>99.3</v>
      </c>
      <c r="C18" s="625">
        <v>97.9</v>
      </c>
      <c r="D18" s="625">
        <v>104</v>
      </c>
      <c r="E18" s="625">
        <v>96.2</v>
      </c>
      <c r="F18" s="625">
        <v>93.6</v>
      </c>
      <c r="G18" s="625">
        <v>106.9</v>
      </c>
      <c r="H18" s="625">
        <v>102.7</v>
      </c>
      <c r="I18" s="625">
        <v>97.4</v>
      </c>
      <c r="J18" s="625">
        <v>103.6</v>
      </c>
      <c r="K18" s="625">
        <v>100.6</v>
      </c>
      <c r="L18" s="625">
        <v>98.9</v>
      </c>
    </row>
    <row r="19" spans="1:12" ht="14.25" customHeight="1" x14ac:dyDescent="0.15">
      <c r="A19" s="624" t="s">
        <v>21</v>
      </c>
      <c r="B19" s="625">
        <v>99</v>
      </c>
      <c r="C19" s="625">
        <v>97</v>
      </c>
      <c r="D19" s="625">
        <v>120.6</v>
      </c>
      <c r="E19" s="625">
        <v>91.7</v>
      </c>
      <c r="F19" s="625">
        <v>102</v>
      </c>
      <c r="G19" s="625">
        <v>81.8</v>
      </c>
      <c r="H19" s="625">
        <v>98.5</v>
      </c>
      <c r="I19" s="625">
        <v>100.5</v>
      </c>
      <c r="J19" s="625">
        <v>105</v>
      </c>
      <c r="K19" s="625">
        <v>99.5</v>
      </c>
      <c r="L19" s="625">
        <v>100.2</v>
      </c>
    </row>
    <row r="20" spans="1:12" ht="14.25" customHeight="1" x14ac:dyDescent="0.15">
      <c r="A20" s="626" t="s">
        <v>22</v>
      </c>
      <c r="B20" s="627">
        <v>98.5</v>
      </c>
      <c r="C20" s="627">
        <v>97.7</v>
      </c>
      <c r="D20" s="627">
        <v>109.7</v>
      </c>
      <c r="E20" s="627">
        <v>97.8</v>
      </c>
      <c r="F20" s="627">
        <v>106.6</v>
      </c>
      <c r="G20" s="627">
        <v>83.1</v>
      </c>
      <c r="H20" s="627">
        <v>94.8</v>
      </c>
      <c r="I20" s="627">
        <v>97.9</v>
      </c>
      <c r="J20" s="627">
        <v>102.2</v>
      </c>
      <c r="K20" s="627">
        <v>101</v>
      </c>
      <c r="L20" s="627">
        <v>97.3</v>
      </c>
    </row>
    <row r="21" spans="1:12" ht="14.25" customHeight="1" x14ac:dyDescent="0.15">
      <c r="A21" s="624" t="s">
        <v>23</v>
      </c>
      <c r="B21" s="625">
        <v>96.2</v>
      </c>
      <c r="C21" s="625">
        <v>98.9</v>
      </c>
      <c r="D21" s="625">
        <v>127</v>
      </c>
      <c r="E21" s="625">
        <v>86.4</v>
      </c>
      <c r="F21" s="625">
        <v>81.2</v>
      </c>
      <c r="G21" s="625">
        <v>56.8</v>
      </c>
      <c r="H21" s="625">
        <v>102.7</v>
      </c>
      <c r="I21" s="625">
        <v>100.1</v>
      </c>
      <c r="J21" s="625">
        <v>107.1</v>
      </c>
      <c r="K21" s="625">
        <v>94.1</v>
      </c>
      <c r="L21" s="625">
        <v>102.4</v>
      </c>
    </row>
    <row r="22" spans="1:12" ht="14.25" customHeight="1" x14ac:dyDescent="0.15">
      <c r="A22" s="624" t="s">
        <v>24</v>
      </c>
      <c r="B22" s="625">
        <v>99.4</v>
      </c>
      <c r="C22" s="625">
        <v>102.2</v>
      </c>
      <c r="D22" s="625">
        <v>100.4</v>
      </c>
      <c r="E22" s="625">
        <v>94</v>
      </c>
      <c r="F22" s="625">
        <v>94.9</v>
      </c>
      <c r="G22" s="625">
        <v>91.9</v>
      </c>
      <c r="H22" s="625">
        <v>100.8</v>
      </c>
      <c r="I22" s="625">
        <v>98.5</v>
      </c>
      <c r="J22" s="625">
        <v>105.5</v>
      </c>
      <c r="K22" s="625">
        <v>95.7</v>
      </c>
      <c r="L22" s="625">
        <v>104.9</v>
      </c>
    </row>
    <row r="23" spans="1:12" ht="14.25" customHeight="1" x14ac:dyDescent="0.15">
      <c r="A23" s="624" t="s">
        <v>25</v>
      </c>
      <c r="B23" s="625">
        <v>99</v>
      </c>
      <c r="C23" s="625">
        <v>100.6</v>
      </c>
      <c r="D23" s="625">
        <v>126</v>
      </c>
      <c r="E23" s="625">
        <v>89.7</v>
      </c>
      <c r="F23" s="625">
        <v>94.6</v>
      </c>
      <c r="G23" s="625">
        <v>77.900000000000006</v>
      </c>
      <c r="H23" s="625">
        <v>95.8</v>
      </c>
      <c r="I23" s="625">
        <v>101.7</v>
      </c>
      <c r="J23" s="625">
        <v>102.5</v>
      </c>
      <c r="K23" s="625">
        <v>100.5</v>
      </c>
      <c r="L23" s="625">
        <v>95.2</v>
      </c>
    </row>
    <row r="24" spans="1:12" ht="14.25" customHeight="1" x14ac:dyDescent="0.15">
      <c r="A24" s="624" t="s">
        <v>26</v>
      </c>
      <c r="B24" s="625">
        <v>98.4</v>
      </c>
      <c r="C24" s="625">
        <v>100.3</v>
      </c>
      <c r="D24" s="625">
        <v>117.4</v>
      </c>
      <c r="E24" s="625">
        <v>90.5</v>
      </c>
      <c r="F24" s="625">
        <v>86.5</v>
      </c>
      <c r="G24" s="625">
        <v>77.400000000000006</v>
      </c>
      <c r="H24" s="625">
        <v>94.9</v>
      </c>
      <c r="I24" s="625">
        <v>99.4</v>
      </c>
      <c r="J24" s="625">
        <v>108.5</v>
      </c>
      <c r="K24" s="625">
        <v>98.7</v>
      </c>
      <c r="L24" s="625">
        <v>99.4</v>
      </c>
    </row>
    <row r="25" spans="1:12" ht="14.25" customHeight="1" x14ac:dyDescent="0.15">
      <c r="A25" s="624" t="s">
        <v>27</v>
      </c>
      <c r="B25" s="625">
        <v>98.4</v>
      </c>
      <c r="C25" s="625">
        <v>99</v>
      </c>
      <c r="D25" s="625">
        <v>118.6</v>
      </c>
      <c r="E25" s="625">
        <v>94.1</v>
      </c>
      <c r="F25" s="625">
        <v>113.5</v>
      </c>
      <c r="G25" s="625">
        <v>62.7</v>
      </c>
      <c r="H25" s="625">
        <v>101.5</v>
      </c>
      <c r="I25" s="625">
        <v>98.9</v>
      </c>
      <c r="J25" s="625">
        <v>108.7</v>
      </c>
      <c r="K25" s="625">
        <v>100</v>
      </c>
      <c r="L25" s="625">
        <v>97.9</v>
      </c>
    </row>
    <row r="26" spans="1:12" ht="14.25" customHeight="1" x14ac:dyDescent="0.15">
      <c r="A26" s="624" t="s">
        <v>28</v>
      </c>
      <c r="B26" s="628">
        <v>95.6</v>
      </c>
      <c r="C26" s="628">
        <v>98.1</v>
      </c>
      <c r="D26" s="628">
        <v>104.5</v>
      </c>
      <c r="E26" s="628">
        <v>89</v>
      </c>
      <c r="F26" s="628">
        <v>114.5</v>
      </c>
      <c r="G26" s="628">
        <v>61.5</v>
      </c>
      <c r="H26" s="628">
        <v>99.9</v>
      </c>
      <c r="I26" s="628">
        <v>95.3</v>
      </c>
      <c r="J26" s="628">
        <v>103.5</v>
      </c>
      <c r="K26" s="628">
        <v>98.2</v>
      </c>
      <c r="L26" s="628">
        <v>94.4</v>
      </c>
    </row>
    <row r="27" spans="1:12" ht="14.25" customHeight="1" x14ac:dyDescent="0.15">
      <c r="A27" s="629" t="s">
        <v>29</v>
      </c>
      <c r="B27" s="630">
        <v>98.7</v>
      </c>
      <c r="C27" s="630">
        <v>98.6</v>
      </c>
      <c r="D27" s="630">
        <v>118.3</v>
      </c>
      <c r="E27" s="630">
        <v>92.4</v>
      </c>
      <c r="F27" s="630">
        <v>91</v>
      </c>
      <c r="G27" s="630">
        <v>91.6</v>
      </c>
      <c r="H27" s="630">
        <v>98.4</v>
      </c>
      <c r="I27" s="630">
        <v>99.8</v>
      </c>
      <c r="J27" s="630">
        <v>112.4</v>
      </c>
      <c r="K27" s="630">
        <v>94</v>
      </c>
      <c r="L27" s="630">
        <v>99.1</v>
      </c>
    </row>
    <row r="28" spans="1:12" ht="15" customHeight="1" x14ac:dyDescent="0.15">
      <c r="A28" s="606" t="s">
        <v>164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</row>
    <row r="29" spans="1:12" ht="15" customHeight="1" x14ac:dyDescent="0.15">
      <c r="A29" s="606" t="s">
        <v>185</v>
      </c>
      <c r="L29" s="614" t="s">
        <v>30</v>
      </c>
    </row>
    <row r="30" spans="1:12" ht="15" customHeight="1" x14ac:dyDescent="0.15"/>
  </sheetData>
  <mergeCells count="3">
    <mergeCell ref="A5:A6"/>
    <mergeCell ref="B5:B6"/>
    <mergeCell ref="C5:L5"/>
  </mergeCells>
  <phoneticPr fontId="2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pageOrder="overThenDown" orientation="portrait" horizont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zoomScaleNormal="100" workbookViewId="0"/>
  </sheetViews>
  <sheetFormatPr defaultRowHeight="11.25" customHeight="1" x14ac:dyDescent="0.15"/>
  <cols>
    <col min="1" max="2" width="14.625" style="276" bestFit="1" customWidth="1"/>
    <col min="3" max="9" width="8.125" style="276" customWidth="1"/>
    <col min="10" max="10" width="3.625" style="276" customWidth="1"/>
    <col min="11" max="11" width="4" style="276" customWidth="1"/>
    <col min="12" max="12" width="4.5" style="276" customWidth="1"/>
    <col min="13" max="16384" width="9" style="276"/>
  </cols>
  <sheetData>
    <row r="1" spans="1:9" ht="15" customHeight="1" x14ac:dyDescent="0.15">
      <c r="A1" s="395" t="s">
        <v>595</v>
      </c>
    </row>
    <row r="2" spans="1:9" ht="15" customHeight="1" x14ac:dyDescent="0.15"/>
    <row r="3" spans="1:9" ht="15" customHeight="1" x14ac:dyDescent="0.15">
      <c r="A3" s="277" t="s">
        <v>462</v>
      </c>
      <c r="C3" s="277"/>
      <c r="D3" s="277"/>
      <c r="E3" s="277"/>
      <c r="F3" s="277"/>
      <c r="G3" s="277"/>
      <c r="H3" s="278"/>
      <c r="I3" s="278"/>
    </row>
    <row r="4" spans="1:9" ht="15" customHeight="1" x14ac:dyDescent="0.15">
      <c r="A4" s="639" t="s">
        <v>880</v>
      </c>
      <c r="B4" s="279"/>
      <c r="C4" s="280"/>
      <c r="D4" s="280"/>
      <c r="E4" s="280"/>
      <c r="F4" s="280"/>
      <c r="G4" s="280"/>
      <c r="H4" s="280"/>
      <c r="I4" s="379" t="s">
        <v>259</v>
      </c>
    </row>
    <row r="5" spans="1:9" ht="12" customHeight="1" x14ac:dyDescent="0.15">
      <c r="A5" s="282" t="s">
        <v>463</v>
      </c>
      <c r="B5" s="283"/>
      <c r="C5" s="282"/>
      <c r="D5" s="282" t="s">
        <v>464</v>
      </c>
      <c r="E5" s="282"/>
      <c r="F5" s="282"/>
      <c r="G5" s="282" t="s">
        <v>465</v>
      </c>
      <c r="H5" s="283"/>
      <c r="I5" s="284" t="s">
        <v>466</v>
      </c>
    </row>
    <row r="6" spans="1:9" ht="12" customHeight="1" x14ac:dyDescent="0.15">
      <c r="A6" s="285" t="s">
        <v>467</v>
      </c>
      <c r="B6" s="286" t="s">
        <v>468</v>
      </c>
      <c r="C6" s="287" t="s">
        <v>469</v>
      </c>
      <c r="D6" s="286" t="s">
        <v>470</v>
      </c>
      <c r="E6" s="286" t="s">
        <v>471</v>
      </c>
      <c r="F6" s="286" t="s">
        <v>472</v>
      </c>
      <c r="G6" s="286" t="s">
        <v>473</v>
      </c>
      <c r="H6" s="286" t="s">
        <v>173</v>
      </c>
      <c r="I6" s="288"/>
    </row>
    <row r="7" spans="1:9" ht="12" customHeight="1" x14ac:dyDescent="0.15">
      <c r="A7" s="289" t="s">
        <v>881</v>
      </c>
      <c r="B7" s="290" t="s">
        <v>474</v>
      </c>
      <c r="C7" s="291">
        <v>2</v>
      </c>
      <c r="D7" s="292">
        <v>4</v>
      </c>
      <c r="E7" s="292">
        <v>0</v>
      </c>
      <c r="F7" s="292">
        <v>1</v>
      </c>
      <c r="G7" s="292">
        <v>0</v>
      </c>
      <c r="H7" s="292">
        <v>0</v>
      </c>
      <c r="I7" s="292">
        <v>7</v>
      </c>
    </row>
    <row r="8" spans="1:9" ht="12" customHeight="1" x14ac:dyDescent="0.15">
      <c r="A8" s="289"/>
      <c r="B8" s="293" t="s">
        <v>475</v>
      </c>
      <c r="C8" s="291">
        <v>36</v>
      </c>
      <c r="D8" s="292">
        <v>15</v>
      </c>
      <c r="E8" s="292">
        <v>11</v>
      </c>
      <c r="F8" s="292">
        <v>2</v>
      </c>
      <c r="G8" s="292">
        <v>2</v>
      </c>
      <c r="H8" s="292">
        <v>190</v>
      </c>
      <c r="I8" s="292">
        <v>256</v>
      </c>
    </row>
    <row r="9" spans="1:9" ht="12" customHeight="1" x14ac:dyDescent="0.15">
      <c r="A9" s="289" t="s">
        <v>476</v>
      </c>
      <c r="B9" s="290" t="s">
        <v>477</v>
      </c>
      <c r="C9" s="291">
        <v>7</v>
      </c>
      <c r="D9" s="292">
        <v>4</v>
      </c>
      <c r="E9" s="292">
        <v>0</v>
      </c>
      <c r="F9" s="292">
        <v>0</v>
      </c>
      <c r="G9" s="292">
        <v>0</v>
      </c>
      <c r="H9" s="292">
        <v>1</v>
      </c>
      <c r="I9" s="292">
        <v>12</v>
      </c>
    </row>
    <row r="10" spans="1:9" ht="12" customHeight="1" x14ac:dyDescent="0.15">
      <c r="A10" s="289"/>
      <c r="B10" s="290" t="s">
        <v>478</v>
      </c>
      <c r="C10" s="291">
        <v>0</v>
      </c>
      <c r="D10" s="292">
        <v>0</v>
      </c>
      <c r="E10" s="292">
        <v>1</v>
      </c>
      <c r="F10" s="292">
        <v>0</v>
      </c>
      <c r="G10" s="292">
        <v>0</v>
      </c>
      <c r="H10" s="292">
        <v>0</v>
      </c>
      <c r="I10" s="292">
        <v>1</v>
      </c>
    </row>
    <row r="11" spans="1:9" ht="12" customHeight="1" x14ac:dyDescent="0.15">
      <c r="A11" s="289"/>
      <c r="B11" s="290" t="s">
        <v>882</v>
      </c>
      <c r="C11" s="291">
        <v>1</v>
      </c>
      <c r="D11" s="292">
        <v>0</v>
      </c>
      <c r="E11" s="292">
        <v>0</v>
      </c>
      <c r="F11" s="292">
        <v>1</v>
      </c>
      <c r="G11" s="292">
        <v>0</v>
      </c>
      <c r="H11" s="292">
        <v>0</v>
      </c>
      <c r="I11" s="292">
        <v>2</v>
      </c>
    </row>
    <row r="12" spans="1:9" ht="12" customHeight="1" x14ac:dyDescent="0.15">
      <c r="A12" s="289"/>
      <c r="B12" s="293" t="s">
        <v>479</v>
      </c>
      <c r="C12" s="291">
        <v>1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1</v>
      </c>
    </row>
    <row r="13" spans="1:9" ht="12" customHeight="1" x14ac:dyDescent="0.15">
      <c r="A13" s="289"/>
      <c r="B13" s="293" t="s">
        <v>480</v>
      </c>
      <c r="C13" s="291">
        <v>1</v>
      </c>
      <c r="D13" s="292">
        <v>0</v>
      </c>
      <c r="E13" s="292">
        <v>1</v>
      </c>
      <c r="F13" s="292">
        <v>0</v>
      </c>
      <c r="G13" s="292">
        <v>0</v>
      </c>
      <c r="H13" s="292">
        <v>0</v>
      </c>
      <c r="I13" s="292">
        <v>2</v>
      </c>
    </row>
    <row r="14" spans="1:9" ht="24.95" customHeight="1" x14ac:dyDescent="0.15">
      <c r="A14" s="289"/>
      <c r="B14" s="293" t="s">
        <v>883</v>
      </c>
      <c r="C14" s="291">
        <v>2</v>
      </c>
      <c r="D14" s="292">
        <v>1</v>
      </c>
      <c r="E14" s="292">
        <v>0</v>
      </c>
      <c r="F14" s="292">
        <v>0</v>
      </c>
      <c r="G14" s="292">
        <v>0</v>
      </c>
      <c r="H14" s="292">
        <v>1</v>
      </c>
      <c r="I14" s="292">
        <v>4</v>
      </c>
    </row>
    <row r="15" spans="1:9" ht="12" customHeight="1" x14ac:dyDescent="0.15">
      <c r="A15" s="289" t="s">
        <v>481</v>
      </c>
      <c r="B15" s="290" t="s">
        <v>482</v>
      </c>
      <c r="C15" s="291">
        <v>1</v>
      </c>
      <c r="D15" s="292">
        <v>0</v>
      </c>
      <c r="E15" s="292">
        <v>1</v>
      </c>
      <c r="F15" s="292">
        <v>0</v>
      </c>
      <c r="G15" s="292">
        <v>0</v>
      </c>
      <c r="H15" s="292">
        <v>0</v>
      </c>
      <c r="I15" s="292">
        <v>2</v>
      </c>
    </row>
    <row r="16" spans="1:9" ht="12" customHeight="1" x14ac:dyDescent="0.15">
      <c r="A16" s="289"/>
      <c r="B16" s="290" t="s">
        <v>884</v>
      </c>
      <c r="C16" s="291">
        <v>6</v>
      </c>
      <c r="D16" s="292">
        <v>1</v>
      </c>
      <c r="E16" s="292">
        <v>9</v>
      </c>
      <c r="F16" s="292">
        <v>0</v>
      </c>
      <c r="G16" s="292">
        <v>0</v>
      </c>
      <c r="H16" s="292">
        <v>3</v>
      </c>
      <c r="I16" s="292">
        <v>19</v>
      </c>
    </row>
    <row r="17" spans="1:9" ht="12" customHeight="1" x14ac:dyDescent="0.15">
      <c r="A17" s="289"/>
      <c r="B17" s="290" t="s">
        <v>885</v>
      </c>
      <c r="C17" s="291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</row>
    <row r="18" spans="1:9" ht="12" customHeight="1" x14ac:dyDescent="0.15">
      <c r="A18" s="289"/>
      <c r="B18" s="290" t="s">
        <v>483</v>
      </c>
      <c r="C18" s="291">
        <v>0</v>
      </c>
      <c r="D18" s="292">
        <v>1</v>
      </c>
      <c r="E18" s="292">
        <v>0</v>
      </c>
      <c r="F18" s="292">
        <v>0</v>
      </c>
      <c r="G18" s="292">
        <v>0</v>
      </c>
      <c r="H18" s="292">
        <v>1</v>
      </c>
      <c r="I18" s="292">
        <v>2</v>
      </c>
    </row>
    <row r="19" spans="1:9" ht="12" customHeight="1" x14ac:dyDescent="0.15">
      <c r="A19" s="289"/>
      <c r="B19" s="290" t="s">
        <v>484</v>
      </c>
      <c r="C19" s="291">
        <v>4</v>
      </c>
      <c r="D19" s="292">
        <v>2</v>
      </c>
      <c r="E19" s="292">
        <v>4</v>
      </c>
      <c r="F19" s="292">
        <v>0</v>
      </c>
      <c r="G19" s="292">
        <v>0</v>
      </c>
      <c r="H19" s="292">
        <v>2</v>
      </c>
      <c r="I19" s="292">
        <v>12</v>
      </c>
    </row>
    <row r="20" spans="1:9" ht="12" customHeight="1" x14ac:dyDescent="0.15">
      <c r="A20" s="289"/>
      <c r="B20" s="290" t="s">
        <v>485</v>
      </c>
      <c r="C20" s="291">
        <v>0</v>
      </c>
      <c r="D20" s="292">
        <v>0</v>
      </c>
      <c r="E20" s="292">
        <v>0</v>
      </c>
      <c r="F20" s="292">
        <v>0</v>
      </c>
      <c r="G20" s="292">
        <v>0</v>
      </c>
      <c r="H20" s="292">
        <v>0</v>
      </c>
      <c r="I20" s="292">
        <v>0</v>
      </c>
    </row>
    <row r="21" spans="1:9" ht="12" customHeight="1" x14ac:dyDescent="0.15">
      <c r="A21" s="289" t="s">
        <v>486</v>
      </c>
      <c r="B21" s="290" t="s">
        <v>487</v>
      </c>
      <c r="C21" s="291">
        <v>3</v>
      </c>
      <c r="D21" s="292">
        <v>1</v>
      </c>
      <c r="E21" s="292">
        <v>2</v>
      </c>
      <c r="F21" s="292">
        <v>0</v>
      </c>
      <c r="G21" s="292">
        <v>0</v>
      </c>
      <c r="H21" s="292">
        <v>1</v>
      </c>
      <c r="I21" s="292">
        <v>7</v>
      </c>
    </row>
    <row r="22" spans="1:9" ht="12" customHeight="1" x14ac:dyDescent="0.15">
      <c r="A22" s="289"/>
      <c r="B22" s="290" t="s">
        <v>488</v>
      </c>
      <c r="C22" s="291">
        <v>2</v>
      </c>
      <c r="D22" s="292">
        <v>1</v>
      </c>
      <c r="E22" s="292">
        <v>1</v>
      </c>
      <c r="F22" s="292">
        <v>0</v>
      </c>
      <c r="G22" s="292">
        <v>0</v>
      </c>
      <c r="H22" s="292">
        <v>1</v>
      </c>
      <c r="I22" s="292">
        <v>5</v>
      </c>
    </row>
    <row r="23" spans="1:9" ht="12" customHeight="1" x14ac:dyDescent="0.15">
      <c r="A23" s="289"/>
      <c r="B23" s="290" t="s">
        <v>886</v>
      </c>
      <c r="C23" s="291">
        <v>4</v>
      </c>
      <c r="D23" s="292">
        <v>1</v>
      </c>
      <c r="E23" s="292">
        <v>2</v>
      </c>
      <c r="F23" s="292">
        <v>0</v>
      </c>
      <c r="G23" s="292">
        <v>0</v>
      </c>
      <c r="H23" s="292">
        <v>0</v>
      </c>
      <c r="I23" s="292">
        <v>7</v>
      </c>
    </row>
    <row r="24" spans="1:9" ht="12" customHeight="1" x14ac:dyDescent="0.15">
      <c r="A24" s="289"/>
      <c r="B24" s="290" t="s">
        <v>489</v>
      </c>
      <c r="C24" s="291">
        <v>2</v>
      </c>
      <c r="D24" s="292">
        <v>5</v>
      </c>
      <c r="E24" s="292">
        <v>8</v>
      </c>
      <c r="F24" s="292">
        <v>0</v>
      </c>
      <c r="G24" s="292">
        <v>1</v>
      </c>
      <c r="H24" s="292">
        <v>1</v>
      </c>
      <c r="I24" s="292">
        <v>17</v>
      </c>
    </row>
    <row r="25" spans="1:9" ht="12" customHeight="1" x14ac:dyDescent="0.15">
      <c r="A25" s="289"/>
      <c r="B25" s="293" t="s">
        <v>490</v>
      </c>
      <c r="C25" s="291">
        <v>0</v>
      </c>
      <c r="D25" s="292">
        <v>0</v>
      </c>
      <c r="E25" s="292">
        <v>0</v>
      </c>
      <c r="F25" s="292">
        <v>0</v>
      </c>
      <c r="G25" s="292">
        <v>0</v>
      </c>
      <c r="H25" s="292">
        <v>0</v>
      </c>
      <c r="I25" s="292">
        <v>0</v>
      </c>
    </row>
    <row r="26" spans="1:9" ht="12" customHeight="1" x14ac:dyDescent="0.15">
      <c r="A26" s="289"/>
      <c r="B26" s="293" t="s">
        <v>491</v>
      </c>
      <c r="C26" s="291">
        <v>0</v>
      </c>
      <c r="D26" s="292">
        <v>0</v>
      </c>
      <c r="E26" s="292">
        <v>4</v>
      </c>
      <c r="F26" s="292">
        <v>0</v>
      </c>
      <c r="G26" s="292">
        <v>0</v>
      </c>
      <c r="H26" s="292">
        <v>0</v>
      </c>
      <c r="I26" s="292">
        <v>4</v>
      </c>
    </row>
    <row r="27" spans="1:9" ht="12" customHeight="1" x14ac:dyDescent="0.15">
      <c r="A27" s="289" t="s">
        <v>492</v>
      </c>
      <c r="B27" s="290" t="s">
        <v>887</v>
      </c>
      <c r="C27" s="291">
        <v>4</v>
      </c>
      <c r="D27" s="292">
        <v>7</v>
      </c>
      <c r="E27" s="292">
        <v>8</v>
      </c>
      <c r="F27" s="292">
        <v>0</v>
      </c>
      <c r="G27" s="292">
        <v>0</v>
      </c>
      <c r="H27" s="292">
        <v>3</v>
      </c>
      <c r="I27" s="292">
        <v>22</v>
      </c>
    </row>
    <row r="28" spans="1:9" ht="12" customHeight="1" x14ac:dyDescent="0.15">
      <c r="A28" s="289"/>
      <c r="B28" s="290" t="s">
        <v>493</v>
      </c>
      <c r="C28" s="291">
        <v>8</v>
      </c>
      <c r="D28" s="292">
        <v>8</v>
      </c>
      <c r="E28" s="292">
        <v>3</v>
      </c>
      <c r="F28" s="292">
        <v>0</v>
      </c>
      <c r="G28" s="292">
        <v>0</v>
      </c>
      <c r="H28" s="292">
        <v>3</v>
      </c>
      <c r="I28" s="292">
        <v>22</v>
      </c>
    </row>
    <row r="29" spans="1:9" ht="12" customHeight="1" x14ac:dyDescent="0.15">
      <c r="A29" s="289"/>
      <c r="B29" s="290" t="s">
        <v>494</v>
      </c>
      <c r="C29" s="291">
        <v>8</v>
      </c>
      <c r="D29" s="292">
        <v>21</v>
      </c>
      <c r="E29" s="292">
        <v>4</v>
      </c>
      <c r="F29" s="292">
        <v>0</v>
      </c>
      <c r="G29" s="292">
        <v>0</v>
      </c>
      <c r="H29" s="292">
        <v>10</v>
      </c>
      <c r="I29" s="292">
        <v>43</v>
      </c>
    </row>
    <row r="30" spans="1:9" ht="12" customHeight="1" x14ac:dyDescent="0.15">
      <c r="A30" s="294" t="s">
        <v>888</v>
      </c>
      <c r="B30" s="293" t="s">
        <v>889</v>
      </c>
      <c r="C30" s="291">
        <v>14</v>
      </c>
      <c r="D30" s="292">
        <v>13</v>
      </c>
      <c r="E30" s="292">
        <v>0</v>
      </c>
      <c r="F30" s="292">
        <v>0</v>
      </c>
      <c r="G30" s="292">
        <v>1</v>
      </c>
      <c r="H30" s="292">
        <v>4</v>
      </c>
      <c r="I30" s="292">
        <v>32</v>
      </c>
    </row>
    <row r="31" spans="1:9" ht="12" customHeight="1" x14ac:dyDescent="0.15">
      <c r="A31" s="289"/>
      <c r="B31" s="293" t="s">
        <v>890</v>
      </c>
      <c r="C31" s="291">
        <v>1</v>
      </c>
      <c r="D31" s="292">
        <v>0</v>
      </c>
      <c r="E31" s="292">
        <v>0</v>
      </c>
      <c r="F31" s="292">
        <v>0</v>
      </c>
      <c r="G31" s="292">
        <v>0</v>
      </c>
      <c r="H31" s="292">
        <v>0</v>
      </c>
      <c r="I31" s="292">
        <v>1</v>
      </c>
    </row>
    <row r="32" spans="1:9" ht="12" customHeight="1" x14ac:dyDescent="0.15">
      <c r="A32" s="289"/>
      <c r="B32" s="293" t="s">
        <v>891</v>
      </c>
      <c r="C32" s="291">
        <v>2</v>
      </c>
      <c r="D32" s="292">
        <v>3</v>
      </c>
      <c r="E32" s="292">
        <v>8</v>
      </c>
      <c r="F32" s="292">
        <v>1</v>
      </c>
      <c r="G32" s="292">
        <v>1</v>
      </c>
      <c r="H32" s="292">
        <v>7</v>
      </c>
      <c r="I32" s="292">
        <v>22</v>
      </c>
    </row>
    <row r="33" spans="1:9" ht="12" customHeight="1" x14ac:dyDescent="0.15">
      <c r="A33" s="289"/>
      <c r="B33" s="290" t="s">
        <v>495</v>
      </c>
      <c r="C33" s="291">
        <v>3</v>
      </c>
      <c r="D33" s="292">
        <v>0</v>
      </c>
      <c r="E33" s="292">
        <v>6</v>
      </c>
      <c r="F33" s="292">
        <v>0</v>
      </c>
      <c r="G33" s="292">
        <v>2</v>
      </c>
      <c r="H33" s="292">
        <v>1</v>
      </c>
      <c r="I33" s="292">
        <v>12</v>
      </c>
    </row>
    <row r="34" spans="1:9" ht="12" customHeight="1" x14ac:dyDescent="0.15">
      <c r="A34" s="294"/>
      <c r="B34" s="293" t="s">
        <v>892</v>
      </c>
      <c r="C34" s="291">
        <v>1</v>
      </c>
      <c r="D34" s="292">
        <v>0</v>
      </c>
      <c r="E34" s="292">
        <v>2</v>
      </c>
      <c r="F34" s="292">
        <v>0</v>
      </c>
      <c r="G34" s="292">
        <v>0</v>
      </c>
      <c r="H34" s="292">
        <v>2</v>
      </c>
      <c r="I34" s="292">
        <v>5</v>
      </c>
    </row>
    <row r="35" spans="1:9" ht="12" x14ac:dyDescent="0.15">
      <c r="A35" s="294"/>
      <c r="B35" s="293" t="s">
        <v>496</v>
      </c>
      <c r="C35" s="291">
        <v>3</v>
      </c>
      <c r="D35" s="292">
        <v>3</v>
      </c>
      <c r="E35" s="292">
        <v>4</v>
      </c>
      <c r="F35" s="292">
        <v>0</v>
      </c>
      <c r="G35" s="292">
        <v>0</v>
      </c>
      <c r="H35" s="292">
        <v>0</v>
      </c>
      <c r="I35" s="292">
        <v>10</v>
      </c>
    </row>
    <row r="36" spans="1:9" ht="24" x14ac:dyDescent="0.15">
      <c r="A36" s="289"/>
      <c r="B36" s="290" t="s">
        <v>893</v>
      </c>
      <c r="C36" s="291">
        <v>0</v>
      </c>
      <c r="D36" s="292">
        <v>1</v>
      </c>
      <c r="E36" s="292">
        <v>0</v>
      </c>
      <c r="F36" s="292">
        <v>0</v>
      </c>
      <c r="G36" s="292">
        <v>0</v>
      </c>
      <c r="H36" s="292">
        <v>0</v>
      </c>
      <c r="I36" s="292">
        <v>1</v>
      </c>
    </row>
    <row r="37" spans="1:9" ht="12" customHeight="1" x14ac:dyDescent="0.15">
      <c r="A37" s="289" t="s">
        <v>894</v>
      </c>
      <c r="B37" s="290" t="s">
        <v>895</v>
      </c>
      <c r="C37" s="291">
        <v>1</v>
      </c>
      <c r="D37" s="292">
        <v>4</v>
      </c>
      <c r="E37" s="292">
        <v>0</v>
      </c>
      <c r="F37" s="292">
        <v>0</v>
      </c>
      <c r="G37" s="292">
        <v>1</v>
      </c>
      <c r="H37" s="292">
        <v>2</v>
      </c>
      <c r="I37" s="292">
        <v>8</v>
      </c>
    </row>
    <row r="38" spans="1:9" ht="12" customHeight="1" x14ac:dyDescent="0.15">
      <c r="A38" s="289"/>
      <c r="B38" s="290" t="s">
        <v>896</v>
      </c>
      <c r="C38" s="291">
        <v>11</v>
      </c>
      <c r="D38" s="292">
        <v>5</v>
      </c>
      <c r="E38" s="292">
        <v>0</v>
      </c>
      <c r="F38" s="292">
        <v>0</v>
      </c>
      <c r="G38" s="292">
        <v>0</v>
      </c>
      <c r="H38" s="292">
        <v>0</v>
      </c>
      <c r="I38" s="292">
        <v>16</v>
      </c>
    </row>
    <row r="39" spans="1:9" ht="12" customHeight="1" x14ac:dyDescent="0.15">
      <c r="A39" s="289"/>
      <c r="B39" s="289" t="s">
        <v>897</v>
      </c>
      <c r="C39" s="291">
        <v>4</v>
      </c>
      <c r="D39" s="292">
        <v>3</v>
      </c>
      <c r="E39" s="292">
        <v>0</v>
      </c>
      <c r="F39" s="292">
        <v>0</v>
      </c>
      <c r="G39" s="292">
        <v>0</v>
      </c>
      <c r="H39" s="292">
        <v>0</v>
      </c>
      <c r="I39" s="292">
        <v>7</v>
      </c>
    </row>
    <row r="40" spans="1:9" ht="12" customHeight="1" x14ac:dyDescent="0.15">
      <c r="A40" s="289" t="s">
        <v>898</v>
      </c>
      <c r="B40" s="290" t="s">
        <v>899</v>
      </c>
      <c r="C40" s="291">
        <v>4</v>
      </c>
      <c r="D40" s="292">
        <v>0</v>
      </c>
      <c r="E40" s="292">
        <v>2</v>
      </c>
      <c r="F40" s="292">
        <v>1</v>
      </c>
      <c r="G40" s="292">
        <v>0</v>
      </c>
      <c r="H40" s="292">
        <v>3</v>
      </c>
      <c r="I40" s="292">
        <v>10</v>
      </c>
    </row>
    <row r="41" spans="1:9" ht="12" customHeight="1" x14ac:dyDescent="0.15">
      <c r="A41" s="294"/>
      <c r="B41" s="293" t="s">
        <v>900</v>
      </c>
      <c r="C41" s="291">
        <v>1</v>
      </c>
      <c r="D41" s="292">
        <v>3</v>
      </c>
      <c r="E41" s="292">
        <v>3</v>
      </c>
      <c r="F41" s="292">
        <v>0</v>
      </c>
      <c r="G41" s="292">
        <v>0</v>
      </c>
      <c r="H41" s="292">
        <v>2</v>
      </c>
      <c r="I41" s="292">
        <v>9</v>
      </c>
    </row>
    <row r="42" spans="1:9" ht="12" customHeight="1" x14ac:dyDescent="0.15">
      <c r="A42" s="289"/>
      <c r="B42" s="293" t="s">
        <v>901</v>
      </c>
      <c r="C42" s="291">
        <v>4</v>
      </c>
      <c r="D42" s="292">
        <v>0</v>
      </c>
      <c r="E42" s="292">
        <v>2</v>
      </c>
      <c r="F42" s="292">
        <v>0</v>
      </c>
      <c r="G42" s="292">
        <v>0</v>
      </c>
      <c r="H42" s="292">
        <v>2</v>
      </c>
      <c r="I42" s="292">
        <v>8</v>
      </c>
    </row>
    <row r="43" spans="1:9" ht="12" customHeight="1" x14ac:dyDescent="0.15">
      <c r="A43" s="289"/>
      <c r="B43" s="293" t="s">
        <v>902</v>
      </c>
      <c r="C43" s="291">
        <v>5</v>
      </c>
      <c r="D43" s="292">
        <v>3</v>
      </c>
      <c r="E43" s="292">
        <v>0</v>
      </c>
      <c r="F43" s="292">
        <v>0</v>
      </c>
      <c r="G43" s="292">
        <v>0</v>
      </c>
      <c r="H43" s="292">
        <v>1</v>
      </c>
      <c r="I43" s="292">
        <v>9</v>
      </c>
    </row>
    <row r="44" spans="1:9" ht="12" customHeight="1" x14ac:dyDescent="0.15">
      <c r="A44" s="289"/>
      <c r="B44" s="293" t="s">
        <v>903</v>
      </c>
      <c r="C44" s="291">
        <v>0</v>
      </c>
      <c r="D44" s="292">
        <v>0</v>
      </c>
      <c r="E44" s="292">
        <v>0</v>
      </c>
      <c r="F44" s="292">
        <v>0</v>
      </c>
      <c r="G44" s="292">
        <v>0</v>
      </c>
      <c r="H44" s="292">
        <v>0</v>
      </c>
      <c r="I44" s="292">
        <v>0</v>
      </c>
    </row>
    <row r="45" spans="1:9" ht="12" customHeight="1" x14ac:dyDescent="0.15">
      <c r="A45" s="289" t="s">
        <v>497</v>
      </c>
      <c r="B45" s="293" t="s">
        <v>904</v>
      </c>
      <c r="C45" s="291">
        <v>8</v>
      </c>
      <c r="D45" s="292">
        <v>18</v>
      </c>
      <c r="E45" s="292">
        <v>5</v>
      </c>
      <c r="F45" s="292">
        <v>0</v>
      </c>
      <c r="G45" s="292">
        <v>1</v>
      </c>
      <c r="H45" s="292">
        <v>7</v>
      </c>
      <c r="I45" s="292">
        <v>39</v>
      </c>
    </row>
    <row r="46" spans="1:9" ht="12" customHeight="1" x14ac:dyDescent="0.15">
      <c r="A46" s="289"/>
      <c r="B46" s="290" t="s">
        <v>905</v>
      </c>
      <c r="C46" s="291">
        <v>9</v>
      </c>
      <c r="D46" s="292">
        <v>17</v>
      </c>
      <c r="E46" s="292">
        <v>5</v>
      </c>
      <c r="F46" s="292">
        <v>0</v>
      </c>
      <c r="G46" s="292">
        <v>1</v>
      </c>
      <c r="H46" s="292">
        <v>1</v>
      </c>
      <c r="I46" s="292">
        <v>33</v>
      </c>
    </row>
    <row r="47" spans="1:9" ht="12" customHeight="1" x14ac:dyDescent="0.15">
      <c r="A47" s="289"/>
      <c r="B47" s="290" t="s">
        <v>906</v>
      </c>
      <c r="C47" s="291">
        <v>0</v>
      </c>
      <c r="D47" s="292">
        <v>0</v>
      </c>
      <c r="E47" s="292">
        <v>2</v>
      </c>
      <c r="F47" s="292">
        <v>0</v>
      </c>
      <c r="G47" s="292">
        <v>0</v>
      </c>
      <c r="H47" s="292">
        <v>0</v>
      </c>
      <c r="I47" s="292">
        <v>2</v>
      </c>
    </row>
    <row r="48" spans="1:9" ht="12" customHeight="1" x14ac:dyDescent="0.15">
      <c r="A48" s="289"/>
      <c r="B48" s="290" t="s">
        <v>498</v>
      </c>
      <c r="C48" s="291">
        <v>7</v>
      </c>
      <c r="D48" s="292">
        <v>3</v>
      </c>
      <c r="E48" s="292">
        <v>0</v>
      </c>
      <c r="F48" s="292">
        <v>0</v>
      </c>
      <c r="G48" s="292">
        <v>0</v>
      </c>
      <c r="H48" s="292">
        <v>0</v>
      </c>
      <c r="I48" s="292">
        <v>10</v>
      </c>
    </row>
    <row r="49" spans="1:11" ht="12" customHeight="1" x14ac:dyDescent="0.15">
      <c r="A49" s="289"/>
      <c r="B49" s="290" t="s">
        <v>907</v>
      </c>
      <c r="C49" s="291">
        <v>8</v>
      </c>
      <c r="D49" s="292">
        <v>4</v>
      </c>
      <c r="E49" s="292">
        <v>2</v>
      </c>
      <c r="F49" s="292">
        <v>0</v>
      </c>
      <c r="G49" s="292">
        <v>0</v>
      </c>
      <c r="H49" s="292">
        <v>0</v>
      </c>
      <c r="I49" s="292">
        <v>14</v>
      </c>
    </row>
    <row r="50" spans="1:11" ht="12" customHeight="1" x14ac:dyDescent="0.15">
      <c r="A50" s="289"/>
      <c r="B50" s="290" t="s">
        <v>908</v>
      </c>
      <c r="C50" s="291">
        <v>2</v>
      </c>
      <c r="D50" s="292">
        <v>13</v>
      </c>
      <c r="E50" s="292">
        <v>1</v>
      </c>
      <c r="F50" s="292">
        <v>0</v>
      </c>
      <c r="G50" s="292">
        <v>0</v>
      </c>
      <c r="H50" s="292">
        <v>0</v>
      </c>
      <c r="I50" s="292">
        <v>16</v>
      </c>
      <c r="J50" s="295"/>
      <c r="K50" s="295"/>
    </row>
    <row r="51" spans="1:11" ht="12" customHeight="1" x14ac:dyDescent="0.15">
      <c r="A51" s="294" t="s">
        <v>499</v>
      </c>
      <c r="B51" s="293" t="s">
        <v>909</v>
      </c>
      <c r="C51" s="291">
        <v>11</v>
      </c>
      <c r="D51" s="292">
        <v>30</v>
      </c>
      <c r="E51" s="292">
        <v>0</v>
      </c>
      <c r="F51" s="292">
        <v>0</v>
      </c>
      <c r="G51" s="292">
        <v>4</v>
      </c>
      <c r="H51" s="292">
        <v>3</v>
      </c>
      <c r="I51" s="292">
        <v>48</v>
      </c>
    </row>
    <row r="52" spans="1:11" ht="12" customHeight="1" x14ac:dyDescent="0.15">
      <c r="A52" s="289"/>
      <c r="B52" s="290" t="s">
        <v>910</v>
      </c>
      <c r="C52" s="291">
        <v>6</v>
      </c>
      <c r="D52" s="292">
        <v>11</v>
      </c>
      <c r="E52" s="292">
        <v>0</v>
      </c>
      <c r="F52" s="292">
        <v>0</v>
      </c>
      <c r="G52" s="292">
        <v>0</v>
      </c>
      <c r="H52" s="292">
        <v>0</v>
      </c>
      <c r="I52" s="292">
        <v>17</v>
      </c>
    </row>
    <row r="53" spans="1:11" ht="12" customHeight="1" x14ac:dyDescent="0.15">
      <c r="A53" s="289"/>
      <c r="B53" s="293" t="s">
        <v>500</v>
      </c>
      <c r="C53" s="291">
        <v>5</v>
      </c>
      <c r="D53" s="292">
        <v>5</v>
      </c>
      <c r="E53" s="292">
        <v>1</v>
      </c>
      <c r="F53" s="292">
        <v>0</v>
      </c>
      <c r="G53" s="292">
        <v>0</v>
      </c>
      <c r="H53" s="292">
        <v>3</v>
      </c>
      <c r="I53" s="292">
        <v>14</v>
      </c>
    </row>
    <row r="54" spans="1:11" ht="12" customHeight="1" x14ac:dyDescent="0.15">
      <c r="A54" s="289"/>
      <c r="B54" s="293" t="s">
        <v>501</v>
      </c>
      <c r="C54" s="291">
        <v>4</v>
      </c>
      <c r="D54" s="292">
        <v>0</v>
      </c>
      <c r="E54" s="292">
        <v>0</v>
      </c>
      <c r="F54" s="292">
        <v>0</v>
      </c>
      <c r="G54" s="292">
        <v>0</v>
      </c>
      <c r="H54" s="292">
        <v>1</v>
      </c>
      <c r="I54" s="292">
        <v>5</v>
      </c>
    </row>
    <row r="55" spans="1:11" ht="12" customHeight="1" x14ac:dyDescent="0.15">
      <c r="A55" s="289"/>
      <c r="B55" s="293" t="s">
        <v>502</v>
      </c>
      <c r="C55" s="291">
        <v>1</v>
      </c>
      <c r="D55" s="292">
        <v>0</v>
      </c>
      <c r="E55" s="292">
        <v>0</v>
      </c>
      <c r="F55" s="292">
        <v>0</v>
      </c>
      <c r="G55" s="292">
        <v>0</v>
      </c>
      <c r="H55" s="292">
        <v>0</v>
      </c>
      <c r="I55" s="292">
        <v>1</v>
      </c>
    </row>
    <row r="56" spans="1:11" ht="12" customHeight="1" x14ac:dyDescent="0.15">
      <c r="A56" s="289"/>
      <c r="B56" s="290" t="s">
        <v>911</v>
      </c>
      <c r="C56" s="291">
        <v>3</v>
      </c>
      <c r="D56" s="292">
        <v>0</v>
      </c>
      <c r="E56" s="292">
        <v>0</v>
      </c>
      <c r="F56" s="292">
        <v>0</v>
      </c>
      <c r="G56" s="292">
        <v>0</v>
      </c>
      <c r="H56" s="292">
        <v>2</v>
      </c>
      <c r="I56" s="292">
        <v>5</v>
      </c>
    </row>
    <row r="57" spans="1:11" ht="12" customHeight="1" x14ac:dyDescent="0.15">
      <c r="A57" s="289" t="s">
        <v>503</v>
      </c>
      <c r="B57" s="290" t="s">
        <v>504</v>
      </c>
      <c r="C57" s="291">
        <v>9</v>
      </c>
      <c r="D57" s="292">
        <v>14</v>
      </c>
      <c r="E57" s="292">
        <v>1</v>
      </c>
      <c r="F57" s="292">
        <v>0</v>
      </c>
      <c r="G57" s="292">
        <v>0</v>
      </c>
      <c r="H57" s="292">
        <v>1</v>
      </c>
      <c r="I57" s="292">
        <v>25</v>
      </c>
    </row>
    <row r="58" spans="1:11" ht="12" customHeight="1" x14ac:dyDescent="0.15">
      <c r="A58" s="289"/>
      <c r="B58" s="290" t="s">
        <v>505</v>
      </c>
      <c r="C58" s="291">
        <v>4</v>
      </c>
      <c r="D58" s="292">
        <v>3</v>
      </c>
      <c r="E58" s="292">
        <v>0</v>
      </c>
      <c r="F58" s="292">
        <v>0</v>
      </c>
      <c r="G58" s="292">
        <v>0</v>
      </c>
      <c r="H58" s="292">
        <v>0</v>
      </c>
      <c r="I58" s="292">
        <v>7</v>
      </c>
    </row>
    <row r="59" spans="1:11" ht="12" customHeight="1" x14ac:dyDescent="0.15">
      <c r="A59" s="289"/>
      <c r="B59" s="290" t="s">
        <v>506</v>
      </c>
      <c r="C59" s="291">
        <v>10</v>
      </c>
      <c r="D59" s="292">
        <v>24</v>
      </c>
      <c r="E59" s="292">
        <v>5</v>
      </c>
      <c r="F59" s="292">
        <v>0</v>
      </c>
      <c r="G59" s="292">
        <v>0</v>
      </c>
      <c r="H59" s="292">
        <v>4</v>
      </c>
      <c r="I59" s="292">
        <v>43</v>
      </c>
    </row>
    <row r="60" spans="1:11" ht="12" customHeight="1" x14ac:dyDescent="0.15">
      <c r="A60" s="289"/>
      <c r="B60" s="290" t="s">
        <v>507</v>
      </c>
      <c r="C60" s="291">
        <v>1</v>
      </c>
      <c r="D60" s="292">
        <v>0</v>
      </c>
      <c r="E60" s="292">
        <v>1</v>
      </c>
      <c r="F60" s="292">
        <v>0</v>
      </c>
      <c r="G60" s="292">
        <v>0</v>
      </c>
      <c r="H60" s="292">
        <v>0</v>
      </c>
      <c r="I60" s="292">
        <v>2</v>
      </c>
    </row>
    <row r="61" spans="1:11" ht="12" customHeight="1" x14ac:dyDescent="0.15">
      <c r="A61" s="289"/>
      <c r="B61" s="290" t="s">
        <v>508</v>
      </c>
      <c r="C61" s="291">
        <v>1</v>
      </c>
      <c r="D61" s="292">
        <v>2</v>
      </c>
      <c r="E61" s="292">
        <v>1</v>
      </c>
      <c r="F61" s="292">
        <v>0</v>
      </c>
      <c r="G61" s="292">
        <v>0</v>
      </c>
      <c r="H61" s="292">
        <v>2</v>
      </c>
      <c r="I61" s="292">
        <v>6</v>
      </c>
    </row>
    <row r="62" spans="1:11" ht="12" customHeight="1" x14ac:dyDescent="0.15">
      <c r="A62" s="294" t="s">
        <v>509</v>
      </c>
      <c r="B62" s="290"/>
      <c r="C62" s="291">
        <v>3</v>
      </c>
      <c r="D62" s="292">
        <v>6</v>
      </c>
      <c r="E62" s="292">
        <v>23</v>
      </c>
      <c r="F62" s="292">
        <v>1</v>
      </c>
      <c r="G62" s="292">
        <v>0</v>
      </c>
      <c r="H62" s="292">
        <v>3</v>
      </c>
      <c r="I62" s="292">
        <v>36</v>
      </c>
    </row>
    <row r="63" spans="1:11" ht="11.25" customHeight="1" x14ac:dyDescent="0.15">
      <c r="A63" s="289" t="s">
        <v>510</v>
      </c>
      <c r="B63" s="290" t="s">
        <v>912</v>
      </c>
      <c r="C63" s="291">
        <v>1</v>
      </c>
      <c r="D63" s="292">
        <v>0</v>
      </c>
      <c r="E63" s="292">
        <v>0</v>
      </c>
      <c r="F63" s="292">
        <v>0</v>
      </c>
      <c r="G63" s="292">
        <v>0</v>
      </c>
      <c r="H63" s="292">
        <v>1</v>
      </c>
      <c r="I63" s="292">
        <v>2</v>
      </c>
    </row>
    <row r="64" spans="1:11" ht="11.25" customHeight="1" x14ac:dyDescent="0.15">
      <c r="A64" s="289"/>
      <c r="B64" s="290" t="s">
        <v>511</v>
      </c>
      <c r="C64" s="291">
        <v>7</v>
      </c>
      <c r="D64" s="292">
        <v>3</v>
      </c>
      <c r="E64" s="292">
        <v>1</v>
      </c>
      <c r="F64" s="292">
        <v>0</v>
      </c>
      <c r="G64" s="292">
        <v>0</v>
      </c>
      <c r="H64" s="292">
        <v>0</v>
      </c>
      <c r="I64" s="292">
        <v>11</v>
      </c>
    </row>
    <row r="65" spans="1:9" ht="11.25" customHeight="1" x14ac:dyDescent="0.15">
      <c r="A65" s="289"/>
      <c r="B65" s="290" t="s">
        <v>913</v>
      </c>
      <c r="C65" s="291">
        <v>3</v>
      </c>
      <c r="D65" s="292">
        <v>4</v>
      </c>
      <c r="E65" s="292">
        <v>0</v>
      </c>
      <c r="F65" s="292">
        <v>0</v>
      </c>
      <c r="G65" s="292">
        <v>0</v>
      </c>
      <c r="H65" s="292">
        <v>1</v>
      </c>
      <c r="I65" s="292">
        <v>8</v>
      </c>
    </row>
    <row r="66" spans="1:9" ht="11.25" customHeight="1" x14ac:dyDescent="0.15">
      <c r="A66" s="294"/>
      <c r="B66" s="293" t="s">
        <v>512</v>
      </c>
      <c r="C66" s="291">
        <v>6</v>
      </c>
      <c r="D66" s="292">
        <v>2</v>
      </c>
      <c r="E66" s="292">
        <v>1</v>
      </c>
      <c r="F66" s="292">
        <v>0</v>
      </c>
      <c r="G66" s="292">
        <v>0</v>
      </c>
      <c r="H66" s="292">
        <v>0</v>
      </c>
      <c r="I66" s="292">
        <v>9</v>
      </c>
    </row>
    <row r="67" spans="1:9" ht="11.25" customHeight="1" x14ac:dyDescent="0.15">
      <c r="A67" s="289" t="s">
        <v>914</v>
      </c>
      <c r="B67" s="290" t="s">
        <v>915</v>
      </c>
      <c r="C67" s="291">
        <v>4</v>
      </c>
      <c r="D67" s="292">
        <v>8</v>
      </c>
      <c r="E67" s="292">
        <v>0</v>
      </c>
      <c r="F67" s="292">
        <v>0</v>
      </c>
      <c r="G67" s="292">
        <v>0</v>
      </c>
      <c r="H67" s="292">
        <v>2</v>
      </c>
      <c r="I67" s="292">
        <v>14</v>
      </c>
    </row>
    <row r="68" spans="1:9" ht="11.25" customHeight="1" x14ac:dyDescent="0.15">
      <c r="A68" s="289"/>
      <c r="B68" s="290" t="s">
        <v>916</v>
      </c>
      <c r="C68" s="291">
        <v>2</v>
      </c>
      <c r="D68" s="292">
        <v>7</v>
      </c>
      <c r="E68" s="292">
        <v>1</v>
      </c>
      <c r="F68" s="292">
        <v>0</v>
      </c>
      <c r="G68" s="292">
        <v>0</v>
      </c>
      <c r="H68" s="292">
        <v>0</v>
      </c>
      <c r="I68" s="292">
        <v>10</v>
      </c>
    </row>
    <row r="69" spans="1:9" ht="11.25" customHeight="1" x14ac:dyDescent="0.15">
      <c r="A69" s="289"/>
      <c r="B69" s="290" t="s">
        <v>917</v>
      </c>
      <c r="C69" s="291">
        <v>6</v>
      </c>
      <c r="D69" s="292">
        <v>5</v>
      </c>
      <c r="E69" s="292">
        <v>1</v>
      </c>
      <c r="F69" s="292">
        <v>0</v>
      </c>
      <c r="G69" s="292">
        <v>0</v>
      </c>
      <c r="H69" s="292">
        <v>1</v>
      </c>
      <c r="I69" s="292">
        <v>13</v>
      </c>
    </row>
    <row r="70" spans="1:9" ht="11.25" customHeight="1" x14ac:dyDescent="0.15">
      <c r="A70" s="289"/>
      <c r="B70" s="290" t="s">
        <v>918</v>
      </c>
      <c r="C70" s="291">
        <v>0</v>
      </c>
      <c r="D70" s="292">
        <v>0</v>
      </c>
      <c r="E70" s="292">
        <v>2</v>
      </c>
      <c r="F70" s="292">
        <v>0</v>
      </c>
      <c r="G70" s="292">
        <v>0</v>
      </c>
      <c r="H70" s="292">
        <v>0</v>
      </c>
      <c r="I70" s="292">
        <v>2</v>
      </c>
    </row>
    <row r="71" spans="1:9" ht="11.25" customHeight="1" x14ac:dyDescent="0.15">
      <c r="A71" s="289"/>
      <c r="B71" s="289" t="s">
        <v>919</v>
      </c>
      <c r="C71" s="291">
        <v>0</v>
      </c>
      <c r="D71" s="292">
        <v>2</v>
      </c>
      <c r="E71" s="292">
        <v>1</v>
      </c>
      <c r="F71" s="292">
        <v>0</v>
      </c>
      <c r="G71" s="292">
        <v>0</v>
      </c>
      <c r="H71" s="292">
        <v>0</v>
      </c>
      <c r="I71" s="292">
        <v>3</v>
      </c>
    </row>
    <row r="72" spans="1:9" ht="11.25" customHeight="1" x14ac:dyDescent="0.15">
      <c r="A72" s="280" t="s">
        <v>513</v>
      </c>
      <c r="B72" s="280"/>
      <c r="C72" s="640">
        <v>0</v>
      </c>
      <c r="D72" s="280">
        <v>1</v>
      </c>
      <c r="E72" s="280">
        <v>1</v>
      </c>
      <c r="F72" s="292">
        <v>0</v>
      </c>
      <c r="G72" s="292">
        <v>0</v>
      </c>
      <c r="H72" s="280">
        <v>0</v>
      </c>
      <c r="I72" s="280">
        <v>2</v>
      </c>
    </row>
    <row r="73" spans="1:9" ht="11.25" customHeight="1" x14ac:dyDescent="0.15">
      <c r="A73" s="280" t="s">
        <v>514</v>
      </c>
      <c r="B73" s="280"/>
      <c r="C73" s="640">
        <v>2</v>
      </c>
      <c r="D73" s="280">
        <v>2</v>
      </c>
      <c r="E73" s="280">
        <v>3</v>
      </c>
      <c r="F73" s="292">
        <v>0</v>
      </c>
      <c r="G73" s="292">
        <v>0</v>
      </c>
      <c r="H73" s="280">
        <v>0</v>
      </c>
      <c r="I73" s="280">
        <v>7</v>
      </c>
    </row>
    <row r="74" spans="1:9" ht="11.25" customHeight="1" x14ac:dyDescent="0.15">
      <c r="A74" s="280" t="s">
        <v>515</v>
      </c>
      <c r="B74" s="280"/>
      <c r="C74" s="640">
        <v>1</v>
      </c>
      <c r="D74" s="280">
        <v>2</v>
      </c>
      <c r="E74" s="280">
        <v>1</v>
      </c>
      <c r="F74" s="292">
        <v>0</v>
      </c>
      <c r="G74" s="292">
        <v>0</v>
      </c>
      <c r="H74" s="280">
        <v>0</v>
      </c>
      <c r="I74" s="280">
        <v>4</v>
      </c>
    </row>
    <row r="75" spans="1:9" ht="11.25" customHeight="1" x14ac:dyDescent="0.15">
      <c r="A75" s="280" t="s">
        <v>516</v>
      </c>
      <c r="B75" s="280"/>
      <c r="C75" s="640">
        <v>0</v>
      </c>
      <c r="D75" s="280">
        <v>1</v>
      </c>
      <c r="E75" s="280">
        <v>3</v>
      </c>
      <c r="F75" s="292">
        <v>0</v>
      </c>
      <c r="G75" s="292">
        <v>0</v>
      </c>
      <c r="H75" s="280">
        <v>0</v>
      </c>
      <c r="I75" s="280">
        <v>4</v>
      </c>
    </row>
    <row r="76" spans="1:9" ht="11.25" customHeight="1" x14ac:dyDescent="0.15">
      <c r="A76" s="280" t="s">
        <v>517</v>
      </c>
      <c r="B76" s="280"/>
      <c r="C76" s="640">
        <v>0</v>
      </c>
      <c r="D76" s="280">
        <v>0</v>
      </c>
      <c r="E76" s="280">
        <v>0</v>
      </c>
      <c r="F76" s="292">
        <v>0</v>
      </c>
      <c r="G76" s="292">
        <v>0</v>
      </c>
      <c r="H76" s="280">
        <v>0</v>
      </c>
      <c r="I76" s="280">
        <v>0</v>
      </c>
    </row>
    <row r="77" spans="1:9" ht="11.25" customHeight="1" x14ac:dyDescent="0.15">
      <c r="A77" s="280" t="s">
        <v>518</v>
      </c>
      <c r="B77" s="280"/>
      <c r="C77" s="640">
        <v>0</v>
      </c>
      <c r="D77" s="280">
        <v>0</v>
      </c>
      <c r="E77" s="280">
        <v>0</v>
      </c>
      <c r="F77" s="292">
        <v>0</v>
      </c>
      <c r="G77" s="292">
        <v>0</v>
      </c>
      <c r="H77" s="280">
        <v>0</v>
      </c>
      <c r="I77" s="280">
        <v>0</v>
      </c>
    </row>
    <row r="78" spans="1:9" ht="11.25" customHeight="1" x14ac:dyDescent="0.15">
      <c r="A78" s="280" t="s">
        <v>173</v>
      </c>
      <c r="B78" s="280"/>
      <c r="C78" s="640">
        <v>1</v>
      </c>
      <c r="D78" s="280">
        <v>1</v>
      </c>
      <c r="E78" s="280">
        <v>2</v>
      </c>
      <c r="F78" s="292">
        <v>0</v>
      </c>
      <c r="G78" s="292">
        <v>1</v>
      </c>
      <c r="H78" s="280">
        <v>0</v>
      </c>
      <c r="I78" s="280">
        <v>5</v>
      </c>
    </row>
    <row r="79" spans="1:9" ht="11.25" customHeight="1" x14ac:dyDescent="0.15">
      <c r="A79" s="641" t="s">
        <v>519</v>
      </c>
      <c r="B79" s="642"/>
      <c r="C79" s="643">
        <v>271</v>
      </c>
      <c r="D79" s="642">
        <v>298</v>
      </c>
      <c r="E79" s="642">
        <v>150</v>
      </c>
      <c r="F79" s="642">
        <v>7</v>
      </c>
      <c r="G79" s="642">
        <v>15</v>
      </c>
      <c r="H79" s="642">
        <v>273</v>
      </c>
      <c r="I79" s="644">
        <v>1014</v>
      </c>
    </row>
    <row r="80" spans="1:9" ht="11.25" customHeight="1" x14ac:dyDescent="0.15">
      <c r="A80" s="280"/>
      <c r="B80" s="280"/>
      <c r="C80" s="280"/>
      <c r="D80" s="280"/>
      <c r="E80" s="280"/>
      <c r="F80" s="280"/>
      <c r="G80" s="280"/>
      <c r="H80" s="280"/>
      <c r="I80" s="281" t="s">
        <v>520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/>
  </sheetViews>
  <sheetFormatPr defaultColWidth="7.125" defaultRowHeight="15" customHeight="1" x14ac:dyDescent="0.15"/>
  <cols>
    <col min="1" max="1" width="29.25" style="296" customWidth="1"/>
    <col min="2" max="4" width="19" style="296" customWidth="1"/>
    <col min="5" max="16384" width="7.125" style="296"/>
  </cols>
  <sheetData>
    <row r="1" spans="1:4" ht="15" customHeight="1" x14ac:dyDescent="0.15">
      <c r="A1" s="368" t="s">
        <v>595</v>
      </c>
    </row>
    <row r="3" spans="1:4" ht="15" customHeight="1" x14ac:dyDescent="0.15">
      <c r="A3" s="8" t="s">
        <v>521</v>
      </c>
      <c r="B3" s="186"/>
      <c r="C3" s="186"/>
    </row>
    <row r="4" spans="1:4" ht="15" customHeight="1" x14ac:dyDescent="0.15">
      <c r="A4" s="186"/>
      <c r="B4" s="297"/>
      <c r="C4" s="297"/>
      <c r="D4" s="178" t="s">
        <v>259</v>
      </c>
    </row>
    <row r="5" spans="1:4" ht="15" customHeight="1" x14ac:dyDescent="0.15">
      <c r="A5" s="301" t="s">
        <v>522</v>
      </c>
      <c r="B5" s="334" t="s">
        <v>792</v>
      </c>
      <c r="C5" s="334" t="s">
        <v>793</v>
      </c>
      <c r="D5" s="334" t="s">
        <v>794</v>
      </c>
    </row>
    <row r="6" spans="1:4" ht="15" customHeight="1" x14ac:dyDescent="0.15">
      <c r="A6" s="306" t="s">
        <v>523</v>
      </c>
      <c r="B6" s="298">
        <v>1222</v>
      </c>
      <c r="C6" s="298">
        <v>1305</v>
      </c>
      <c r="D6" s="298">
        <v>1379</v>
      </c>
    </row>
    <row r="7" spans="1:4" ht="15" customHeight="1" x14ac:dyDescent="0.15">
      <c r="A7" s="306" t="s">
        <v>524</v>
      </c>
      <c r="B7" s="298">
        <v>134</v>
      </c>
      <c r="C7" s="298">
        <v>145</v>
      </c>
      <c r="D7" s="298">
        <v>106</v>
      </c>
    </row>
    <row r="8" spans="1:4" ht="15" customHeight="1" x14ac:dyDescent="0.15">
      <c r="A8" s="306" t="s">
        <v>525</v>
      </c>
      <c r="B8" s="298">
        <v>540</v>
      </c>
      <c r="C8" s="298">
        <v>527</v>
      </c>
      <c r="D8" s="298">
        <v>509</v>
      </c>
    </row>
    <row r="9" spans="1:4" ht="15" customHeight="1" x14ac:dyDescent="0.15">
      <c r="A9" s="306" t="s">
        <v>526</v>
      </c>
      <c r="B9" s="298">
        <v>29</v>
      </c>
      <c r="C9" s="298">
        <v>25</v>
      </c>
      <c r="D9" s="298">
        <v>25</v>
      </c>
    </row>
    <row r="10" spans="1:4" ht="15" customHeight="1" x14ac:dyDescent="0.15">
      <c r="A10" s="306" t="s">
        <v>527</v>
      </c>
      <c r="B10" s="298">
        <v>55</v>
      </c>
      <c r="C10" s="298">
        <v>52</v>
      </c>
      <c r="D10" s="298">
        <v>68</v>
      </c>
    </row>
    <row r="11" spans="1:4" ht="15" customHeight="1" x14ac:dyDescent="0.15">
      <c r="A11" s="306" t="s">
        <v>528</v>
      </c>
      <c r="B11" s="298">
        <v>48</v>
      </c>
      <c r="C11" s="298">
        <v>30</v>
      </c>
      <c r="D11" s="298">
        <v>32</v>
      </c>
    </row>
    <row r="12" spans="1:4" ht="15" customHeight="1" x14ac:dyDescent="0.15">
      <c r="A12" s="306" t="s">
        <v>529</v>
      </c>
      <c r="B12" s="298">
        <v>47</v>
      </c>
      <c r="C12" s="298">
        <v>69</v>
      </c>
      <c r="D12" s="298">
        <v>57</v>
      </c>
    </row>
    <row r="13" spans="1:4" ht="15" customHeight="1" x14ac:dyDescent="0.15">
      <c r="A13" s="306" t="s">
        <v>530</v>
      </c>
      <c r="B13" s="298">
        <v>9</v>
      </c>
      <c r="C13" s="298">
        <v>6</v>
      </c>
      <c r="D13" s="298">
        <v>6</v>
      </c>
    </row>
    <row r="14" spans="1:4" ht="15" customHeight="1" x14ac:dyDescent="0.15">
      <c r="A14" s="311" t="s">
        <v>531</v>
      </c>
      <c r="B14" s="108">
        <v>33</v>
      </c>
      <c r="C14" s="108">
        <v>25</v>
      </c>
      <c r="D14" s="108">
        <v>38</v>
      </c>
    </row>
    <row r="15" spans="1:4" ht="15" customHeight="1" x14ac:dyDescent="0.15">
      <c r="A15" s="186"/>
      <c r="B15" s="30"/>
      <c r="C15" s="30"/>
      <c r="D15" s="30" t="s">
        <v>532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defaultColWidth="13.5" defaultRowHeight="12" x14ac:dyDescent="0.15"/>
  <cols>
    <col min="1" max="2" width="14.625" style="299" customWidth="1"/>
    <col min="3" max="5" width="19" style="299" customWidth="1"/>
    <col min="6" max="16384" width="13.5" style="299"/>
  </cols>
  <sheetData>
    <row r="1" spans="1:5" ht="15" customHeight="1" x14ac:dyDescent="0.15">
      <c r="A1" s="368" t="s">
        <v>595</v>
      </c>
    </row>
    <row r="2" spans="1:5" ht="15" customHeight="1" x14ac:dyDescent="0.15"/>
    <row r="3" spans="1:5" ht="15" customHeight="1" x14ac:dyDescent="0.15">
      <c r="A3" s="8" t="s">
        <v>795</v>
      </c>
    </row>
    <row r="4" spans="1:5" s="186" customFormat="1" ht="15" customHeight="1" x14ac:dyDescent="0.15">
      <c r="C4" s="30"/>
      <c r="D4" s="30"/>
      <c r="E4" s="300" t="s">
        <v>259</v>
      </c>
    </row>
    <row r="5" spans="1:5" s="302" customFormat="1" ht="15" customHeight="1" x14ac:dyDescent="0.15">
      <c r="A5" s="808" t="s">
        <v>533</v>
      </c>
      <c r="B5" s="809"/>
      <c r="C5" s="15" t="s">
        <v>796</v>
      </c>
      <c r="D5" s="15" t="s">
        <v>637</v>
      </c>
      <c r="E5" s="15" t="s">
        <v>638</v>
      </c>
    </row>
    <row r="6" spans="1:5" s="186" customFormat="1" ht="15" customHeight="1" x14ac:dyDescent="0.15">
      <c r="A6" s="810" t="s">
        <v>534</v>
      </c>
      <c r="B6" s="303" t="s">
        <v>307</v>
      </c>
      <c r="C6" s="298">
        <v>688</v>
      </c>
      <c r="D6" s="298">
        <v>642</v>
      </c>
      <c r="E6" s="186">
        <v>669</v>
      </c>
    </row>
    <row r="7" spans="1:5" s="186" customFormat="1" ht="15" customHeight="1" x14ac:dyDescent="0.15">
      <c r="A7" s="811"/>
      <c r="B7" s="304" t="s">
        <v>308</v>
      </c>
      <c r="C7" s="108">
        <v>1074</v>
      </c>
      <c r="D7" s="108">
        <v>1190</v>
      </c>
      <c r="E7" s="305">
        <v>1219</v>
      </c>
    </row>
    <row r="8" spans="1:5" s="186" customFormat="1" ht="15" customHeight="1" x14ac:dyDescent="0.15">
      <c r="A8" s="812" t="s">
        <v>797</v>
      </c>
      <c r="B8" s="303" t="s">
        <v>535</v>
      </c>
      <c r="C8" s="298">
        <v>1230</v>
      </c>
      <c r="D8" s="298">
        <v>1211</v>
      </c>
      <c r="E8" s="186">
        <v>1215</v>
      </c>
    </row>
    <row r="9" spans="1:5" s="186" customFormat="1" ht="15" customHeight="1" x14ac:dyDescent="0.15">
      <c r="A9" s="813"/>
      <c r="B9" s="307" t="s">
        <v>536</v>
      </c>
      <c r="C9" s="298">
        <v>532</v>
      </c>
      <c r="D9" s="298">
        <v>621</v>
      </c>
      <c r="E9" s="186">
        <v>673</v>
      </c>
    </row>
    <row r="10" spans="1:5" s="186" customFormat="1" ht="15" customHeight="1" x14ac:dyDescent="0.15">
      <c r="A10" s="813"/>
      <c r="B10" s="304" t="s">
        <v>537</v>
      </c>
      <c r="C10" s="308" t="s">
        <v>323</v>
      </c>
      <c r="D10" s="308" t="s">
        <v>323</v>
      </c>
      <c r="E10" s="309" t="s">
        <v>323</v>
      </c>
    </row>
    <row r="11" spans="1:5" s="186" customFormat="1" ht="15" customHeight="1" x14ac:dyDescent="0.15">
      <c r="A11" s="812" t="s">
        <v>798</v>
      </c>
      <c r="B11" s="303" t="s">
        <v>538</v>
      </c>
      <c r="C11" s="298">
        <v>1</v>
      </c>
      <c r="D11" s="298">
        <v>0</v>
      </c>
      <c r="E11" s="186">
        <v>3</v>
      </c>
    </row>
    <row r="12" spans="1:5" s="186" customFormat="1" ht="15" customHeight="1" x14ac:dyDescent="0.15">
      <c r="A12" s="813"/>
      <c r="B12" s="307" t="s">
        <v>539</v>
      </c>
      <c r="C12" s="298">
        <v>0</v>
      </c>
      <c r="D12" s="298">
        <v>0</v>
      </c>
      <c r="E12" s="186">
        <v>0</v>
      </c>
    </row>
    <row r="13" spans="1:5" s="186" customFormat="1" ht="15" customHeight="1" x14ac:dyDescent="0.15">
      <c r="A13" s="813"/>
      <c r="B13" s="307" t="s">
        <v>540</v>
      </c>
      <c r="C13" s="310">
        <v>0</v>
      </c>
      <c r="D13" s="310">
        <v>0</v>
      </c>
      <c r="E13" s="30">
        <v>0</v>
      </c>
    </row>
    <row r="14" spans="1:5" s="186" customFormat="1" ht="15" customHeight="1" x14ac:dyDescent="0.15">
      <c r="A14" s="813"/>
      <c r="B14" s="307" t="s">
        <v>541</v>
      </c>
      <c r="C14" s="310">
        <v>2</v>
      </c>
      <c r="D14" s="310">
        <v>0</v>
      </c>
      <c r="E14" s="30">
        <v>1</v>
      </c>
    </row>
    <row r="15" spans="1:5" s="186" customFormat="1" ht="15" customHeight="1" x14ac:dyDescent="0.15">
      <c r="A15" s="813"/>
      <c r="B15" s="307" t="s">
        <v>542</v>
      </c>
      <c r="C15" s="298">
        <v>1759</v>
      </c>
      <c r="D15" s="298">
        <v>1816</v>
      </c>
      <c r="E15" s="186">
        <v>1884</v>
      </c>
    </row>
    <row r="16" spans="1:5" s="186" customFormat="1" ht="15" customHeight="1" x14ac:dyDescent="0.15">
      <c r="A16" s="813"/>
      <c r="B16" s="304" t="s">
        <v>543</v>
      </c>
      <c r="C16" s="308">
        <v>0</v>
      </c>
      <c r="D16" s="308">
        <v>16</v>
      </c>
      <c r="E16" s="309">
        <v>0</v>
      </c>
    </row>
    <row r="17" spans="1:5" s="186" customFormat="1" ht="15" customHeight="1" x14ac:dyDescent="0.15">
      <c r="A17" s="812" t="s">
        <v>544</v>
      </c>
      <c r="B17" s="303" t="s">
        <v>545</v>
      </c>
      <c r="C17" s="298">
        <v>27</v>
      </c>
      <c r="D17" s="298">
        <v>7</v>
      </c>
      <c r="E17" s="186">
        <v>7</v>
      </c>
    </row>
    <row r="18" spans="1:5" s="186" customFormat="1" ht="15" customHeight="1" x14ac:dyDescent="0.15">
      <c r="A18" s="813"/>
      <c r="B18" s="307" t="s">
        <v>546</v>
      </c>
      <c r="C18" s="298">
        <v>3</v>
      </c>
      <c r="D18" s="298">
        <v>3</v>
      </c>
      <c r="E18" s="186">
        <v>3</v>
      </c>
    </row>
    <row r="19" spans="1:5" s="186" customFormat="1" ht="15" customHeight="1" x14ac:dyDescent="0.15">
      <c r="A19" s="814"/>
      <c r="B19" s="304" t="s">
        <v>547</v>
      </c>
      <c r="C19" s="108">
        <v>1732</v>
      </c>
      <c r="D19" s="108">
        <v>1822</v>
      </c>
      <c r="E19" s="305">
        <v>1878</v>
      </c>
    </row>
    <row r="20" spans="1:5" s="186" customFormat="1" ht="18.75" customHeight="1" x14ac:dyDescent="0.15">
      <c r="A20" s="806" t="s">
        <v>548</v>
      </c>
      <c r="B20" s="807"/>
      <c r="C20" s="312">
        <v>1762</v>
      </c>
      <c r="D20" s="312">
        <v>1832</v>
      </c>
      <c r="E20" s="313">
        <v>1888</v>
      </c>
    </row>
    <row r="21" spans="1:5" s="186" customFormat="1" ht="13.5" customHeight="1" x14ac:dyDescent="0.15">
      <c r="C21" s="30"/>
      <c r="D21" s="30"/>
      <c r="E21" s="30" t="s">
        <v>102</v>
      </c>
    </row>
    <row r="22" spans="1:5" s="186" customFormat="1" ht="15" customHeight="1" x14ac:dyDescent="0.15"/>
    <row r="23" spans="1:5" s="186" customFormat="1" ht="15" customHeight="1" x14ac:dyDescent="0.15"/>
  </sheetData>
  <mergeCells count="6">
    <mergeCell ref="A20:B20"/>
    <mergeCell ref="A5:B5"/>
    <mergeCell ref="A6:A7"/>
    <mergeCell ref="A8:A10"/>
    <mergeCell ref="A11:A16"/>
    <mergeCell ref="A17:A19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/>
  </sheetViews>
  <sheetFormatPr defaultRowHeight="15" customHeight="1" x14ac:dyDescent="0.15"/>
  <cols>
    <col min="1" max="1" width="11.25" style="96" customWidth="1"/>
    <col min="2" max="2" width="7.5" style="96" customWidth="1"/>
    <col min="3" max="14" width="5.625" style="96" customWidth="1"/>
    <col min="15" max="15" width="1.875" style="96" customWidth="1"/>
    <col min="16" max="16384" width="9" style="96"/>
  </cols>
  <sheetData>
    <row r="1" spans="1:14" ht="15" customHeight="1" x14ac:dyDescent="0.15">
      <c r="A1" s="395" t="s">
        <v>595</v>
      </c>
    </row>
    <row r="3" spans="1:14" ht="15" customHeight="1" x14ac:dyDescent="0.15">
      <c r="A3" s="102" t="s">
        <v>549</v>
      </c>
      <c r="B3" s="102"/>
    </row>
    <row r="4" spans="1:14" ht="15" customHeight="1" x14ac:dyDescent="0.15">
      <c r="C4" s="314"/>
      <c r="D4" s="314"/>
      <c r="E4" s="314"/>
      <c r="F4" s="314"/>
      <c r="N4" s="97" t="s">
        <v>259</v>
      </c>
    </row>
    <row r="5" spans="1:14" ht="15" customHeight="1" x14ac:dyDescent="0.15">
      <c r="A5" s="339" t="s">
        <v>550</v>
      </c>
      <c r="B5" s="170" t="s">
        <v>551</v>
      </c>
      <c r="C5" s="315" t="s">
        <v>552</v>
      </c>
      <c r="D5" s="315" t="s">
        <v>553</v>
      </c>
      <c r="E5" s="315" t="s">
        <v>554</v>
      </c>
      <c r="F5" s="315" t="s">
        <v>555</v>
      </c>
      <c r="G5" s="315" t="s">
        <v>556</v>
      </c>
      <c r="H5" s="315" t="s">
        <v>557</v>
      </c>
      <c r="I5" s="315" t="s">
        <v>558</v>
      </c>
      <c r="J5" s="315" t="s">
        <v>559</v>
      </c>
      <c r="K5" s="315" t="s">
        <v>560</v>
      </c>
      <c r="L5" s="315" t="s">
        <v>561</v>
      </c>
      <c r="M5" s="315" t="s">
        <v>562</v>
      </c>
      <c r="N5" s="338" t="s">
        <v>563</v>
      </c>
    </row>
    <row r="6" spans="1:14" ht="15" customHeight="1" x14ac:dyDescent="0.15">
      <c r="A6" s="316" t="s">
        <v>799</v>
      </c>
      <c r="B6" s="317">
        <v>56</v>
      </c>
      <c r="C6" s="174">
        <v>5</v>
      </c>
      <c r="D6" s="174">
        <v>6</v>
      </c>
      <c r="E6" s="174">
        <v>1</v>
      </c>
      <c r="F6" s="174">
        <v>4</v>
      </c>
      <c r="G6" s="174">
        <v>3</v>
      </c>
      <c r="H6" s="174">
        <v>5</v>
      </c>
      <c r="I6" s="318">
        <v>7</v>
      </c>
      <c r="J6" s="174">
        <v>11</v>
      </c>
      <c r="K6" s="174">
        <v>7</v>
      </c>
      <c r="L6" s="318">
        <v>2</v>
      </c>
      <c r="M6" s="318">
        <v>4</v>
      </c>
      <c r="N6" s="318">
        <v>1</v>
      </c>
    </row>
    <row r="7" spans="1:14" ht="15" customHeight="1" x14ac:dyDescent="0.15">
      <c r="A7" s="319">
        <v>26</v>
      </c>
      <c r="B7" s="317">
        <v>35</v>
      </c>
      <c r="C7" s="174">
        <v>1</v>
      </c>
      <c r="D7" s="174">
        <v>1</v>
      </c>
      <c r="E7" s="174">
        <v>2</v>
      </c>
      <c r="F7" s="174">
        <v>5</v>
      </c>
      <c r="G7" s="174">
        <v>2</v>
      </c>
      <c r="H7" s="174">
        <v>2</v>
      </c>
      <c r="I7" s="318">
        <v>7</v>
      </c>
      <c r="J7" s="174">
        <v>6</v>
      </c>
      <c r="K7" s="174">
        <v>1</v>
      </c>
      <c r="L7" s="318">
        <v>3</v>
      </c>
      <c r="M7" s="318">
        <v>2</v>
      </c>
      <c r="N7" s="318">
        <v>3</v>
      </c>
    </row>
    <row r="8" spans="1:14" ht="15" customHeight="1" x14ac:dyDescent="0.15">
      <c r="A8" s="320">
        <v>27</v>
      </c>
      <c r="B8" s="321">
        <v>40</v>
      </c>
      <c r="C8" s="100">
        <v>1</v>
      </c>
      <c r="D8" s="100">
        <v>0</v>
      </c>
      <c r="E8" s="100">
        <v>2</v>
      </c>
      <c r="F8" s="100">
        <v>6</v>
      </c>
      <c r="G8" s="100">
        <v>1</v>
      </c>
      <c r="H8" s="100">
        <v>5</v>
      </c>
      <c r="I8" s="322">
        <v>7</v>
      </c>
      <c r="J8" s="100">
        <v>11</v>
      </c>
      <c r="K8" s="100">
        <v>1</v>
      </c>
      <c r="L8" s="322">
        <v>1</v>
      </c>
      <c r="M8" s="322">
        <v>3</v>
      </c>
      <c r="N8" s="322">
        <v>2</v>
      </c>
    </row>
    <row r="9" spans="1:14" ht="13.5" customHeight="1" x14ac:dyDescent="0.15">
      <c r="A9" s="323"/>
      <c r="B9" s="323"/>
      <c r="C9" s="314"/>
      <c r="D9" s="314"/>
      <c r="E9" s="314"/>
      <c r="F9" s="314"/>
      <c r="G9" s="175"/>
      <c r="N9" s="101" t="s">
        <v>520</v>
      </c>
    </row>
  </sheetData>
  <phoneticPr fontId="2"/>
  <dataValidations count="1">
    <dataValidation imeMode="off" allowBlank="1" showInputMessage="1" showErrorMessage="1" sqref="B6:N8"/>
  </dataValidations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Normal="100" workbookViewId="0"/>
  </sheetViews>
  <sheetFormatPr defaultColWidth="21.25" defaultRowHeight="15" customHeight="1" x14ac:dyDescent="0.15"/>
  <cols>
    <col min="1" max="1" width="18.75" style="299" customWidth="1"/>
    <col min="2" max="4" width="22.5" style="299" customWidth="1"/>
    <col min="5" max="16384" width="21.25" style="299"/>
  </cols>
  <sheetData>
    <row r="1" spans="1:4" ht="15" customHeight="1" x14ac:dyDescent="0.15">
      <c r="A1" s="368" t="s">
        <v>595</v>
      </c>
    </row>
    <row r="3" spans="1:4" ht="15" customHeight="1" x14ac:dyDescent="0.15">
      <c r="A3" s="8" t="s">
        <v>800</v>
      </c>
    </row>
    <row r="4" spans="1:4" s="186" customFormat="1" ht="15" customHeight="1" x14ac:dyDescent="0.15">
      <c r="A4" s="305"/>
      <c r="B4" s="309"/>
      <c r="C4" s="309"/>
      <c r="D4" s="324" t="s">
        <v>259</v>
      </c>
    </row>
    <row r="5" spans="1:4" s="186" customFormat="1" ht="14.25" customHeight="1" x14ac:dyDescent="0.15">
      <c r="A5" s="325" t="s">
        <v>801</v>
      </c>
      <c r="B5" s="334" t="s">
        <v>802</v>
      </c>
      <c r="C5" s="334" t="s">
        <v>637</v>
      </c>
      <c r="D5" s="334" t="s">
        <v>638</v>
      </c>
    </row>
    <row r="6" spans="1:4" s="186" customFormat="1" ht="15" customHeight="1" x14ac:dyDescent="0.15">
      <c r="A6" s="306" t="s">
        <v>803</v>
      </c>
      <c r="B6" s="298">
        <v>2717</v>
      </c>
      <c r="C6" s="298">
        <v>2790</v>
      </c>
      <c r="D6" s="298">
        <v>2715</v>
      </c>
    </row>
    <row r="7" spans="1:4" s="186" customFormat="1" ht="15" customHeight="1" x14ac:dyDescent="0.15">
      <c r="A7" s="306" t="s">
        <v>804</v>
      </c>
      <c r="B7" s="298">
        <v>2582</v>
      </c>
      <c r="C7" s="298">
        <v>2749</v>
      </c>
      <c r="D7" s="298">
        <v>2725</v>
      </c>
    </row>
    <row r="8" spans="1:4" s="186" customFormat="1" ht="15" customHeight="1" x14ac:dyDescent="0.15">
      <c r="A8" s="306" t="s">
        <v>805</v>
      </c>
      <c r="B8" s="298">
        <v>1667</v>
      </c>
      <c r="C8" s="298">
        <v>1599</v>
      </c>
      <c r="D8" s="298">
        <v>1680</v>
      </c>
    </row>
    <row r="9" spans="1:4" s="186" customFormat="1" ht="15" customHeight="1" x14ac:dyDescent="0.15">
      <c r="A9" s="306" t="s">
        <v>806</v>
      </c>
      <c r="B9" s="298">
        <v>645</v>
      </c>
      <c r="C9" s="298">
        <v>588</v>
      </c>
      <c r="D9" s="298">
        <v>638</v>
      </c>
    </row>
    <row r="10" spans="1:4" s="186" customFormat="1" ht="15" customHeight="1" x14ac:dyDescent="0.15">
      <c r="A10" s="306" t="s">
        <v>807</v>
      </c>
      <c r="B10" s="298">
        <v>10307</v>
      </c>
      <c r="C10" s="298">
        <v>10163</v>
      </c>
      <c r="D10" s="298">
        <v>11074</v>
      </c>
    </row>
    <row r="11" spans="1:4" s="186" customFormat="1" ht="15" customHeight="1" x14ac:dyDescent="0.15">
      <c r="A11" s="306" t="s">
        <v>808</v>
      </c>
      <c r="B11" s="298">
        <v>9056</v>
      </c>
      <c r="C11" s="298">
        <v>8848</v>
      </c>
      <c r="D11" s="298">
        <v>9420</v>
      </c>
    </row>
    <row r="12" spans="1:4" s="186" customFormat="1" ht="15" customHeight="1" x14ac:dyDescent="0.15">
      <c r="A12" s="306" t="s">
        <v>809</v>
      </c>
      <c r="B12" s="298">
        <v>6127</v>
      </c>
      <c r="C12" s="298">
        <v>5887</v>
      </c>
      <c r="D12" s="298">
        <v>6045</v>
      </c>
    </row>
    <row r="13" spans="1:4" s="186" customFormat="1" ht="15" customHeight="1" x14ac:dyDescent="0.15">
      <c r="A13" s="306" t="s">
        <v>810</v>
      </c>
      <c r="B13" s="298">
        <v>6434</v>
      </c>
      <c r="C13" s="298">
        <v>6172</v>
      </c>
      <c r="D13" s="298">
        <v>6895</v>
      </c>
    </row>
    <row r="14" spans="1:4" s="186" customFormat="1" ht="15" customHeight="1" x14ac:dyDescent="0.15">
      <c r="A14" s="306" t="s">
        <v>811</v>
      </c>
      <c r="B14" s="298">
        <v>50314</v>
      </c>
      <c r="C14" s="298">
        <v>54027</v>
      </c>
      <c r="D14" s="298">
        <v>54435</v>
      </c>
    </row>
    <row r="15" spans="1:4" s="186" customFormat="1" ht="15" customHeight="1" x14ac:dyDescent="0.15">
      <c r="A15" s="306"/>
      <c r="B15" s="326">
        <v>-62756</v>
      </c>
      <c r="C15" s="326">
        <v>-66881</v>
      </c>
      <c r="D15" s="326">
        <v>-66230</v>
      </c>
    </row>
    <row r="16" spans="1:4" s="186" customFormat="1" ht="15" customHeight="1" x14ac:dyDescent="0.15">
      <c r="A16" s="306" t="s">
        <v>812</v>
      </c>
      <c r="B16" s="298">
        <v>177656</v>
      </c>
      <c r="C16" s="298">
        <v>166455</v>
      </c>
      <c r="D16" s="298">
        <v>175575</v>
      </c>
    </row>
    <row r="17" spans="1:4" s="186" customFormat="1" ht="15" customHeight="1" x14ac:dyDescent="0.15">
      <c r="A17" s="306"/>
      <c r="B17" s="326">
        <v>-188332</v>
      </c>
      <c r="C17" s="326">
        <v>-176242</v>
      </c>
      <c r="D17" s="326">
        <v>-184565</v>
      </c>
    </row>
    <row r="18" spans="1:4" s="186" customFormat="1" ht="15" customHeight="1" x14ac:dyDescent="0.15">
      <c r="A18" s="306" t="s">
        <v>813</v>
      </c>
      <c r="B18" s="298">
        <v>114899</v>
      </c>
      <c r="C18" s="298">
        <v>107286</v>
      </c>
      <c r="D18" s="298">
        <v>107412</v>
      </c>
    </row>
    <row r="19" spans="1:4" s="186" customFormat="1" ht="15" customHeight="1" x14ac:dyDescent="0.15">
      <c r="A19" s="306"/>
      <c r="B19" s="326">
        <v>-114927</v>
      </c>
      <c r="C19" s="326">
        <v>-107303</v>
      </c>
      <c r="D19" s="326">
        <v>-107421</v>
      </c>
    </row>
    <row r="20" spans="1:4" s="186" customFormat="1" ht="15" customHeight="1" x14ac:dyDescent="0.15">
      <c r="A20" s="327" t="s">
        <v>118</v>
      </c>
      <c r="B20" s="328">
        <v>382404</v>
      </c>
      <c r="C20" s="328">
        <v>366564</v>
      </c>
      <c r="D20" s="328">
        <v>378614</v>
      </c>
    </row>
    <row r="21" spans="1:4" s="186" customFormat="1" ht="15" customHeight="1" x14ac:dyDescent="0.15">
      <c r="A21" s="329"/>
      <c r="B21" s="330">
        <v>-405550</v>
      </c>
      <c r="C21" s="330">
        <v>-389222</v>
      </c>
      <c r="D21" s="330">
        <v>-399408</v>
      </c>
    </row>
    <row r="22" spans="1:4" s="186" customFormat="1" ht="15" customHeight="1" x14ac:dyDescent="0.15">
      <c r="A22" s="331" t="s">
        <v>814</v>
      </c>
      <c r="B22" s="104"/>
      <c r="C22" s="104"/>
      <c r="D22" s="104"/>
    </row>
    <row r="23" spans="1:4" s="186" customFormat="1" ht="15" customHeight="1" x14ac:dyDescent="0.15">
      <c r="A23" s="332" t="s">
        <v>564</v>
      </c>
      <c r="B23" s="108">
        <v>3471</v>
      </c>
      <c r="C23" s="108">
        <v>3619</v>
      </c>
      <c r="D23" s="108">
        <v>3687</v>
      </c>
    </row>
    <row r="24" spans="1:4" s="186" customFormat="1" ht="13.5" customHeight="1" x14ac:dyDescent="0.15">
      <c r="A24" s="576" t="s">
        <v>815</v>
      </c>
      <c r="B24" s="30"/>
      <c r="C24" s="30"/>
      <c r="D24" s="30" t="s">
        <v>565</v>
      </c>
    </row>
    <row r="25" spans="1:4" s="186" customFormat="1" ht="15" customHeight="1" x14ac:dyDescent="0.15"/>
    <row r="26" spans="1:4" s="186" customFormat="1" ht="15" customHeight="1" x14ac:dyDescent="0.15">
      <c r="A26" s="54"/>
    </row>
    <row r="27" spans="1:4" s="186" customFormat="1" ht="15" customHeight="1" x14ac:dyDescent="0.15">
      <c r="A27" s="54"/>
    </row>
    <row r="28" spans="1:4" s="186" customFormat="1" ht="15" customHeight="1" x14ac:dyDescent="0.15">
      <c r="A28" s="54"/>
    </row>
    <row r="29" spans="1:4" s="186" customFormat="1" ht="15" customHeight="1" x14ac:dyDescent="0.15">
      <c r="A29" s="54"/>
    </row>
    <row r="30" spans="1:4" s="186" customFormat="1" ht="15" customHeight="1" x14ac:dyDescent="0.15">
      <c r="A30" s="54"/>
    </row>
    <row r="31" spans="1:4" s="186" customFormat="1" ht="15" customHeight="1" x14ac:dyDescent="0.15">
      <c r="A31" s="54"/>
    </row>
    <row r="32" spans="1:4" s="186" customFormat="1" ht="15" customHeight="1" x14ac:dyDescent="0.15">
      <c r="A32" s="54"/>
    </row>
    <row r="33" spans="1:1" s="186" customFormat="1" ht="15" customHeight="1" x14ac:dyDescent="0.15">
      <c r="A33" s="54"/>
    </row>
    <row r="34" spans="1:1" ht="15" customHeight="1" x14ac:dyDescent="0.15">
      <c r="A34" s="54"/>
    </row>
    <row r="35" spans="1:1" ht="15" customHeight="1" x14ac:dyDescent="0.15">
      <c r="A35" s="54"/>
    </row>
    <row r="36" spans="1:1" ht="15" customHeight="1" x14ac:dyDescent="0.15">
      <c r="A36" s="54"/>
    </row>
    <row r="37" spans="1:1" ht="15" customHeight="1" x14ac:dyDescent="0.15">
      <c r="A37" s="54"/>
    </row>
    <row r="38" spans="1:1" ht="15" customHeight="1" x14ac:dyDescent="0.15">
      <c r="A38" s="54"/>
    </row>
    <row r="39" spans="1:1" ht="15" customHeight="1" x14ac:dyDescent="0.15">
      <c r="A39" s="54"/>
    </row>
    <row r="40" spans="1:1" ht="15" customHeight="1" x14ac:dyDescent="0.15">
      <c r="A40" s="54"/>
    </row>
    <row r="41" spans="1:1" ht="15" customHeight="1" x14ac:dyDescent="0.15">
      <c r="A41" s="54"/>
    </row>
    <row r="42" spans="1:1" ht="15" customHeight="1" x14ac:dyDescent="0.15">
      <c r="A42" s="54"/>
    </row>
    <row r="43" spans="1:1" ht="15" customHeight="1" x14ac:dyDescent="0.15">
      <c r="A43" s="54"/>
    </row>
    <row r="44" spans="1:1" ht="15" customHeight="1" x14ac:dyDescent="0.15">
      <c r="A44" s="54"/>
    </row>
    <row r="45" spans="1:1" ht="15" customHeight="1" x14ac:dyDescent="0.15">
      <c r="A45" s="54"/>
    </row>
    <row r="46" spans="1:1" ht="15" customHeight="1" x14ac:dyDescent="0.15">
      <c r="A46" s="54"/>
    </row>
    <row r="47" spans="1:1" ht="15" customHeight="1" x14ac:dyDescent="0.15">
      <c r="A47" s="54"/>
    </row>
    <row r="48" spans="1:1" ht="15" customHeight="1" x14ac:dyDescent="0.15">
      <c r="A48" s="54"/>
    </row>
    <row r="49" spans="1:1" ht="15" customHeight="1" x14ac:dyDescent="0.15">
      <c r="A49" s="54"/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8.875" defaultRowHeight="15" customHeight="1" x14ac:dyDescent="0.15"/>
  <cols>
    <col min="1" max="1" width="11.25" style="299" customWidth="1"/>
    <col min="2" max="7" width="12.5" style="299" customWidth="1"/>
    <col min="8" max="16384" width="8.875" style="299"/>
  </cols>
  <sheetData>
    <row r="1" spans="1:7" ht="15" customHeight="1" x14ac:dyDescent="0.15">
      <c r="A1" s="368" t="s">
        <v>595</v>
      </c>
    </row>
    <row r="3" spans="1:7" ht="15" customHeight="1" x14ac:dyDescent="0.15">
      <c r="A3" s="8" t="s">
        <v>566</v>
      </c>
      <c r="G3" s="333"/>
    </row>
    <row r="4" spans="1:7" s="186" customFormat="1" ht="15" customHeight="1" x14ac:dyDescent="0.15">
      <c r="A4" s="305"/>
      <c r="C4" s="305"/>
      <c r="D4" s="305"/>
      <c r="F4" s="305"/>
      <c r="G4" s="324" t="s">
        <v>567</v>
      </c>
    </row>
    <row r="5" spans="1:7" s="186" customFormat="1" ht="15" customHeight="1" x14ac:dyDescent="0.15">
      <c r="A5" s="815" t="s">
        <v>677</v>
      </c>
      <c r="B5" s="817" t="s">
        <v>568</v>
      </c>
      <c r="C5" s="818"/>
      <c r="D5" s="817" t="s">
        <v>569</v>
      </c>
      <c r="E5" s="818"/>
      <c r="F5" s="817" t="s">
        <v>816</v>
      </c>
      <c r="G5" s="819"/>
    </row>
    <row r="6" spans="1:7" s="186" customFormat="1" ht="15" customHeight="1" x14ac:dyDescent="0.15">
      <c r="A6" s="816"/>
      <c r="B6" s="336" t="s">
        <v>570</v>
      </c>
      <c r="C6" s="336" t="s">
        <v>571</v>
      </c>
      <c r="D6" s="336" t="s">
        <v>570</v>
      </c>
      <c r="E6" s="336" t="s">
        <v>571</v>
      </c>
      <c r="F6" s="336" t="s">
        <v>570</v>
      </c>
      <c r="G6" s="325" t="s">
        <v>571</v>
      </c>
    </row>
    <row r="7" spans="1:7" s="186" customFormat="1" ht="13.5" customHeight="1" x14ac:dyDescent="0.15">
      <c r="A7" s="577" t="s">
        <v>817</v>
      </c>
      <c r="B7" s="106">
        <v>5</v>
      </c>
      <c r="C7" s="106">
        <v>141</v>
      </c>
      <c r="D7" s="106">
        <v>7</v>
      </c>
      <c r="E7" s="106">
        <v>166</v>
      </c>
      <c r="F7" s="106">
        <v>12</v>
      </c>
      <c r="G7" s="106">
        <v>307</v>
      </c>
    </row>
    <row r="8" spans="1:7" s="186" customFormat="1" ht="13.5" customHeight="1" x14ac:dyDescent="0.15">
      <c r="A8" s="578" t="s">
        <v>818</v>
      </c>
      <c r="B8" s="183">
        <v>5</v>
      </c>
      <c r="C8" s="106">
        <v>144</v>
      </c>
      <c r="D8" s="106">
        <v>8</v>
      </c>
      <c r="E8" s="106">
        <v>191</v>
      </c>
      <c r="F8" s="106">
        <v>13</v>
      </c>
      <c r="G8" s="106">
        <v>335</v>
      </c>
    </row>
    <row r="9" spans="1:7" s="186" customFormat="1" ht="13.5" customHeight="1" x14ac:dyDescent="0.15">
      <c r="A9" s="579" t="s">
        <v>819</v>
      </c>
      <c r="B9" s="185">
        <v>5</v>
      </c>
      <c r="C9" s="108">
        <v>135</v>
      </c>
      <c r="D9" s="108">
        <v>8</v>
      </c>
      <c r="E9" s="108">
        <v>213</v>
      </c>
      <c r="F9" s="108">
        <v>13</v>
      </c>
      <c r="G9" s="108">
        <v>348</v>
      </c>
    </row>
    <row r="10" spans="1:7" s="186" customFormat="1" ht="13.5" customHeight="1" x14ac:dyDescent="0.15">
      <c r="G10" s="30" t="s">
        <v>520</v>
      </c>
    </row>
  </sheetData>
  <mergeCells count="4">
    <mergeCell ref="A5:A6"/>
    <mergeCell ref="B5:C5"/>
    <mergeCell ref="D5:E5"/>
    <mergeCell ref="F5:G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/>
  </sheetViews>
  <sheetFormatPr defaultRowHeight="15" customHeight="1" x14ac:dyDescent="0.15"/>
  <cols>
    <col min="1" max="1" width="2.5" style="96" customWidth="1"/>
    <col min="2" max="2" width="50" style="96" customWidth="1"/>
    <col min="3" max="3" width="10" style="96" customWidth="1"/>
    <col min="4" max="4" width="12.5" style="96" customWidth="1"/>
    <col min="5" max="5" width="11.25" style="96" customWidth="1"/>
    <col min="6" max="6" width="3.375" style="96" customWidth="1"/>
    <col min="7" max="16384" width="9" style="96"/>
  </cols>
  <sheetData>
    <row r="1" spans="1:5" ht="15" customHeight="1" x14ac:dyDescent="0.15">
      <c r="A1" s="395" t="s">
        <v>595</v>
      </c>
    </row>
    <row r="3" spans="1:5" ht="15" customHeight="1" x14ac:dyDescent="0.15">
      <c r="A3" s="95" t="s">
        <v>820</v>
      </c>
      <c r="E3" s="118"/>
    </row>
    <row r="4" spans="1:5" ht="13.5" customHeight="1" x14ac:dyDescent="0.15">
      <c r="A4" s="822" t="s">
        <v>821</v>
      </c>
      <c r="B4" s="822"/>
      <c r="E4" s="337"/>
    </row>
    <row r="5" spans="1:5" s="98" customFormat="1" ht="15" customHeight="1" x14ac:dyDescent="0.15">
      <c r="A5" s="712" t="s">
        <v>572</v>
      </c>
      <c r="B5" s="713"/>
      <c r="C5" s="315" t="s">
        <v>573</v>
      </c>
      <c r="D5" s="315" t="s">
        <v>574</v>
      </c>
      <c r="E5" s="340" t="s">
        <v>575</v>
      </c>
    </row>
    <row r="6" spans="1:5" s="98" customFormat="1" ht="16.5" customHeight="1" x14ac:dyDescent="0.15">
      <c r="A6" s="823" t="s">
        <v>576</v>
      </c>
      <c r="B6" s="824"/>
      <c r="C6" s="171" t="s">
        <v>577</v>
      </c>
      <c r="D6" s="171" t="s">
        <v>822</v>
      </c>
      <c r="E6" s="580">
        <v>20033</v>
      </c>
    </row>
    <row r="7" spans="1:5" s="98" customFormat="1" ht="15" customHeight="1" x14ac:dyDescent="0.15">
      <c r="A7" s="825" t="s">
        <v>578</v>
      </c>
      <c r="B7" s="714"/>
      <c r="C7" s="171" t="s">
        <v>579</v>
      </c>
      <c r="D7" s="171" t="s">
        <v>823</v>
      </c>
      <c r="E7" s="580">
        <v>36631</v>
      </c>
    </row>
    <row r="8" spans="1:5" s="98" customFormat="1" ht="15" customHeight="1" x14ac:dyDescent="0.15">
      <c r="A8" s="825" t="s">
        <v>580</v>
      </c>
      <c r="B8" s="714"/>
      <c r="C8" s="323" t="s">
        <v>581</v>
      </c>
      <c r="D8" s="323" t="s">
        <v>582</v>
      </c>
      <c r="E8" s="581" t="s">
        <v>824</v>
      </c>
    </row>
    <row r="9" spans="1:5" s="98" customFormat="1" ht="15" customHeight="1" x14ac:dyDescent="0.15">
      <c r="A9" s="825" t="s">
        <v>583</v>
      </c>
      <c r="B9" s="714"/>
      <c r="C9" s="171" t="s">
        <v>584</v>
      </c>
      <c r="D9" s="171" t="s">
        <v>823</v>
      </c>
      <c r="E9" s="580">
        <v>22706</v>
      </c>
    </row>
    <row r="10" spans="1:5" s="98" customFormat="1" ht="15" customHeight="1" x14ac:dyDescent="0.15">
      <c r="A10" s="825" t="s">
        <v>585</v>
      </c>
      <c r="B10" s="714"/>
      <c r="C10" s="171" t="s">
        <v>584</v>
      </c>
      <c r="D10" s="171" t="s">
        <v>823</v>
      </c>
      <c r="E10" s="580">
        <v>24847</v>
      </c>
    </row>
    <row r="11" spans="1:5" s="98" customFormat="1" ht="15" customHeight="1" x14ac:dyDescent="0.15">
      <c r="A11" s="825" t="s">
        <v>586</v>
      </c>
      <c r="B11" s="714"/>
      <c r="C11" s="171" t="s">
        <v>587</v>
      </c>
      <c r="D11" s="171" t="s">
        <v>825</v>
      </c>
      <c r="E11" s="580" t="s">
        <v>826</v>
      </c>
    </row>
    <row r="12" spans="1:5" s="98" customFormat="1" ht="15" customHeight="1" x14ac:dyDescent="0.15">
      <c r="A12" s="825" t="s">
        <v>588</v>
      </c>
      <c r="B12" s="714"/>
      <c r="C12" s="171" t="s">
        <v>587</v>
      </c>
      <c r="D12" s="171" t="s">
        <v>823</v>
      </c>
      <c r="E12" s="580">
        <v>25659</v>
      </c>
    </row>
    <row r="13" spans="1:5" s="98" customFormat="1" ht="15" customHeight="1" x14ac:dyDescent="0.15">
      <c r="A13" s="825" t="s">
        <v>589</v>
      </c>
      <c r="B13" s="714"/>
      <c r="C13" s="171" t="s">
        <v>587</v>
      </c>
      <c r="D13" s="171" t="s">
        <v>823</v>
      </c>
      <c r="E13" s="580">
        <v>29580</v>
      </c>
    </row>
    <row r="14" spans="1:5" s="98" customFormat="1" ht="15" customHeight="1" x14ac:dyDescent="0.15">
      <c r="A14" s="825" t="s">
        <v>590</v>
      </c>
      <c r="B14" s="714"/>
      <c r="C14" s="171" t="s">
        <v>587</v>
      </c>
      <c r="D14" s="171" t="s">
        <v>823</v>
      </c>
      <c r="E14" s="580">
        <v>36609</v>
      </c>
    </row>
    <row r="15" spans="1:5" s="98" customFormat="1" ht="15" customHeight="1" x14ac:dyDescent="0.15">
      <c r="A15" s="820" t="s">
        <v>591</v>
      </c>
      <c r="B15" s="821"/>
      <c r="C15" s="343"/>
      <c r="D15" s="340" t="s">
        <v>592</v>
      </c>
      <c r="E15" s="582" t="s">
        <v>827</v>
      </c>
    </row>
    <row r="16" spans="1:5" s="98" customFormat="1" ht="13.5" customHeight="1" x14ac:dyDescent="0.15">
      <c r="E16" s="101" t="s">
        <v>593</v>
      </c>
    </row>
    <row r="17" spans="1:5" s="98" customFormat="1" ht="14.25" customHeight="1" x14ac:dyDescent="0.15">
      <c r="A17" s="344"/>
      <c r="B17" s="342"/>
      <c r="C17" s="323"/>
      <c r="D17" s="323"/>
      <c r="E17" s="323"/>
    </row>
    <row r="18" spans="1:5" s="98" customFormat="1" ht="14.25" customHeight="1" x14ac:dyDescent="0.15">
      <c r="A18" s="345"/>
      <c r="B18" s="346"/>
      <c r="C18" s="323"/>
      <c r="D18" s="323"/>
      <c r="E18" s="323"/>
    </row>
    <row r="19" spans="1:5" s="98" customFormat="1" ht="14.25" customHeight="1" x14ac:dyDescent="0.15">
      <c r="A19" s="345"/>
      <c r="B19" s="346"/>
      <c r="C19" s="323"/>
      <c r="D19" s="323"/>
      <c r="E19" s="323"/>
    </row>
    <row r="20" spans="1:5" s="98" customFormat="1" ht="15" customHeight="1" x14ac:dyDescent="0.15">
      <c r="A20" s="175"/>
      <c r="B20" s="175"/>
      <c r="C20" s="175"/>
      <c r="D20" s="175"/>
      <c r="E20" s="314"/>
    </row>
    <row r="21" spans="1:5" s="98" customFormat="1" ht="15" customHeight="1" x14ac:dyDescent="0.15"/>
    <row r="22" spans="1:5" s="98" customFormat="1" ht="15" customHeight="1" x14ac:dyDescent="0.15"/>
    <row r="23" spans="1:5" s="98" customFormat="1" ht="15" customHeight="1" x14ac:dyDescent="0.15"/>
    <row r="24" spans="1:5" s="98" customFormat="1" ht="15" customHeight="1" x14ac:dyDescent="0.15"/>
  </sheetData>
  <mergeCells count="12"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zoomScaleSheetLayoutView="100" workbookViewId="0"/>
  </sheetViews>
  <sheetFormatPr defaultRowHeight="15" customHeight="1" x14ac:dyDescent="0.15"/>
  <cols>
    <col min="1" max="1" width="21.125" style="168" customWidth="1"/>
    <col min="2" max="4" width="7.625" style="826" customWidth="1"/>
    <col min="5" max="5" width="21.125" style="168" customWidth="1"/>
    <col min="6" max="7" width="7.625" style="826" customWidth="1"/>
    <col min="8" max="8" width="7.625" style="168" customWidth="1"/>
    <col min="9" max="16384" width="9" style="168"/>
  </cols>
  <sheetData>
    <row r="1" spans="1:9" ht="15" customHeight="1" x14ac:dyDescent="0.15">
      <c r="A1" s="349" t="s">
        <v>595</v>
      </c>
    </row>
    <row r="3" spans="1:9" ht="15" customHeight="1" x14ac:dyDescent="0.15">
      <c r="A3" s="187" t="s">
        <v>920</v>
      </c>
    </row>
    <row r="4" spans="1:9" s="189" customFormat="1" ht="15" customHeight="1" x14ac:dyDescent="0.15">
      <c r="A4" s="827" t="s">
        <v>921</v>
      </c>
      <c r="B4" s="200"/>
      <c r="C4" s="200"/>
      <c r="D4" s="200"/>
      <c r="F4" s="200"/>
    </row>
    <row r="5" spans="1:9" s="834" customFormat="1" ht="18" customHeight="1" x14ac:dyDescent="0.15">
      <c r="A5" s="828" t="s">
        <v>38</v>
      </c>
      <c r="B5" s="829" t="s">
        <v>39</v>
      </c>
      <c r="C5" s="829">
        <v>14</v>
      </c>
      <c r="D5" s="830">
        <v>19</v>
      </c>
      <c r="E5" s="831" t="s">
        <v>38</v>
      </c>
      <c r="F5" s="829" t="s">
        <v>39</v>
      </c>
      <c r="G5" s="832">
        <v>14</v>
      </c>
      <c r="H5" s="832">
        <v>19</v>
      </c>
      <c r="I5" s="833"/>
    </row>
    <row r="6" spans="1:9" s="189" customFormat="1" ht="18" customHeight="1" x14ac:dyDescent="0.15">
      <c r="A6" s="835" t="s">
        <v>922</v>
      </c>
      <c r="B6" s="836">
        <v>102.5</v>
      </c>
      <c r="C6" s="836">
        <v>96.9</v>
      </c>
      <c r="D6" s="836">
        <v>98.5</v>
      </c>
      <c r="E6" s="837" t="s">
        <v>40</v>
      </c>
      <c r="F6" s="838">
        <v>94.8</v>
      </c>
      <c r="G6" s="839">
        <v>72.900000000000006</v>
      </c>
      <c r="H6" s="839">
        <v>83.1</v>
      </c>
    </row>
    <row r="7" spans="1:9" s="189" customFormat="1" ht="18" customHeight="1" x14ac:dyDescent="0.15">
      <c r="A7" s="840" t="s">
        <v>923</v>
      </c>
      <c r="B7" s="841">
        <v>101.9</v>
      </c>
      <c r="C7" s="841">
        <v>97.2</v>
      </c>
      <c r="D7" s="841">
        <v>97.7</v>
      </c>
      <c r="E7" s="842" t="s">
        <v>41</v>
      </c>
      <c r="F7" s="838">
        <v>96.7</v>
      </c>
      <c r="G7" s="839">
        <v>65.3</v>
      </c>
      <c r="H7" s="839">
        <v>73.099999999999994</v>
      </c>
    </row>
    <row r="8" spans="1:9" s="189" customFormat="1" ht="18" customHeight="1" x14ac:dyDescent="0.15">
      <c r="A8" s="198" t="s">
        <v>42</v>
      </c>
      <c r="B8" s="841">
        <v>99.1</v>
      </c>
      <c r="C8" s="841">
        <v>99.6</v>
      </c>
      <c r="D8" s="841">
        <v>97.9</v>
      </c>
      <c r="E8" s="843" t="s">
        <v>43</v>
      </c>
      <c r="F8" s="838">
        <v>143.30000000000001</v>
      </c>
      <c r="G8" s="839">
        <v>97.8</v>
      </c>
      <c r="H8" s="839">
        <v>80.599999999999994</v>
      </c>
    </row>
    <row r="9" spans="1:9" s="189" customFormat="1" ht="18" customHeight="1" x14ac:dyDescent="0.15">
      <c r="A9" s="198" t="s">
        <v>924</v>
      </c>
      <c r="B9" s="841">
        <v>99.7</v>
      </c>
      <c r="C9" s="841">
        <v>91.3</v>
      </c>
      <c r="D9" s="841">
        <v>93.9</v>
      </c>
      <c r="E9" s="843" t="s">
        <v>44</v>
      </c>
      <c r="F9" s="838">
        <v>91.7</v>
      </c>
      <c r="G9" s="839">
        <v>63.8</v>
      </c>
      <c r="H9" s="839">
        <v>72.7</v>
      </c>
    </row>
    <row r="10" spans="1:9" s="189" customFormat="1" ht="18" customHeight="1" x14ac:dyDescent="0.15">
      <c r="A10" s="198" t="s">
        <v>925</v>
      </c>
      <c r="B10" s="841">
        <v>100.8</v>
      </c>
      <c r="C10" s="841">
        <v>88.8</v>
      </c>
      <c r="D10" s="841">
        <v>93.3</v>
      </c>
      <c r="E10" s="842" t="s">
        <v>85</v>
      </c>
      <c r="F10" s="838">
        <v>94.1</v>
      </c>
      <c r="G10" s="839">
        <v>73.7</v>
      </c>
      <c r="H10" s="839">
        <v>87.8</v>
      </c>
    </row>
    <row r="11" spans="1:9" s="189" customFormat="1" ht="18" customHeight="1" x14ac:dyDescent="0.15">
      <c r="A11" s="198" t="s">
        <v>926</v>
      </c>
      <c r="B11" s="841">
        <v>102.4</v>
      </c>
      <c r="C11" s="841">
        <v>90.6</v>
      </c>
      <c r="D11" s="841">
        <v>95.2</v>
      </c>
      <c r="E11" s="844" t="s">
        <v>45</v>
      </c>
      <c r="F11" s="838">
        <v>90.5</v>
      </c>
      <c r="G11" s="839">
        <v>66</v>
      </c>
      <c r="H11" s="839">
        <v>82.4</v>
      </c>
    </row>
    <row r="12" spans="1:9" s="189" customFormat="1" ht="18" customHeight="1" x14ac:dyDescent="0.15">
      <c r="A12" s="198" t="s">
        <v>927</v>
      </c>
      <c r="B12" s="841">
        <v>98.5</v>
      </c>
      <c r="C12" s="841">
        <v>97.6</v>
      </c>
      <c r="D12" s="841">
        <v>100.5</v>
      </c>
      <c r="E12" s="842" t="s">
        <v>46</v>
      </c>
      <c r="F12" s="838">
        <v>102.8</v>
      </c>
      <c r="G12" s="839">
        <v>95</v>
      </c>
      <c r="H12" s="839">
        <v>101.5</v>
      </c>
    </row>
    <row r="13" spans="1:9" s="189" customFormat="1" ht="18" customHeight="1" x14ac:dyDescent="0.15">
      <c r="A13" s="198" t="s">
        <v>928</v>
      </c>
      <c r="B13" s="841">
        <v>96.8</v>
      </c>
      <c r="C13" s="841">
        <v>97.9</v>
      </c>
      <c r="D13" s="841">
        <v>94.7</v>
      </c>
      <c r="E13" s="842" t="s">
        <v>47</v>
      </c>
      <c r="F13" s="838">
        <v>83.9</v>
      </c>
      <c r="G13" s="839">
        <v>79.599999999999994</v>
      </c>
      <c r="H13" s="839">
        <v>88.8</v>
      </c>
    </row>
    <row r="14" spans="1:9" s="189" customFormat="1" ht="18" customHeight="1" x14ac:dyDescent="0.15">
      <c r="A14" s="198" t="s">
        <v>929</v>
      </c>
      <c r="B14" s="841">
        <v>94.7</v>
      </c>
      <c r="C14" s="841">
        <v>96.2</v>
      </c>
      <c r="D14" s="841">
        <v>96.5</v>
      </c>
      <c r="E14" s="842" t="s">
        <v>930</v>
      </c>
      <c r="F14" s="838">
        <v>97.9</v>
      </c>
      <c r="G14" s="839">
        <v>89.7</v>
      </c>
      <c r="H14" s="839">
        <v>96.9</v>
      </c>
    </row>
    <row r="15" spans="1:9" s="189" customFormat="1" ht="18" customHeight="1" x14ac:dyDescent="0.15">
      <c r="A15" s="198" t="s">
        <v>931</v>
      </c>
      <c r="B15" s="841">
        <v>106.1</v>
      </c>
      <c r="C15" s="841">
        <v>99.3</v>
      </c>
      <c r="D15" s="841">
        <v>98.7</v>
      </c>
      <c r="E15" s="837" t="s">
        <v>48</v>
      </c>
      <c r="F15" s="838">
        <v>100.6</v>
      </c>
      <c r="G15" s="839">
        <v>99.5</v>
      </c>
      <c r="H15" s="839">
        <v>94.8</v>
      </c>
    </row>
    <row r="16" spans="1:9" s="189" customFormat="1" ht="18" customHeight="1" x14ac:dyDescent="0.15">
      <c r="A16" s="478" t="s">
        <v>932</v>
      </c>
      <c r="B16" s="841">
        <v>107</v>
      </c>
      <c r="C16" s="841">
        <v>99.3</v>
      </c>
      <c r="D16" s="841">
        <v>99.2</v>
      </c>
      <c r="E16" s="842" t="s">
        <v>49</v>
      </c>
      <c r="F16" s="838">
        <v>99.4</v>
      </c>
      <c r="G16" s="839">
        <v>100.7</v>
      </c>
      <c r="H16" s="839">
        <v>97</v>
      </c>
    </row>
    <row r="17" spans="1:8" s="189" customFormat="1" ht="18" customHeight="1" x14ac:dyDescent="0.15">
      <c r="A17" s="198" t="s">
        <v>50</v>
      </c>
      <c r="B17" s="841">
        <v>92.9</v>
      </c>
      <c r="C17" s="841">
        <v>98.3</v>
      </c>
      <c r="D17" s="841">
        <v>100.5</v>
      </c>
      <c r="E17" s="842" t="s">
        <v>51</v>
      </c>
      <c r="F17" s="838">
        <v>104.4</v>
      </c>
      <c r="G17" s="839">
        <v>94.9</v>
      </c>
      <c r="H17" s="839">
        <v>76.2</v>
      </c>
    </row>
    <row r="18" spans="1:8" s="189" customFormat="1" ht="18" customHeight="1" x14ac:dyDescent="0.15">
      <c r="A18" s="198" t="s">
        <v>52</v>
      </c>
      <c r="B18" s="841">
        <v>103.1</v>
      </c>
      <c r="C18" s="841">
        <v>96.2</v>
      </c>
      <c r="D18" s="841">
        <v>95.6</v>
      </c>
      <c r="E18" s="842" t="s">
        <v>53</v>
      </c>
      <c r="F18" s="838">
        <v>100</v>
      </c>
      <c r="G18" s="839">
        <v>100.3</v>
      </c>
      <c r="H18" s="839">
        <v>100.5</v>
      </c>
    </row>
    <row r="19" spans="1:8" s="189" customFormat="1" ht="18" customHeight="1" x14ac:dyDescent="0.15">
      <c r="A19" s="198" t="s">
        <v>933</v>
      </c>
      <c r="B19" s="841">
        <v>93.6</v>
      </c>
      <c r="C19" s="841">
        <v>97.5</v>
      </c>
      <c r="D19" s="841">
        <v>101.8</v>
      </c>
      <c r="E19" s="837" t="s">
        <v>54</v>
      </c>
      <c r="F19" s="838">
        <v>101</v>
      </c>
      <c r="G19" s="839">
        <v>96.5</v>
      </c>
      <c r="H19" s="839">
        <v>97.9</v>
      </c>
    </row>
    <row r="20" spans="1:8" s="189" customFormat="1" ht="18" customHeight="1" x14ac:dyDescent="0.15">
      <c r="A20" s="198" t="s">
        <v>934</v>
      </c>
      <c r="B20" s="841">
        <v>97.7</v>
      </c>
      <c r="C20" s="841">
        <v>101.9</v>
      </c>
      <c r="D20" s="841">
        <v>101.1</v>
      </c>
      <c r="E20" s="842" t="s">
        <v>55</v>
      </c>
      <c r="F20" s="838">
        <v>95.3</v>
      </c>
      <c r="G20" s="839">
        <v>91.9</v>
      </c>
      <c r="H20" s="839">
        <v>92.2</v>
      </c>
    </row>
    <row r="21" spans="1:8" s="189" customFormat="1" ht="18" customHeight="1" x14ac:dyDescent="0.15">
      <c r="A21" s="198" t="s">
        <v>935</v>
      </c>
      <c r="B21" s="841">
        <v>99.8</v>
      </c>
      <c r="C21" s="841">
        <v>98.7</v>
      </c>
      <c r="D21" s="841">
        <v>97.7</v>
      </c>
      <c r="E21" s="842" t="s">
        <v>56</v>
      </c>
      <c r="F21" s="838">
        <v>104.5</v>
      </c>
      <c r="G21" s="839">
        <v>96.8</v>
      </c>
      <c r="H21" s="839">
        <v>99.2</v>
      </c>
    </row>
    <row r="22" spans="1:8" s="189" customFormat="1" ht="18" customHeight="1" x14ac:dyDescent="0.15">
      <c r="A22" s="198" t="s">
        <v>936</v>
      </c>
      <c r="B22" s="841">
        <v>110.6</v>
      </c>
      <c r="C22" s="841">
        <v>99.3</v>
      </c>
      <c r="D22" s="841">
        <v>98.8</v>
      </c>
      <c r="E22" s="842" t="s">
        <v>57</v>
      </c>
      <c r="F22" s="838">
        <v>99.7</v>
      </c>
      <c r="G22" s="839">
        <v>100.1</v>
      </c>
      <c r="H22" s="839">
        <v>99.3</v>
      </c>
    </row>
    <row r="23" spans="1:8" s="189" customFormat="1" ht="18" customHeight="1" x14ac:dyDescent="0.15">
      <c r="A23" s="840" t="s">
        <v>937</v>
      </c>
      <c r="B23" s="841">
        <v>116.5</v>
      </c>
      <c r="C23" s="841">
        <v>105.5</v>
      </c>
      <c r="D23" s="841">
        <v>109.7</v>
      </c>
      <c r="E23" s="837" t="s">
        <v>58</v>
      </c>
      <c r="F23" s="838">
        <v>107.3</v>
      </c>
      <c r="G23" s="839">
        <v>100.1</v>
      </c>
      <c r="H23" s="839">
        <v>102.2</v>
      </c>
    </row>
    <row r="24" spans="1:8" s="189" customFormat="1" ht="18" customHeight="1" x14ac:dyDescent="0.15">
      <c r="A24" s="845" t="s">
        <v>59</v>
      </c>
      <c r="B24" s="841">
        <v>133.1</v>
      </c>
      <c r="C24" s="841">
        <v>114.6</v>
      </c>
      <c r="D24" s="841">
        <v>119.6</v>
      </c>
      <c r="E24" s="842" t="s">
        <v>60</v>
      </c>
      <c r="F24" s="838">
        <v>99.1</v>
      </c>
      <c r="G24" s="839">
        <v>96</v>
      </c>
      <c r="H24" s="839">
        <v>99.9</v>
      </c>
    </row>
    <row r="25" spans="1:8" s="189" customFormat="1" ht="18" customHeight="1" x14ac:dyDescent="0.15">
      <c r="A25" s="845" t="s">
        <v>61</v>
      </c>
      <c r="B25" s="841">
        <v>93.8</v>
      </c>
      <c r="C25" s="841">
        <v>96.4</v>
      </c>
      <c r="D25" s="841">
        <v>97</v>
      </c>
      <c r="E25" s="842" t="s">
        <v>62</v>
      </c>
      <c r="F25" s="838">
        <v>100</v>
      </c>
      <c r="G25" s="839">
        <v>100</v>
      </c>
      <c r="H25" s="839">
        <v>100</v>
      </c>
    </row>
    <row r="26" spans="1:8" s="189" customFormat="1" ht="18" customHeight="1" x14ac:dyDescent="0.15">
      <c r="A26" s="840" t="s">
        <v>63</v>
      </c>
      <c r="B26" s="841">
        <v>101.2</v>
      </c>
      <c r="C26" s="841">
        <v>97.2</v>
      </c>
      <c r="D26" s="841">
        <v>97.8</v>
      </c>
      <c r="E26" s="842" t="s">
        <v>64</v>
      </c>
      <c r="F26" s="838">
        <v>134</v>
      </c>
      <c r="G26" s="839">
        <v>115.8</v>
      </c>
      <c r="H26" s="839">
        <v>110.9</v>
      </c>
    </row>
    <row r="27" spans="1:8" s="189" customFormat="1" ht="18" customHeight="1" x14ac:dyDescent="0.15">
      <c r="A27" s="845" t="s">
        <v>65</v>
      </c>
      <c r="B27" s="841">
        <v>99.9</v>
      </c>
      <c r="C27" s="841">
        <v>100.8</v>
      </c>
      <c r="D27" s="841">
        <v>101.2</v>
      </c>
      <c r="E27" s="837" t="s">
        <v>938</v>
      </c>
      <c r="F27" s="838">
        <v>97.8</v>
      </c>
      <c r="G27" s="839">
        <v>101.5</v>
      </c>
      <c r="H27" s="839">
        <v>101</v>
      </c>
    </row>
    <row r="28" spans="1:8" s="189" customFormat="1" ht="18" customHeight="1" x14ac:dyDescent="0.15">
      <c r="A28" s="845" t="s">
        <v>66</v>
      </c>
      <c r="B28" s="841">
        <v>109.6</v>
      </c>
      <c r="C28" s="841">
        <v>99</v>
      </c>
      <c r="D28" s="841">
        <v>96.5</v>
      </c>
      <c r="E28" s="842" t="s">
        <v>67</v>
      </c>
      <c r="F28" s="838">
        <v>100</v>
      </c>
      <c r="G28" s="839">
        <v>97.3</v>
      </c>
      <c r="H28" s="839">
        <v>99.4</v>
      </c>
    </row>
    <row r="29" spans="1:8" s="189" customFormat="1" ht="18" customHeight="1" x14ac:dyDescent="0.15">
      <c r="A29" s="840" t="s">
        <v>939</v>
      </c>
      <c r="B29" s="841">
        <v>93.6</v>
      </c>
      <c r="C29" s="841">
        <v>100.6</v>
      </c>
      <c r="D29" s="841">
        <v>99.1</v>
      </c>
      <c r="E29" s="842" t="s">
        <v>68</v>
      </c>
      <c r="F29" s="838">
        <v>96.4</v>
      </c>
      <c r="G29" s="839">
        <v>99.2</v>
      </c>
      <c r="H29" s="839">
        <v>106.1</v>
      </c>
    </row>
    <row r="30" spans="1:8" s="189" customFormat="1" ht="18" customHeight="1" x14ac:dyDescent="0.15">
      <c r="A30" s="198" t="s">
        <v>69</v>
      </c>
      <c r="B30" s="841">
        <v>94.7</v>
      </c>
      <c r="C30" s="841">
        <v>88.1</v>
      </c>
      <c r="D30" s="841">
        <v>93.1</v>
      </c>
      <c r="E30" s="842" t="s">
        <v>70</v>
      </c>
      <c r="F30" s="838">
        <v>97.4</v>
      </c>
      <c r="G30" s="839">
        <v>98.3</v>
      </c>
      <c r="H30" s="839">
        <v>98.4</v>
      </c>
    </row>
    <row r="31" spans="1:8" s="189" customFormat="1" ht="18" customHeight="1" x14ac:dyDescent="0.15">
      <c r="A31" s="846" t="s">
        <v>71</v>
      </c>
      <c r="B31" s="841">
        <v>106.1</v>
      </c>
      <c r="C31" s="841">
        <v>99</v>
      </c>
      <c r="D31" s="841">
        <v>106.6</v>
      </c>
      <c r="E31" s="842" t="s">
        <v>72</v>
      </c>
      <c r="F31" s="838">
        <v>98.1</v>
      </c>
      <c r="G31" s="839">
        <v>104.1</v>
      </c>
      <c r="H31" s="839">
        <v>100.1</v>
      </c>
    </row>
    <row r="32" spans="1:8" s="189" customFormat="1" ht="18" customHeight="1" x14ac:dyDescent="0.15">
      <c r="A32" s="845" t="s">
        <v>73</v>
      </c>
      <c r="B32" s="841">
        <v>101.6</v>
      </c>
      <c r="C32" s="841">
        <v>105.7</v>
      </c>
      <c r="D32" s="841">
        <v>101.4</v>
      </c>
      <c r="E32" s="837" t="s">
        <v>74</v>
      </c>
      <c r="F32" s="838">
        <v>106.9</v>
      </c>
      <c r="G32" s="839">
        <v>99.5</v>
      </c>
      <c r="H32" s="839">
        <v>97.3</v>
      </c>
    </row>
    <row r="33" spans="1:8" s="189" customFormat="1" ht="18" customHeight="1" x14ac:dyDescent="0.15">
      <c r="A33" s="845" t="s">
        <v>75</v>
      </c>
      <c r="B33" s="841">
        <v>104.4</v>
      </c>
      <c r="C33" s="841">
        <v>84.6</v>
      </c>
      <c r="D33" s="841">
        <v>81.7</v>
      </c>
      <c r="E33" s="842" t="s">
        <v>76</v>
      </c>
      <c r="F33" s="838">
        <v>145.30000000000001</v>
      </c>
      <c r="G33" s="839">
        <v>99.4</v>
      </c>
      <c r="H33" s="839">
        <v>96.7</v>
      </c>
    </row>
    <row r="34" spans="1:8" s="189" customFormat="1" ht="18" customHeight="1" x14ac:dyDescent="0.15">
      <c r="A34" s="845" t="s">
        <v>77</v>
      </c>
      <c r="B34" s="841">
        <v>100.4</v>
      </c>
      <c r="C34" s="841">
        <v>99.3</v>
      </c>
      <c r="D34" s="841">
        <v>100.5</v>
      </c>
      <c r="E34" s="842" t="s">
        <v>78</v>
      </c>
      <c r="F34" s="838">
        <v>99.8</v>
      </c>
      <c r="G34" s="839">
        <v>101.6</v>
      </c>
      <c r="H34" s="839">
        <v>98.7</v>
      </c>
    </row>
    <row r="35" spans="1:8" s="189" customFormat="1" ht="18" customHeight="1" x14ac:dyDescent="0.15">
      <c r="A35" s="845" t="s">
        <v>79</v>
      </c>
      <c r="B35" s="841">
        <v>96.6</v>
      </c>
      <c r="C35" s="841">
        <v>97</v>
      </c>
      <c r="D35" s="841">
        <v>136.80000000000001</v>
      </c>
      <c r="E35" s="842" t="s">
        <v>80</v>
      </c>
      <c r="F35" s="838">
        <v>76.900000000000006</v>
      </c>
      <c r="G35" s="839">
        <v>79</v>
      </c>
      <c r="H35" s="839">
        <v>87.7</v>
      </c>
    </row>
    <row r="36" spans="1:8" s="189" customFormat="1" ht="18" customHeight="1" x14ac:dyDescent="0.15">
      <c r="A36" s="845" t="s">
        <v>81</v>
      </c>
      <c r="B36" s="841">
        <v>92.9</v>
      </c>
      <c r="C36" s="841">
        <v>98.4</v>
      </c>
      <c r="D36" s="841">
        <v>94.1</v>
      </c>
      <c r="E36" s="842" t="s">
        <v>82</v>
      </c>
      <c r="F36" s="838">
        <v>100</v>
      </c>
      <c r="G36" s="839">
        <v>100</v>
      </c>
      <c r="H36" s="839">
        <v>100</v>
      </c>
    </row>
    <row r="37" spans="1:8" s="189" customFormat="1" ht="18" customHeight="1" x14ac:dyDescent="0.15">
      <c r="A37" s="847" t="s">
        <v>83</v>
      </c>
      <c r="B37" s="848">
        <v>184.2</v>
      </c>
      <c r="C37" s="848">
        <v>100.6</v>
      </c>
      <c r="D37" s="848">
        <v>133.1</v>
      </c>
      <c r="E37" s="849" t="s">
        <v>84</v>
      </c>
      <c r="F37" s="848">
        <v>98.2</v>
      </c>
      <c r="G37" s="850">
        <v>110.4</v>
      </c>
      <c r="H37" s="850">
        <v>99.1</v>
      </c>
    </row>
    <row r="38" spans="1:8" s="189" customFormat="1" ht="18" customHeight="1" x14ac:dyDescent="0.15">
      <c r="A38" s="189" t="s">
        <v>170</v>
      </c>
      <c r="B38" s="200"/>
      <c r="C38" s="200"/>
      <c r="D38" s="200"/>
      <c r="F38" s="200"/>
      <c r="H38" s="200" t="s">
        <v>940</v>
      </c>
    </row>
    <row r="39" spans="1:8" s="189" customFormat="1" ht="15" customHeight="1" x14ac:dyDescent="0.15">
      <c r="A39" s="189" t="s">
        <v>941</v>
      </c>
      <c r="B39" s="200"/>
      <c r="C39" s="200"/>
      <c r="D39" s="200"/>
      <c r="F39" s="200"/>
      <c r="G39" s="200"/>
    </row>
    <row r="40" spans="1:8" s="189" customFormat="1" ht="15" customHeight="1" x14ac:dyDescent="0.15">
      <c r="A40" s="189" t="s">
        <v>942</v>
      </c>
      <c r="B40" s="200"/>
      <c r="C40" s="200"/>
      <c r="D40" s="200"/>
      <c r="F40" s="200"/>
      <c r="G40" s="200"/>
      <c r="H40" s="200"/>
    </row>
    <row r="41" spans="1:8" s="189" customFormat="1" ht="15" customHeight="1" x14ac:dyDescent="0.15">
      <c r="B41" s="200"/>
      <c r="C41" s="200"/>
      <c r="D41" s="200"/>
      <c r="F41" s="200"/>
      <c r="G41" s="200"/>
    </row>
  </sheetData>
  <phoneticPr fontId="2"/>
  <hyperlinks>
    <hyperlink ref="A1" location="'目次'!A1" display="目次へもどる"/>
  </hyperlinks>
  <pageMargins left="0.75" right="0.64" top="1" bottom="1" header="0.51200000000000001" footer="0.51200000000000001"/>
  <pageSetup paperSize="9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zoomScaleSheetLayoutView="100" workbookViewId="0"/>
  </sheetViews>
  <sheetFormatPr defaultRowHeight="12" x14ac:dyDescent="0.15"/>
  <cols>
    <col min="1" max="1" width="9.125" style="352" customWidth="1"/>
    <col min="2" max="7" width="4.5" style="352" customWidth="1"/>
    <col min="8" max="9" width="6.875" style="352" bestFit="1" customWidth="1"/>
    <col min="10" max="10" width="4.875" style="352" customWidth="1"/>
    <col min="11" max="15" width="4.625" style="352" customWidth="1"/>
    <col min="16" max="16" width="8.125" style="352" customWidth="1"/>
    <col min="17" max="16384" width="9" style="352"/>
  </cols>
  <sheetData>
    <row r="1" spans="1:16" ht="15" customHeight="1" x14ac:dyDescent="0.15">
      <c r="A1" s="349" t="s">
        <v>595</v>
      </c>
    </row>
    <row r="2" spans="1:16" ht="15" customHeight="1" x14ac:dyDescent="0.15"/>
    <row r="3" spans="1:16" ht="15" customHeight="1" x14ac:dyDescent="0.15">
      <c r="A3" s="350" t="s">
        <v>171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</row>
    <row r="4" spans="1:16" ht="15" customHeight="1" x14ac:dyDescent="0.15">
      <c r="A4" s="351"/>
      <c r="B4" s="353"/>
      <c r="C4" s="353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3" t="s">
        <v>86</v>
      </c>
    </row>
    <row r="5" spans="1:16" ht="87" x14ac:dyDescent="0.15">
      <c r="A5" s="354" t="s">
        <v>87</v>
      </c>
      <c r="B5" s="355" t="s">
        <v>88</v>
      </c>
      <c r="C5" s="355" t="s">
        <v>89</v>
      </c>
      <c r="D5" s="355" t="s">
        <v>90</v>
      </c>
      <c r="E5" s="355" t="s">
        <v>91</v>
      </c>
      <c r="F5" s="355" t="s">
        <v>92</v>
      </c>
      <c r="G5" s="355" t="s">
        <v>93</v>
      </c>
      <c r="H5" s="355" t="s">
        <v>94</v>
      </c>
      <c r="I5" s="355" t="s">
        <v>172</v>
      </c>
      <c r="J5" s="355" t="s">
        <v>95</v>
      </c>
      <c r="K5" s="355" t="s">
        <v>96</v>
      </c>
      <c r="L5" s="355" t="s">
        <v>97</v>
      </c>
      <c r="M5" s="355" t="s">
        <v>98</v>
      </c>
      <c r="N5" s="355" t="s">
        <v>99</v>
      </c>
      <c r="O5" s="355" t="s">
        <v>173</v>
      </c>
      <c r="P5" s="356" t="s">
        <v>100</v>
      </c>
    </row>
    <row r="6" spans="1:16" ht="15" customHeight="1" x14ac:dyDescent="0.15">
      <c r="A6" s="357" t="s">
        <v>596</v>
      </c>
      <c r="B6" s="358">
        <v>51</v>
      </c>
      <c r="C6" s="359">
        <v>169</v>
      </c>
      <c r="D6" s="359">
        <v>78</v>
      </c>
      <c r="E6" s="359">
        <v>186</v>
      </c>
      <c r="F6" s="359">
        <v>3</v>
      </c>
      <c r="G6" s="359">
        <v>84</v>
      </c>
      <c r="H6" s="359">
        <v>717</v>
      </c>
      <c r="I6" s="359">
        <v>1058</v>
      </c>
      <c r="J6" s="359">
        <v>233</v>
      </c>
      <c r="K6" s="359">
        <v>2</v>
      </c>
      <c r="L6" s="359">
        <v>0</v>
      </c>
      <c r="M6" s="359">
        <v>6</v>
      </c>
      <c r="N6" s="359">
        <v>0</v>
      </c>
      <c r="O6" s="359">
        <v>8</v>
      </c>
      <c r="P6" s="360">
        <v>2595</v>
      </c>
    </row>
    <row r="7" spans="1:16" ht="15" customHeight="1" x14ac:dyDescent="0.15">
      <c r="A7" s="361" t="s">
        <v>186</v>
      </c>
      <c r="B7" s="358">
        <v>37</v>
      </c>
      <c r="C7" s="359">
        <v>153</v>
      </c>
      <c r="D7" s="359">
        <v>78</v>
      </c>
      <c r="E7" s="359">
        <v>218</v>
      </c>
      <c r="F7" s="359">
        <v>0</v>
      </c>
      <c r="G7" s="359">
        <v>105</v>
      </c>
      <c r="H7" s="359">
        <v>805</v>
      </c>
      <c r="I7" s="359">
        <v>1148</v>
      </c>
      <c r="J7" s="359">
        <v>235</v>
      </c>
      <c r="K7" s="359">
        <v>2</v>
      </c>
      <c r="L7" s="359">
        <v>1</v>
      </c>
      <c r="M7" s="359">
        <v>3</v>
      </c>
      <c r="N7" s="359">
        <v>1</v>
      </c>
      <c r="O7" s="359">
        <v>6</v>
      </c>
      <c r="P7" s="360">
        <v>2792</v>
      </c>
    </row>
    <row r="8" spans="1:16" ht="15" customHeight="1" x14ac:dyDescent="0.15">
      <c r="A8" s="362" t="s">
        <v>597</v>
      </c>
      <c r="B8" s="363">
        <v>43</v>
      </c>
      <c r="C8" s="364">
        <v>161</v>
      </c>
      <c r="D8" s="364">
        <v>77</v>
      </c>
      <c r="E8" s="364">
        <v>263</v>
      </c>
      <c r="F8" s="364">
        <v>2</v>
      </c>
      <c r="G8" s="364">
        <v>121</v>
      </c>
      <c r="H8" s="364">
        <v>771</v>
      </c>
      <c r="I8" s="364">
        <v>1009</v>
      </c>
      <c r="J8" s="364">
        <v>161</v>
      </c>
      <c r="K8" s="364">
        <v>0</v>
      </c>
      <c r="L8" s="364">
        <v>2</v>
      </c>
      <c r="M8" s="364">
        <v>2</v>
      </c>
      <c r="N8" s="364">
        <v>1</v>
      </c>
      <c r="O8" s="364">
        <v>6</v>
      </c>
      <c r="P8" s="365">
        <v>2619</v>
      </c>
    </row>
    <row r="9" spans="1:16" ht="15" customHeight="1" x14ac:dyDescent="0.15">
      <c r="A9" s="351" t="s">
        <v>101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66" t="s">
        <v>102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Normal="100" zoomScaleSheetLayoutView="100" workbookViewId="0"/>
  </sheetViews>
  <sheetFormatPr defaultRowHeight="11.25" x14ac:dyDescent="0.15"/>
  <cols>
    <col min="1" max="4" width="21.375" style="9" customWidth="1"/>
    <col min="5" max="16384" width="9" style="9"/>
  </cols>
  <sheetData>
    <row r="1" spans="1:4" ht="15" customHeight="1" x14ac:dyDescent="0.15">
      <c r="A1" s="367" t="s">
        <v>595</v>
      </c>
    </row>
    <row r="2" spans="1:4" ht="15" customHeight="1" x14ac:dyDescent="0.15"/>
    <row r="3" spans="1:4" ht="15" customHeight="1" x14ac:dyDescent="0.15">
      <c r="A3" s="8" t="s">
        <v>159</v>
      </c>
      <c r="B3" s="8"/>
      <c r="C3" s="8"/>
      <c r="D3" s="8"/>
    </row>
    <row r="4" spans="1:4" s="12" customFormat="1" ht="15.75" customHeight="1" x14ac:dyDescent="0.15">
      <c r="A4" s="10"/>
      <c r="B4" s="11"/>
      <c r="C4" s="11"/>
      <c r="D4" s="97" t="s">
        <v>86</v>
      </c>
    </row>
    <row r="5" spans="1:4" s="16" customFormat="1" ht="15.75" customHeight="1" x14ac:dyDescent="0.15">
      <c r="A5" s="13" t="s">
        <v>174</v>
      </c>
      <c r="B5" s="14" t="s">
        <v>598</v>
      </c>
      <c r="C5" s="14" t="s">
        <v>599</v>
      </c>
      <c r="D5" s="15" t="s">
        <v>600</v>
      </c>
    </row>
    <row r="6" spans="1:4" s="19" customFormat="1" ht="15.75" customHeight="1" x14ac:dyDescent="0.15">
      <c r="A6" s="17" t="s">
        <v>103</v>
      </c>
      <c r="B6" s="18">
        <v>51</v>
      </c>
      <c r="C6" s="18">
        <v>93</v>
      </c>
      <c r="D6" s="18">
        <v>49</v>
      </c>
    </row>
    <row r="7" spans="1:4" s="19" customFormat="1" ht="15.75" customHeight="1" x14ac:dyDescent="0.15">
      <c r="A7" s="20" t="s">
        <v>104</v>
      </c>
      <c r="B7" s="21">
        <v>93</v>
      </c>
      <c r="C7" s="21">
        <v>46</v>
      </c>
      <c r="D7" s="21">
        <v>56</v>
      </c>
    </row>
    <row r="8" spans="1:4" s="19" customFormat="1" ht="15.75" customHeight="1" x14ac:dyDescent="0.15">
      <c r="A8" s="20" t="s">
        <v>105</v>
      </c>
      <c r="B8" s="21">
        <v>59</v>
      </c>
      <c r="C8" s="21">
        <v>52</v>
      </c>
      <c r="D8" s="21">
        <v>61</v>
      </c>
    </row>
    <row r="9" spans="1:4" s="19" customFormat="1" ht="15.75" customHeight="1" x14ac:dyDescent="0.15">
      <c r="A9" s="20" t="s">
        <v>106</v>
      </c>
      <c r="B9" s="21">
        <v>24</v>
      </c>
      <c r="C9" s="21">
        <v>22</v>
      </c>
      <c r="D9" s="21">
        <v>13</v>
      </c>
    </row>
    <row r="10" spans="1:4" s="19" customFormat="1" ht="15.75" customHeight="1" x14ac:dyDescent="0.15">
      <c r="A10" s="20" t="s">
        <v>107</v>
      </c>
      <c r="B10" s="21">
        <v>77</v>
      </c>
      <c r="C10" s="21">
        <v>71</v>
      </c>
      <c r="D10" s="21">
        <v>54</v>
      </c>
    </row>
    <row r="11" spans="1:4" s="12" customFormat="1" ht="15.75" customHeight="1" x14ac:dyDescent="0.15">
      <c r="A11" s="20" t="s">
        <v>108</v>
      </c>
      <c r="B11" s="21">
        <v>29</v>
      </c>
      <c r="C11" s="21">
        <v>19</v>
      </c>
      <c r="D11" s="21">
        <v>29</v>
      </c>
    </row>
    <row r="12" spans="1:4" s="12" customFormat="1" ht="15.75" customHeight="1" x14ac:dyDescent="0.15">
      <c r="A12" s="20" t="s">
        <v>109</v>
      </c>
      <c r="B12" s="21">
        <v>111</v>
      </c>
      <c r="C12" s="21">
        <v>103</v>
      </c>
      <c r="D12" s="21">
        <v>88</v>
      </c>
    </row>
    <row r="13" spans="1:4" s="12" customFormat="1" ht="15.75" customHeight="1" x14ac:dyDescent="0.15">
      <c r="A13" s="20" t="s">
        <v>110</v>
      </c>
      <c r="B13" s="21">
        <v>32</v>
      </c>
      <c r="C13" s="21">
        <v>35</v>
      </c>
      <c r="D13" s="21">
        <v>38</v>
      </c>
    </row>
    <row r="14" spans="1:4" s="12" customFormat="1" ht="15.75" customHeight="1" x14ac:dyDescent="0.15">
      <c r="A14" s="22" t="s">
        <v>175</v>
      </c>
      <c r="B14" s="21">
        <v>57</v>
      </c>
      <c r="C14" s="21">
        <v>50</v>
      </c>
      <c r="D14" s="21">
        <v>52</v>
      </c>
    </row>
    <row r="15" spans="1:4" s="12" customFormat="1" ht="15.75" customHeight="1" x14ac:dyDescent="0.15">
      <c r="A15" s="20" t="s">
        <v>111</v>
      </c>
      <c r="B15" s="21">
        <v>1</v>
      </c>
      <c r="C15" s="21">
        <v>1</v>
      </c>
      <c r="D15" s="21">
        <v>0</v>
      </c>
    </row>
    <row r="16" spans="1:4" s="12" customFormat="1" ht="15.75" customHeight="1" x14ac:dyDescent="0.15">
      <c r="A16" s="23" t="s">
        <v>160</v>
      </c>
      <c r="B16" s="24">
        <v>534</v>
      </c>
      <c r="C16" s="24">
        <v>492</v>
      </c>
      <c r="D16" s="24">
        <v>440</v>
      </c>
    </row>
    <row r="17" spans="1:4" s="12" customFormat="1" ht="15.75" customHeight="1" x14ac:dyDescent="0.15">
      <c r="A17" s="20" t="s">
        <v>112</v>
      </c>
      <c r="B17" s="21">
        <v>8</v>
      </c>
      <c r="C17" s="21">
        <v>13</v>
      </c>
      <c r="D17" s="21">
        <v>11</v>
      </c>
    </row>
    <row r="18" spans="1:4" s="12" customFormat="1" ht="15.75" customHeight="1" x14ac:dyDescent="0.15">
      <c r="A18" s="25" t="s">
        <v>176</v>
      </c>
      <c r="B18" s="21">
        <v>85</v>
      </c>
      <c r="C18" s="21">
        <v>68</v>
      </c>
      <c r="D18" s="21">
        <v>97</v>
      </c>
    </row>
    <row r="19" spans="1:4" s="12" customFormat="1" ht="15.75" customHeight="1" x14ac:dyDescent="0.15">
      <c r="A19" s="22" t="s">
        <v>177</v>
      </c>
      <c r="B19" s="21">
        <v>88</v>
      </c>
      <c r="C19" s="21">
        <v>52</v>
      </c>
      <c r="D19" s="21">
        <v>51</v>
      </c>
    </row>
    <row r="20" spans="1:4" s="12" customFormat="1" ht="15.75" customHeight="1" x14ac:dyDescent="0.15">
      <c r="A20" s="20" t="s">
        <v>113</v>
      </c>
      <c r="B20" s="21">
        <v>18</v>
      </c>
      <c r="C20" s="21">
        <v>18</v>
      </c>
      <c r="D20" s="21">
        <v>19</v>
      </c>
    </row>
    <row r="21" spans="1:4" s="12" customFormat="1" ht="15.75" customHeight="1" x14ac:dyDescent="0.15">
      <c r="A21" s="20" t="s">
        <v>114</v>
      </c>
      <c r="B21" s="21">
        <v>6</v>
      </c>
      <c r="C21" s="21">
        <v>4</v>
      </c>
      <c r="D21" s="21">
        <v>0</v>
      </c>
    </row>
    <row r="22" spans="1:4" s="12" customFormat="1" ht="15.75" customHeight="1" x14ac:dyDescent="0.15">
      <c r="A22" s="20" t="s">
        <v>115</v>
      </c>
      <c r="B22" s="21">
        <v>2</v>
      </c>
      <c r="C22" s="21">
        <v>5</v>
      </c>
      <c r="D22" s="21">
        <v>9</v>
      </c>
    </row>
    <row r="23" spans="1:4" s="12" customFormat="1" ht="15.75" customHeight="1" x14ac:dyDescent="0.15">
      <c r="A23" s="22" t="s">
        <v>178</v>
      </c>
      <c r="B23" s="21">
        <v>205</v>
      </c>
      <c r="C23" s="21">
        <v>181</v>
      </c>
      <c r="D23" s="21">
        <v>149</v>
      </c>
    </row>
    <row r="24" spans="1:4" s="12" customFormat="1" ht="15.75" customHeight="1" x14ac:dyDescent="0.15">
      <c r="A24" s="22" t="s">
        <v>179</v>
      </c>
      <c r="B24" s="21">
        <v>288</v>
      </c>
      <c r="C24" s="21">
        <v>418</v>
      </c>
      <c r="D24" s="21">
        <v>468</v>
      </c>
    </row>
    <row r="25" spans="1:4" s="12" customFormat="1" ht="15.75" customHeight="1" x14ac:dyDescent="0.15">
      <c r="A25" s="20" t="s">
        <v>116</v>
      </c>
      <c r="B25" s="21">
        <v>6</v>
      </c>
      <c r="C25" s="21">
        <v>10</v>
      </c>
      <c r="D25" s="21">
        <v>9</v>
      </c>
    </row>
    <row r="26" spans="1:4" s="12" customFormat="1" ht="15.75" customHeight="1" x14ac:dyDescent="0.15">
      <c r="A26" s="22" t="s">
        <v>180</v>
      </c>
      <c r="B26" s="21">
        <v>35</v>
      </c>
      <c r="C26" s="21">
        <v>39</v>
      </c>
      <c r="D26" s="21">
        <v>40</v>
      </c>
    </row>
    <row r="27" spans="1:4" s="12" customFormat="1" ht="15.75" customHeight="1" x14ac:dyDescent="0.15">
      <c r="A27" s="22" t="s">
        <v>181</v>
      </c>
      <c r="B27" s="21">
        <v>34</v>
      </c>
      <c r="C27" s="21">
        <v>37</v>
      </c>
      <c r="D27" s="21">
        <v>39</v>
      </c>
    </row>
    <row r="28" spans="1:4" s="12" customFormat="1" ht="15.75" customHeight="1" x14ac:dyDescent="0.15">
      <c r="A28" s="20" t="s">
        <v>117</v>
      </c>
      <c r="B28" s="21">
        <v>46</v>
      </c>
      <c r="C28" s="21">
        <v>59</v>
      </c>
      <c r="D28" s="21">
        <v>59</v>
      </c>
    </row>
    <row r="29" spans="1:4" s="12" customFormat="1" ht="15.75" customHeight="1" x14ac:dyDescent="0.15">
      <c r="A29" s="22" t="s">
        <v>182</v>
      </c>
      <c r="B29" s="21">
        <v>7</v>
      </c>
      <c r="C29" s="21">
        <v>12</v>
      </c>
      <c r="D29" s="21">
        <v>8</v>
      </c>
    </row>
    <row r="30" spans="1:4" s="12" customFormat="1" ht="15.75" customHeight="1" x14ac:dyDescent="0.15">
      <c r="A30" s="22" t="s">
        <v>183</v>
      </c>
      <c r="B30" s="21">
        <v>3</v>
      </c>
      <c r="C30" s="21">
        <v>2</v>
      </c>
      <c r="D30" s="21">
        <v>2</v>
      </c>
    </row>
    <row r="31" spans="1:4" s="12" customFormat="1" ht="15.75" customHeight="1" x14ac:dyDescent="0.15">
      <c r="A31" s="26" t="s">
        <v>161</v>
      </c>
      <c r="B31" s="24">
        <v>831</v>
      </c>
      <c r="C31" s="24">
        <v>918</v>
      </c>
      <c r="D31" s="24">
        <v>961</v>
      </c>
    </row>
    <row r="32" spans="1:4" s="12" customFormat="1" ht="15.75" customHeight="1" x14ac:dyDescent="0.15">
      <c r="A32" s="26" t="s">
        <v>162</v>
      </c>
      <c r="B32" s="24">
        <v>11</v>
      </c>
      <c r="C32" s="24">
        <v>5</v>
      </c>
      <c r="D32" s="24">
        <v>10</v>
      </c>
    </row>
    <row r="33" spans="1:4" s="12" customFormat="1" ht="15.75" customHeight="1" x14ac:dyDescent="0.15">
      <c r="A33" s="27" t="s">
        <v>118</v>
      </c>
      <c r="B33" s="28">
        <v>1376</v>
      </c>
      <c r="C33" s="29">
        <v>1415</v>
      </c>
      <c r="D33" s="29">
        <v>1411</v>
      </c>
    </row>
    <row r="34" spans="1:4" s="12" customFormat="1" ht="15.75" customHeight="1" x14ac:dyDescent="0.15">
      <c r="A34" s="11"/>
      <c r="B34" s="11"/>
      <c r="C34" s="11"/>
      <c r="D34" s="30" t="s">
        <v>102</v>
      </c>
    </row>
    <row r="35" spans="1:4" s="12" customFormat="1" x14ac:dyDescent="0.15"/>
    <row r="36" spans="1:4" s="12" customFormat="1" x14ac:dyDescent="0.15"/>
    <row r="37" spans="1:4" s="12" customFormat="1" x14ac:dyDescent="0.15"/>
    <row r="38" spans="1:4" s="12" customFormat="1" x14ac:dyDescent="0.15"/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16.375" defaultRowHeight="15" customHeight="1" x14ac:dyDescent="0.15"/>
  <cols>
    <col min="1" max="1" width="30.625" style="32" customWidth="1"/>
    <col min="2" max="4" width="18.625" style="32" customWidth="1"/>
    <col min="5" max="16384" width="16.375" style="32"/>
  </cols>
  <sheetData>
    <row r="1" spans="1:4" ht="15" customHeight="1" x14ac:dyDescent="0.15">
      <c r="A1" s="368" t="s">
        <v>595</v>
      </c>
    </row>
    <row r="3" spans="1:4" ht="15" customHeight="1" x14ac:dyDescent="0.15">
      <c r="A3" s="31" t="s">
        <v>119</v>
      </c>
    </row>
    <row r="4" spans="1:4" s="35" customFormat="1" ht="13.5" customHeight="1" x14ac:dyDescent="0.15">
      <c r="A4" s="33" t="s">
        <v>120</v>
      </c>
      <c r="B4" s="34"/>
      <c r="C4" s="34"/>
      <c r="D4" s="34" t="s">
        <v>601</v>
      </c>
    </row>
    <row r="5" spans="1:4" s="35" customFormat="1" ht="12" customHeight="1" x14ac:dyDescent="0.15">
      <c r="A5" s="36" t="s">
        <v>602</v>
      </c>
      <c r="B5" s="37" t="s">
        <v>603</v>
      </c>
      <c r="C5" s="37" t="s">
        <v>604</v>
      </c>
      <c r="D5" s="37" t="s">
        <v>605</v>
      </c>
    </row>
    <row r="6" spans="1:4" s="35" customFormat="1" ht="13.5" customHeight="1" x14ac:dyDescent="0.15">
      <c r="A6" s="38" t="s">
        <v>121</v>
      </c>
      <c r="B6" s="39">
        <v>102</v>
      </c>
      <c r="C6" s="39">
        <v>102</v>
      </c>
      <c r="D6" s="39">
        <v>102</v>
      </c>
    </row>
    <row r="7" spans="1:4" s="35" customFormat="1" ht="13.5" customHeight="1" x14ac:dyDescent="0.15">
      <c r="A7" s="38" t="s">
        <v>122</v>
      </c>
      <c r="B7" s="40">
        <v>2.16</v>
      </c>
      <c r="C7" s="40">
        <v>2.14</v>
      </c>
      <c r="D7" s="40">
        <v>1.97</v>
      </c>
    </row>
    <row r="8" spans="1:4" s="35" customFormat="1" ht="13.5" customHeight="1" x14ac:dyDescent="0.15">
      <c r="A8" s="38" t="s">
        <v>123</v>
      </c>
      <c r="B8" s="40">
        <v>0.98</v>
      </c>
      <c r="C8" s="40">
        <v>1.02</v>
      </c>
      <c r="D8" s="40">
        <v>0.99</v>
      </c>
    </row>
    <row r="9" spans="1:4" s="35" customFormat="1" ht="13.5" customHeight="1" x14ac:dyDescent="0.15">
      <c r="A9" s="41" t="s">
        <v>124</v>
      </c>
      <c r="B9" s="42">
        <v>57.7</v>
      </c>
      <c r="C9" s="42">
        <v>58.1</v>
      </c>
      <c r="D9" s="42">
        <v>57.6</v>
      </c>
    </row>
    <row r="10" spans="1:4" s="35" customFormat="1" ht="16.5" customHeight="1" x14ac:dyDescent="0.15">
      <c r="A10" s="43" t="s">
        <v>125</v>
      </c>
      <c r="B10" s="44">
        <v>267168</v>
      </c>
      <c r="C10" s="44">
        <v>283779</v>
      </c>
      <c r="D10" s="44">
        <v>244158</v>
      </c>
    </row>
    <row r="11" spans="1:4" s="35" customFormat="1" ht="13.5" customHeight="1" x14ac:dyDescent="0.15">
      <c r="A11" s="45" t="s">
        <v>606</v>
      </c>
      <c r="B11" s="46">
        <v>60825</v>
      </c>
      <c r="C11" s="46">
        <v>62446</v>
      </c>
      <c r="D11" s="46">
        <v>63165</v>
      </c>
    </row>
    <row r="12" spans="1:4" s="35" customFormat="1" ht="13.5" customHeight="1" x14ac:dyDescent="0.15">
      <c r="A12" s="47" t="s">
        <v>607</v>
      </c>
      <c r="B12" s="39">
        <v>4951</v>
      </c>
      <c r="C12" s="39">
        <v>5091</v>
      </c>
      <c r="D12" s="39">
        <v>4542</v>
      </c>
    </row>
    <row r="13" spans="1:4" s="35" customFormat="1" ht="13.5" customHeight="1" x14ac:dyDescent="0.15">
      <c r="A13" s="47" t="s">
        <v>126</v>
      </c>
      <c r="B13" s="39">
        <v>4448</v>
      </c>
      <c r="C13" s="39">
        <v>4554</v>
      </c>
      <c r="D13" s="39">
        <v>4601</v>
      </c>
    </row>
    <row r="14" spans="1:4" s="35" customFormat="1" ht="13.5" customHeight="1" x14ac:dyDescent="0.15">
      <c r="A14" s="47" t="s">
        <v>187</v>
      </c>
      <c r="B14" s="39">
        <v>4461</v>
      </c>
      <c r="C14" s="39">
        <v>4995</v>
      </c>
      <c r="D14" s="39">
        <v>4485</v>
      </c>
    </row>
    <row r="15" spans="1:4" s="35" customFormat="1" ht="13.5" customHeight="1" x14ac:dyDescent="0.15">
      <c r="A15" s="47" t="s">
        <v>165</v>
      </c>
      <c r="B15" s="39">
        <v>3020</v>
      </c>
      <c r="C15" s="39">
        <v>3091</v>
      </c>
      <c r="D15" s="39">
        <v>2666</v>
      </c>
    </row>
    <row r="16" spans="1:4" s="35" customFormat="1" ht="13.5" customHeight="1" x14ac:dyDescent="0.15">
      <c r="A16" s="47" t="s">
        <v>127</v>
      </c>
      <c r="B16" s="39">
        <v>6733</v>
      </c>
      <c r="C16" s="39">
        <v>7259</v>
      </c>
      <c r="D16" s="39">
        <v>7065</v>
      </c>
    </row>
    <row r="17" spans="1:4" s="35" customFormat="1" ht="13.5" customHeight="1" x14ac:dyDescent="0.15">
      <c r="A17" s="47" t="s">
        <v>166</v>
      </c>
      <c r="B17" s="39">
        <v>2153</v>
      </c>
      <c r="C17" s="39">
        <v>2393</v>
      </c>
      <c r="D17" s="39">
        <v>2324</v>
      </c>
    </row>
    <row r="18" spans="1:4" s="35" customFormat="1" ht="13.5" customHeight="1" x14ac:dyDescent="0.15">
      <c r="A18" s="47" t="s">
        <v>188</v>
      </c>
      <c r="B18" s="39">
        <v>2304</v>
      </c>
      <c r="C18" s="39">
        <v>2813</v>
      </c>
      <c r="D18" s="39">
        <v>2522</v>
      </c>
    </row>
    <row r="19" spans="1:4" s="35" customFormat="1" ht="13.5" customHeight="1" x14ac:dyDescent="0.15">
      <c r="A19" s="47" t="s">
        <v>189</v>
      </c>
      <c r="B19" s="39">
        <v>4095</v>
      </c>
      <c r="C19" s="39">
        <v>4391</v>
      </c>
      <c r="D19" s="39">
        <v>4611</v>
      </c>
    </row>
    <row r="20" spans="1:4" s="35" customFormat="1" ht="13.5" customHeight="1" x14ac:dyDescent="0.15">
      <c r="A20" s="47" t="s">
        <v>167</v>
      </c>
      <c r="B20" s="39">
        <v>8708</v>
      </c>
      <c r="C20" s="39">
        <v>7861</v>
      </c>
      <c r="D20" s="39">
        <v>8446</v>
      </c>
    </row>
    <row r="21" spans="1:4" s="35" customFormat="1" ht="13.5" customHeight="1" x14ac:dyDescent="0.15">
      <c r="A21" s="47" t="s">
        <v>608</v>
      </c>
      <c r="B21" s="39">
        <v>4046</v>
      </c>
      <c r="C21" s="39">
        <v>3608</v>
      </c>
      <c r="D21" s="39">
        <v>3290</v>
      </c>
    </row>
    <row r="22" spans="1:4" s="35" customFormat="1" ht="13.5" customHeight="1" x14ac:dyDescent="0.15">
      <c r="A22" s="47" t="s">
        <v>168</v>
      </c>
      <c r="B22" s="39">
        <v>2689</v>
      </c>
      <c r="C22" s="39">
        <v>2434</v>
      </c>
      <c r="D22" s="39">
        <v>2646</v>
      </c>
    </row>
    <row r="23" spans="1:4" s="35" customFormat="1" ht="13.5" customHeight="1" x14ac:dyDescent="0.15">
      <c r="A23" s="47" t="s">
        <v>169</v>
      </c>
      <c r="B23" s="39">
        <v>13217</v>
      </c>
      <c r="C23" s="39">
        <v>13957</v>
      </c>
      <c r="D23" s="39">
        <v>15968</v>
      </c>
    </row>
    <row r="24" spans="1:4" s="35" customFormat="1" ht="13.5" customHeight="1" x14ac:dyDescent="0.15">
      <c r="A24" s="45" t="s">
        <v>609</v>
      </c>
      <c r="B24" s="46">
        <v>26221</v>
      </c>
      <c r="C24" s="46">
        <v>31088</v>
      </c>
      <c r="D24" s="46">
        <v>26683</v>
      </c>
    </row>
    <row r="25" spans="1:4" s="35" customFormat="1" ht="13.5" customHeight="1" x14ac:dyDescent="0.15">
      <c r="A25" s="47" t="s">
        <v>610</v>
      </c>
      <c r="B25" s="39">
        <v>9533</v>
      </c>
      <c r="C25" s="39">
        <v>22554</v>
      </c>
      <c r="D25" s="39">
        <v>22390</v>
      </c>
    </row>
    <row r="26" spans="1:4" s="35" customFormat="1" ht="13.5" customHeight="1" x14ac:dyDescent="0.15">
      <c r="A26" s="47" t="s">
        <v>611</v>
      </c>
      <c r="B26" s="39">
        <v>16688</v>
      </c>
      <c r="C26" s="39">
        <v>8533</v>
      </c>
      <c r="D26" s="39">
        <v>4293</v>
      </c>
    </row>
    <row r="27" spans="1:4" s="35" customFormat="1" ht="13.5" customHeight="1" x14ac:dyDescent="0.15">
      <c r="A27" s="45" t="s">
        <v>612</v>
      </c>
      <c r="B27" s="46">
        <v>19370</v>
      </c>
      <c r="C27" s="46">
        <v>20300</v>
      </c>
      <c r="D27" s="46">
        <v>19045</v>
      </c>
    </row>
    <row r="28" spans="1:4" s="35" customFormat="1" ht="13.5" customHeight="1" x14ac:dyDescent="0.15">
      <c r="A28" s="47" t="s">
        <v>613</v>
      </c>
      <c r="B28" s="39">
        <v>14490</v>
      </c>
      <c r="C28" s="39">
        <v>15183</v>
      </c>
      <c r="D28" s="39">
        <v>14212</v>
      </c>
    </row>
    <row r="29" spans="1:4" s="35" customFormat="1" ht="13.5" customHeight="1" x14ac:dyDescent="0.15">
      <c r="A29" s="47" t="s">
        <v>614</v>
      </c>
      <c r="B29" s="39">
        <v>527</v>
      </c>
      <c r="C29" s="39">
        <v>559</v>
      </c>
      <c r="D29" s="39">
        <v>448</v>
      </c>
    </row>
    <row r="30" spans="1:4" s="35" customFormat="1" ht="13.5" customHeight="1" x14ac:dyDescent="0.15">
      <c r="A30" s="47" t="s">
        <v>128</v>
      </c>
      <c r="B30" s="39">
        <v>4353</v>
      </c>
      <c r="C30" s="39">
        <v>4557</v>
      </c>
      <c r="D30" s="39">
        <v>4386</v>
      </c>
    </row>
    <row r="31" spans="1:4" s="35" customFormat="1" ht="13.5" customHeight="1" x14ac:dyDescent="0.15">
      <c r="A31" s="45" t="s">
        <v>615</v>
      </c>
      <c r="B31" s="46">
        <v>10910</v>
      </c>
      <c r="C31" s="46">
        <v>10472</v>
      </c>
      <c r="D31" s="46">
        <v>7406</v>
      </c>
    </row>
    <row r="32" spans="1:4" s="35" customFormat="1" ht="13.5" customHeight="1" x14ac:dyDescent="0.15">
      <c r="A32" s="47" t="s">
        <v>616</v>
      </c>
      <c r="B32" s="39">
        <v>4191</v>
      </c>
      <c r="C32" s="39">
        <v>3605</v>
      </c>
      <c r="D32" s="39">
        <v>1839</v>
      </c>
    </row>
    <row r="33" spans="1:4" s="35" customFormat="1" ht="13.5" customHeight="1" x14ac:dyDescent="0.15">
      <c r="A33" s="47" t="s">
        <v>129</v>
      </c>
      <c r="B33" s="39">
        <v>6719</v>
      </c>
      <c r="C33" s="39">
        <v>6867</v>
      </c>
      <c r="D33" s="39">
        <v>5567</v>
      </c>
    </row>
    <row r="34" spans="1:4" s="35" customFormat="1" ht="13.5" customHeight="1" x14ac:dyDescent="0.15">
      <c r="A34" s="45" t="s">
        <v>617</v>
      </c>
      <c r="B34" s="46">
        <v>11270</v>
      </c>
      <c r="C34" s="46">
        <v>13584</v>
      </c>
      <c r="D34" s="46">
        <v>12365</v>
      </c>
    </row>
    <row r="35" spans="1:4" s="35" customFormat="1" ht="13.5" customHeight="1" x14ac:dyDescent="0.15">
      <c r="A35" s="47" t="s">
        <v>130</v>
      </c>
      <c r="B35" s="39">
        <v>4721</v>
      </c>
      <c r="C35" s="39">
        <v>6088</v>
      </c>
      <c r="D35" s="39">
        <v>5010</v>
      </c>
    </row>
    <row r="36" spans="1:4" s="35" customFormat="1" ht="13.5" customHeight="1" x14ac:dyDescent="0.15">
      <c r="A36" s="47" t="s">
        <v>131</v>
      </c>
      <c r="B36" s="39">
        <v>2369</v>
      </c>
      <c r="C36" s="39">
        <v>3000</v>
      </c>
      <c r="D36" s="39">
        <v>2593</v>
      </c>
    </row>
    <row r="37" spans="1:4" s="35" customFormat="1" ht="13.5" customHeight="1" x14ac:dyDescent="0.15">
      <c r="A37" s="47" t="s">
        <v>132</v>
      </c>
      <c r="B37" s="39">
        <v>960</v>
      </c>
      <c r="C37" s="39">
        <v>849</v>
      </c>
      <c r="D37" s="39">
        <v>741</v>
      </c>
    </row>
    <row r="38" spans="1:4" s="35" customFormat="1" ht="13.5" customHeight="1" x14ac:dyDescent="0.15">
      <c r="A38" s="47" t="s">
        <v>133</v>
      </c>
      <c r="B38" s="39">
        <v>949</v>
      </c>
      <c r="C38" s="39">
        <v>1057</v>
      </c>
      <c r="D38" s="39">
        <v>991</v>
      </c>
    </row>
    <row r="39" spans="1:4" s="35" customFormat="1" ht="13.5" customHeight="1" x14ac:dyDescent="0.15">
      <c r="A39" s="47" t="s">
        <v>618</v>
      </c>
      <c r="B39" s="39">
        <v>1522</v>
      </c>
      <c r="C39" s="39">
        <v>1756</v>
      </c>
      <c r="D39" s="39">
        <v>2052</v>
      </c>
    </row>
    <row r="40" spans="1:4" s="35" customFormat="1" ht="13.5" customHeight="1" x14ac:dyDescent="0.15">
      <c r="A40" s="47" t="s">
        <v>134</v>
      </c>
      <c r="B40" s="39">
        <v>750</v>
      </c>
      <c r="C40" s="39">
        <v>835</v>
      </c>
      <c r="D40" s="39">
        <v>978</v>
      </c>
    </row>
    <row r="41" spans="1:4" s="35" customFormat="1" ht="13.5" customHeight="1" x14ac:dyDescent="0.15">
      <c r="A41" s="45" t="s">
        <v>619</v>
      </c>
      <c r="B41" s="46">
        <v>10209</v>
      </c>
      <c r="C41" s="46">
        <v>11448</v>
      </c>
      <c r="D41" s="46">
        <v>8418</v>
      </c>
    </row>
    <row r="42" spans="1:4" s="35" customFormat="1" ht="13.5" customHeight="1" x14ac:dyDescent="0.15">
      <c r="A42" s="47" t="s">
        <v>135</v>
      </c>
      <c r="B42" s="39">
        <v>5079</v>
      </c>
      <c r="C42" s="39">
        <v>4274</v>
      </c>
      <c r="D42" s="39">
        <v>3984</v>
      </c>
    </row>
    <row r="43" spans="1:4" s="35" customFormat="1" ht="13.5" customHeight="1" x14ac:dyDescent="0.15">
      <c r="A43" s="47" t="s">
        <v>136</v>
      </c>
      <c r="B43" s="39">
        <v>5129</v>
      </c>
      <c r="C43" s="39">
        <v>7174</v>
      </c>
      <c r="D43" s="39">
        <v>4435</v>
      </c>
    </row>
    <row r="44" spans="1:4" s="35" customFormat="1" ht="13.5" customHeight="1" x14ac:dyDescent="0.15">
      <c r="A44" s="45" t="s">
        <v>620</v>
      </c>
      <c r="B44" s="46">
        <v>32291</v>
      </c>
      <c r="C44" s="46">
        <v>35538</v>
      </c>
      <c r="D44" s="46">
        <v>29122</v>
      </c>
    </row>
    <row r="45" spans="1:4" s="35" customFormat="1" ht="13.5" customHeight="1" x14ac:dyDescent="0.15">
      <c r="A45" s="47" t="s">
        <v>621</v>
      </c>
      <c r="B45" s="39">
        <v>8593</v>
      </c>
      <c r="C45" s="39">
        <v>6592</v>
      </c>
      <c r="D45" s="39">
        <v>6938</v>
      </c>
    </row>
    <row r="46" spans="1:4" s="35" customFormat="1" ht="13.5" customHeight="1" x14ac:dyDescent="0.15">
      <c r="A46" s="47" t="s">
        <v>622</v>
      </c>
      <c r="B46" s="39">
        <v>13418</v>
      </c>
      <c r="C46" s="39">
        <v>18618</v>
      </c>
      <c r="D46" s="39">
        <v>11404</v>
      </c>
    </row>
    <row r="47" spans="1:4" s="35" customFormat="1" ht="13.5" customHeight="1" x14ac:dyDescent="0.15">
      <c r="A47" s="47" t="s">
        <v>623</v>
      </c>
      <c r="B47" s="39">
        <v>10279</v>
      </c>
      <c r="C47" s="39">
        <v>10329</v>
      </c>
      <c r="D47" s="39">
        <v>10779</v>
      </c>
    </row>
    <row r="48" spans="1:4" s="35" customFormat="1" ht="13.5" customHeight="1" x14ac:dyDescent="0.15">
      <c r="A48" s="45" t="s">
        <v>624</v>
      </c>
      <c r="B48" s="46">
        <v>7990</v>
      </c>
      <c r="C48" s="46">
        <v>12220</v>
      </c>
      <c r="D48" s="46">
        <v>6075</v>
      </c>
    </row>
    <row r="49" spans="1:4" s="35" customFormat="1" ht="13.5" customHeight="1" x14ac:dyDescent="0.15">
      <c r="A49" s="45" t="s">
        <v>594</v>
      </c>
      <c r="B49" s="46">
        <v>33063</v>
      </c>
      <c r="C49" s="46">
        <v>36100</v>
      </c>
      <c r="D49" s="46">
        <v>29912</v>
      </c>
    </row>
    <row r="50" spans="1:4" s="35" customFormat="1" ht="13.5" customHeight="1" x14ac:dyDescent="0.15">
      <c r="A50" s="47" t="s">
        <v>625</v>
      </c>
      <c r="B50" s="39">
        <v>1713</v>
      </c>
      <c r="C50" s="39">
        <v>2974</v>
      </c>
      <c r="D50" s="39">
        <v>1404</v>
      </c>
    </row>
    <row r="51" spans="1:4" s="35" customFormat="1" ht="13.5" customHeight="1" x14ac:dyDescent="0.15">
      <c r="A51" s="47" t="s">
        <v>137</v>
      </c>
      <c r="B51" s="39">
        <v>3533</v>
      </c>
      <c r="C51" s="39">
        <v>3713</v>
      </c>
      <c r="D51" s="39">
        <v>3946</v>
      </c>
    </row>
    <row r="52" spans="1:4" s="35" customFormat="1" ht="13.5" customHeight="1" x14ac:dyDescent="0.15">
      <c r="A52" s="47" t="s">
        <v>626</v>
      </c>
      <c r="B52" s="39">
        <v>27817</v>
      </c>
      <c r="C52" s="39">
        <v>29412</v>
      </c>
      <c r="D52" s="39">
        <v>24562</v>
      </c>
    </row>
    <row r="53" spans="1:4" s="35" customFormat="1" ht="13.5" customHeight="1" x14ac:dyDescent="0.15">
      <c r="A53" s="45" t="s">
        <v>627</v>
      </c>
      <c r="B53" s="46">
        <v>55021</v>
      </c>
      <c r="C53" s="46">
        <v>50583</v>
      </c>
      <c r="D53" s="46">
        <v>41967</v>
      </c>
    </row>
    <row r="54" spans="1:4" s="35" customFormat="1" ht="13.5" customHeight="1" x14ac:dyDescent="0.15">
      <c r="A54" s="47" t="s">
        <v>628</v>
      </c>
      <c r="B54" s="39">
        <v>21094</v>
      </c>
      <c r="C54" s="39">
        <v>21592</v>
      </c>
      <c r="D54" s="39">
        <v>19275</v>
      </c>
    </row>
    <row r="55" spans="1:4" s="35" customFormat="1" ht="13.5" customHeight="1" x14ac:dyDescent="0.15">
      <c r="A55" s="47" t="s">
        <v>629</v>
      </c>
      <c r="B55" s="39">
        <v>7113</v>
      </c>
      <c r="C55" s="39">
        <v>5968</v>
      </c>
      <c r="D55" s="39">
        <v>6759</v>
      </c>
    </row>
    <row r="56" spans="1:4" s="35" customFormat="1" ht="13.5" customHeight="1" x14ac:dyDescent="0.15">
      <c r="A56" s="47" t="s">
        <v>630</v>
      </c>
      <c r="B56" s="39">
        <v>25788</v>
      </c>
      <c r="C56" s="39">
        <v>20952</v>
      </c>
      <c r="D56" s="39">
        <v>14894</v>
      </c>
    </row>
    <row r="57" spans="1:4" s="35" customFormat="1" ht="13.5" customHeight="1" x14ac:dyDescent="0.15">
      <c r="A57" s="47" t="s">
        <v>631</v>
      </c>
      <c r="B57" s="39">
        <v>1025</v>
      </c>
      <c r="C57" s="39">
        <v>2071</v>
      </c>
      <c r="D57" s="39">
        <v>1039</v>
      </c>
    </row>
    <row r="58" spans="1:4" s="35" customFormat="1" ht="13.5" customHeight="1" x14ac:dyDescent="0.15">
      <c r="A58" s="41" t="s">
        <v>138</v>
      </c>
      <c r="B58" s="48">
        <v>22.8</v>
      </c>
      <c r="C58" s="48">
        <v>22</v>
      </c>
      <c r="D58" s="48">
        <v>25.9</v>
      </c>
    </row>
    <row r="59" spans="1:4" s="35" customFormat="1" ht="15" customHeight="1" x14ac:dyDescent="0.15">
      <c r="A59" s="49" t="s">
        <v>632</v>
      </c>
      <c r="B59" s="49"/>
      <c r="C59" s="49"/>
      <c r="D59" s="50" t="s">
        <v>139</v>
      </c>
    </row>
    <row r="60" spans="1:4" s="35" customFormat="1" ht="12" customHeight="1" x14ac:dyDescent="0.15">
      <c r="B60" s="51"/>
      <c r="C60" s="51"/>
    </row>
    <row r="61" spans="1:4" s="35" customFormat="1" ht="15" customHeight="1" x14ac:dyDescent="0.15"/>
    <row r="62" spans="1:4" s="35" customFormat="1" ht="15" customHeight="1" x14ac:dyDescent="0.15"/>
  </sheetData>
  <phoneticPr fontId="2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ColWidth="17.25" defaultRowHeight="15" customHeight="1" x14ac:dyDescent="0.15"/>
  <cols>
    <col min="1" max="1" width="17.5" style="376" customWidth="1"/>
    <col min="2" max="3" width="17.25" style="376" customWidth="1"/>
    <col min="4" max="5" width="17.125" style="376" customWidth="1"/>
    <col min="6" max="16384" width="17.25" style="376"/>
  </cols>
  <sheetData>
    <row r="1" spans="1:5" ht="15" customHeight="1" x14ac:dyDescent="0.15">
      <c r="A1" s="349" t="s">
        <v>595</v>
      </c>
    </row>
    <row r="3" spans="1:5" s="369" customFormat="1" ht="15" customHeight="1" x14ac:dyDescent="0.15">
      <c r="A3" s="102" t="s">
        <v>184</v>
      </c>
      <c r="B3" s="96"/>
      <c r="C3" s="96"/>
      <c r="D3" s="96"/>
      <c r="E3" s="96"/>
    </row>
    <row r="4" spans="1:5" s="372" customFormat="1" ht="15" customHeight="1" x14ac:dyDescent="0.15">
      <c r="A4" s="370"/>
      <c r="B4" s="98"/>
      <c r="C4" s="98"/>
      <c r="D4" s="98"/>
      <c r="E4" s="371" t="s">
        <v>140</v>
      </c>
    </row>
    <row r="5" spans="1:5" s="373" customFormat="1" ht="15" customHeight="1" x14ac:dyDescent="0.15">
      <c r="A5" s="339" t="s">
        <v>190</v>
      </c>
      <c r="B5" s="315" t="s">
        <v>141</v>
      </c>
      <c r="C5" s="315" t="s">
        <v>191</v>
      </c>
      <c r="D5" s="315" t="s">
        <v>192</v>
      </c>
      <c r="E5" s="340" t="s">
        <v>142</v>
      </c>
    </row>
    <row r="6" spans="1:5" s="372" customFormat="1" ht="15" customHeight="1" x14ac:dyDescent="0.15">
      <c r="A6" s="374" t="s">
        <v>633</v>
      </c>
      <c r="B6" s="375">
        <v>274</v>
      </c>
      <c r="C6" s="174">
        <v>41</v>
      </c>
      <c r="D6" s="174">
        <v>8</v>
      </c>
      <c r="E6" s="174">
        <v>144</v>
      </c>
    </row>
    <row r="7" spans="1:5" s="372" customFormat="1" ht="15" customHeight="1" x14ac:dyDescent="0.15">
      <c r="A7" s="319" t="s">
        <v>186</v>
      </c>
      <c r="B7" s="375">
        <v>213</v>
      </c>
      <c r="C7" s="174">
        <v>62</v>
      </c>
      <c r="D7" s="174">
        <v>34</v>
      </c>
      <c r="E7" s="174">
        <v>134</v>
      </c>
    </row>
    <row r="8" spans="1:5" s="372" customFormat="1" ht="15" customHeight="1" x14ac:dyDescent="0.15">
      <c r="A8" s="320" t="s">
        <v>597</v>
      </c>
      <c r="B8" s="99">
        <v>168</v>
      </c>
      <c r="C8" s="100">
        <v>57</v>
      </c>
      <c r="D8" s="100">
        <v>24</v>
      </c>
      <c r="E8" s="100">
        <v>91</v>
      </c>
    </row>
    <row r="9" spans="1:5" s="372" customFormat="1" ht="15" customHeight="1" x14ac:dyDescent="0.15">
      <c r="A9" s="323"/>
      <c r="B9" s="98"/>
      <c r="C9" s="98"/>
      <c r="D9" s="98"/>
      <c r="E9" s="101" t="s">
        <v>193</v>
      </c>
    </row>
    <row r="10" spans="1:5" s="369" customFormat="1" ht="15" customHeight="1" x14ac:dyDescent="0.15"/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defaultRowHeight="12" x14ac:dyDescent="0.15"/>
  <cols>
    <col min="1" max="1" width="17.5" style="58" customWidth="1"/>
    <col min="2" max="2" width="16.25" style="58" customWidth="1"/>
    <col min="3" max="3" width="15" style="58" customWidth="1"/>
    <col min="4" max="6" width="12.5" style="58" customWidth="1"/>
    <col min="7" max="16384" width="9" style="58"/>
  </cols>
  <sheetData>
    <row r="1" spans="1:6" ht="15" customHeight="1" x14ac:dyDescent="0.15">
      <c r="A1" s="395" t="s">
        <v>595</v>
      </c>
    </row>
    <row r="2" spans="1:6" ht="15" customHeight="1" x14ac:dyDescent="0.15"/>
    <row r="3" spans="1:6" s="378" customFormat="1" ht="15" customHeight="1" x14ac:dyDescent="0.15">
      <c r="A3" s="377" t="s">
        <v>634</v>
      </c>
      <c r="C3" s="377"/>
      <c r="D3" s="377"/>
    </row>
    <row r="4" spans="1:6" ht="15" customHeight="1" x14ac:dyDescent="0.15">
      <c r="A4" s="280" t="s">
        <v>143</v>
      </c>
      <c r="C4" s="280"/>
      <c r="D4" s="280"/>
      <c r="F4" s="379" t="s">
        <v>144</v>
      </c>
    </row>
    <row r="5" spans="1:6" ht="15" customHeight="1" x14ac:dyDescent="0.15">
      <c r="A5" s="654" t="s">
        <v>635</v>
      </c>
      <c r="B5" s="654"/>
      <c r="C5" s="655"/>
      <c r="D5" s="380" t="s">
        <v>636</v>
      </c>
      <c r="E5" s="380" t="s">
        <v>637</v>
      </c>
      <c r="F5" s="381" t="s">
        <v>638</v>
      </c>
    </row>
    <row r="6" spans="1:6" ht="15" customHeight="1" x14ac:dyDescent="0.15">
      <c r="A6" s="651" t="s">
        <v>639</v>
      </c>
      <c r="B6" s="382" t="s">
        <v>640</v>
      </c>
      <c r="C6" s="383" t="s">
        <v>641</v>
      </c>
      <c r="D6" s="384">
        <v>355</v>
      </c>
      <c r="E6" s="384">
        <v>83</v>
      </c>
      <c r="F6" s="384">
        <v>293</v>
      </c>
    </row>
    <row r="7" spans="1:6" ht="15" customHeight="1" x14ac:dyDescent="0.15">
      <c r="A7" s="652"/>
      <c r="B7" s="656" t="s">
        <v>145</v>
      </c>
      <c r="C7" s="383" t="s">
        <v>641</v>
      </c>
      <c r="D7" s="384">
        <v>208</v>
      </c>
      <c r="E7" s="384">
        <v>204</v>
      </c>
      <c r="F7" s="384">
        <v>214</v>
      </c>
    </row>
    <row r="8" spans="1:6" ht="15" customHeight="1" x14ac:dyDescent="0.15">
      <c r="A8" s="652"/>
      <c r="B8" s="656"/>
      <c r="C8" s="383" t="s">
        <v>642</v>
      </c>
      <c r="D8" s="385">
        <v>0</v>
      </c>
      <c r="E8" s="385">
        <v>0</v>
      </c>
      <c r="F8" s="385">
        <v>0</v>
      </c>
    </row>
    <row r="9" spans="1:6" ht="15" customHeight="1" x14ac:dyDescent="0.15">
      <c r="A9" s="652"/>
      <c r="B9" s="656"/>
      <c r="C9" s="383" t="s">
        <v>643</v>
      </c>
      <c r="D9" s="385">
        <v>0</v>
      </c>
      <c r="E9" s="385">
        <v>0</v>
      </c>
      <c r="F9" s="385">
        <v>0</v>
      </c>
    </row>
    <row r="10" spans="1:6" ht="15" customHeight="1" x14ac:dyDescent="0.15">
      <c r="A10" s="652"/>
      <c r="B10" s="656"/>
      <c r="C10" s="383" t="s">
        <v>644</v>
      </c>
      <c r="D10" s="384">
        <v>2</v>
      </c>
      <c r="E10" s="384">
        <v>2</v>
      </c>
      <c r="F10" s="384">
        <v>3</v>
      </c>
    </row>
    <row r="11" spans="1:6" ht="15" customHeight="1" x14ac:dyDescent="0.15">
      <c r="A11" s="653"/>
      <c r="B11" s="657" t="s">
        <v>146</v>
      </c>
      <c r="C11" s="655"/>
      <c r="D11" s="386">
        <v>565</v>
      </c>
      <c r="E11" s="386">
        <v>289</v>
      </c>
      <c r="F11" s="386">
        <v>510</v>
      </c>
    </row>
    <row r="12" spans="1:6" ht="15" customHeight="1" x14ac:dyDescent="0.15">
      <c r="A12" s="651" t="s">
        <v>645</v>
      </c>
      <c r="B12" s="656" t="s">
        <v>145</v>
      </c>
      <c r="C12" s="383" t="s">
        <v>147</v>
      </c>
      <c r="D12" s="384">
        <v>174</v>
      </c>
      <c r="E12" s="384">
        <v>68</v>
      </c>
      <c r="F12" s="384">
        <v>162</v>
      </c>
    </row>
    <row r="13" spans="1:6" ht="15" customHeight="1" x14ac:dyDescent="0.15">
      <c r="A13" s="652"/>
      <c r="B13" s="656"/>
      <c r="C13" s="383" t="s">
        <v>642</v>
      </c>
      <c r="D13" s="387">
        <v>114</v>
      </c>
      <c r="E13" s="387">
        <v>7</v>
      </c>
      <c r="F13" s="387">
        <v>81</v>
      </c>
    </row>
    <row r="14" spans="1:6" ht="15" customHeight="1" x14ac:dyDescent="0.15">
      <c r="A14" s="652"/>
      <c r="B14" s="656"/>
      <c r="C14" s="383" t="s">
        <v>643</v>
      </c>
      <c r="D14" s="384">
        <v>4</v>
      </c>
      <c r="E14" s="384">
        <v>3</v>
      </c>
      <c r="F14" s="384">
        <v>3</v>
      </c>
    </row>
    <row r="15" spans="1:6" ht="15" customHeight="1" x14ac:dyDescent="0.15">
      <c r="A15" s="653"/>
      <c r="B15" s="655" t="s">
        <v>646</v>
      </c>
      <c r="C15" s="658"/>
      <c r="D15" s="386">
        <v>292</v>
      </c>
      <c r="E15" s="386">
        <v>78</v>
      </c>
      <c r="F15" s="386">
        <v>246</v>
      </c>
    </row>
    <row r="16" spans="1:6" ht="15" customHeight="1" x14ac:dyDescent="0.15">
      <c r="A16" s="651" t="s">
        <v>647</v>
      </c>
      <c r="B16" s="656" t="s">
        <v>145</v>
      </c>
      <c r="C16" s="383" t="s">
        <v>148</v>
      </c>
      <c r="D16" s="384">
        <v>325</v>
      </c>
      <c r="E16" s="384">
        <v>620</v>
      </c>
      <c r="F16" s="384">
        <v>174</v>
      </c>
    </row>
    <row r="17" spans="1:6" ht="15" customHeight="1" x14ac:dyDescent="0.15">
      <c r="A17" s="652"/>
      <c r="B17" s="656"/>
      <c r="C17" s="383" t="s">
        <v>643</v>
      </c>
      <c r="D17" s="384">
        <v>8</v>
      </c>
      <c r="E17" s="384">
        <v>31</v>
      </c>
      <c r="F17" s="384">
        <v>10</v>
      </c>
    </row>
    <row r="18" spans="1:6" ht="15" customHeight="1" x14ac:dyDescent="0.15">
      <c r="A18" s="653"/>
      <c r="B18" s="655" t="s">
        <v>646</v>
      </c>
      <c r="C18" s="658"/>
      <c r="D18" s="386">
        <v>333</v>
      </c>
      <c r="E18" s="386">
        <v>651</v>
      </c>
      <c r="F18" s="386">
        <v>184</v>
      </c>
    </row>
    <row r="19" spans="1:6" ht="15" customHeight="1" x14ac:dyDescent="0.15">
      <c r="B19" s="280"/>
      <c r="C19" s="280"/>
      <c r="D19" s="281"/>
      <c r="E19" s="281"/>
      <c r="F19" s="281" t="s">
        <v>102</v>
      </c>
    </row>
    <row r="20" spans="1:6" ht="15" customHeight="1" x14ac:dyDescent="0.15">
      <c r="B20" s="280"/>
      <c r="C20" s="280"/>
      <c r="D20" s="281"/>
      <c r="E20" s="281"/>
      <c r="F20" s="281"/>
    </row>
    <row r="21" spans="1:6" ht="15" customHeight="1" x14ac:dyDescent="0.15">
      <c r="A21" s="280" t="s">
        <v>149</v>
      </c>
      <c r="C21" s="280"/>
      <c r="D21" s="384"/>
      <c r="E21" s="384"/>
      <c r="F21" s="379" t="s">
        <v>144</v>
      </c>
    </row>
    <row r="22" spans="1:6" ht="15" customHeight="1" x14ac:dyDescent="0.15">
      <c r="A22" s="654" t="s">
        <v>648</v>
      </c>
      <c r="B22" s="654"/>
      <c r="C22" s="655"/>
      <c r="D22" s="380" t="s">
        <v>649</v>
      </c>
      <c r="E22" s="380" t="s">
        <v>637</v>
      </c>
      <c r="F22" s="388" t="s">
        <v>638</v>
      </c>
    </row>
    <row r="23" spans="1:6" ht="15" customHeight="1" x14ac:dyDescent="0.15">
      <c r="A23" s="651" t="s">
        <v>650</v>
      </c>
      <c r="B23" s="389" t="s">
        <v>150</v>
      </c>
      <c r="C23" s="390" t="s">
        <v>151</v>
      </c>
      <c r="D23" s="391">
        <v>8</v>
      </c>
      <c r="E23" s="391">
        <v>7</v>
      </c>
      <c r="F23" s="391">
        <v>8</v>
      </c>
    </row>
    <row r="24" spans="1:6" ht="15" customHeight="1" x14ac:dyDescent="0.15">
      <c r="A24" s="653"/>
      <c r="B24" s="392" t="s">
        <v>152</v>
      </c>
      <c r="C24" s="383" t="s">
        <v>153</v>
      </c>
      <c r="D24" s="393">
        <v>47</v>
      </c>
      <c r="E24" s="393">
        <v>52</v>
      </c>
      <c r="F24" s="393">
        <v>59</v>
      </c>
    </row>
    <row r="25" spans="1:6" ht="15" customHeight="1" x14ac:dyDescent="0.15">
      <c r="A25" s="651" t="s">
        <v>651</v>
      </c>
      <c r="B25" s="392" t="s">
        <v>154</v>
      </c>
      <c r="C25" s="383" t="s">
        <v>153</v>
      </c>
      <c r="D25" s="391">
        <v>0</v>
      </c>
      <c r="E25" s="391">
        <v>0</v>
      </c>
      <c r="F25" s="391">
        <v>0</v>
      </c>
    </row>
    <row r="26" spans="1:6" ht="15" customHeight="1" x14ac:dyDescent="0.15">
      <c r="A26" s="652"/>
      <c r="B26" s="392" t="s">
        <v>155</v>
      </c>
      <c r="C26" s="383" t="s">
        <v>153</v>
      </c>
      <c r="D26" s="385">
        <v>0</v>
      </c>
      <c r="E26" s="385">
        <v>0</v>
      </c>
      <c r="F26" s="385">
        <v>0</v>
      </c>
    </row>
    <row r="27" spans="1:6" ht="15" customHeight="1" x14ac:dyDescent="0.15">
      <c r="A27" s="652"/>
      <c r="B27" s="392" t="s">
        <v>156</v>
      </c>
      <c r="C27" s="383" t="s">
        <v>153</v>
      </c>
      <c r="D27" s="393">
        <v>0</v>
      </c>
      <c r="E27" s="393">
        <v>0</v>
      </c>
      <c r="F27" s="393">
        <v>0</v>
      </c>
    </row>
    <row r="28" spans="1:6" ht="15" customHeight="1" x14ac:dyDescent="0.15">
      <c r="A28" s="652"/>
      <c r="B28" s="392" t="s">
        <v>157</v>
      </c>
      <c r="C28" s="383" t="s">
        <v>153</v>
      </c>
      <c r="D28" s="393">
        <v>0</v>
      </c>
      <c r="E28" s="393">
        <v>0</v>
      </c>
      <c r="F28" s="393">
        <v>0</v>
      </c>
    </row>
    <row r="29" spans="1:6" ht="15" customHeight="1" x14ac:dyDescent="0.15">
      <c r="A29" s="653"/>
      <c r="B29" s="392" t="s">
        <v>158</v>
      </c>
      <c r="C29" s="383" t="s">
        <v>153</v>
      </c>
      <c r="D29" s="394">
        <v>0</v>
      </c>
      <c r="E29" s="394">
        <v>0</v>
      </c>
      <c r="F29" s="394">
        <v>0</v>
      </c>
    </row>
    <row r="30" spans="1:6" ht="15" customHeight="1" x14ac:dyDescent="0.15">
      <c r="B30" s="280"/>
      <c r="D30" s="281"/>
      <c r="E30" s="281"/>
      <c r="F30" s="281" t="s">
        <v>102</v>
      </c>
    </row>
  </sheetData>
  <mergeCells count="13">
    <mergeCell ref="A25:A29"/>
    <mergeCell ref="A5:C5"/>
    <mergeCell ref="A6:A11"/>
    <mergeCell ref="B7:B10"/>
    <mergeCell ref="B11:C11"/>
    <mergeCell ref="A12:A15"/>
    <mergeCell ref="B12:B14"/>
    <mergeCell ref="B15:C15"/>
    <mergeCell ref="A16:A18"/>
    <mergeCell ref="B16:B17"/>
    <mergeCell ref="B18:C18"/>
    <mergeCell ref="A22:C22"/>
    <mergeCell ref="A23:A24"/>
  </mergeCells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1</vt:i4>
      </vt:variant>
    </vt:vector>
  </HeadingPairs>
  <TitlesOfParts>
    <vt:vector size="37" baseType="lpstr">
      <vt:lpstr>目次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4-26(1)</vt:lpstr>
      <vt:lpstr>4-26(2)</vt:lpstr>
      <vt:lpstr>4-27</vt:lpstr>
      <vt:lpstr>4-28</vt:lpstr>
      <vt:lpstr>4-29</vt:lpstr>
      <vt:lpstr>4-30</vt:lpstr>
      <vt:lpstr>4-31</vt:lpstr>
      <vt:lpstr>4-32</vt:lpstr>
      <vt:lpstr>4-33</vt:lpstr>
      <vt:lpstr>4-34</vt:lpstr>
      <vt:lpstr>'4-3'!Print_Area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2011-05-24T01:51:13Z</dcterms:created>
  <dcterms:modified xsi:type="dcterms:W3CDTF">2017-03-07T06:51:09Z</dcterms:modified>
</cp:coreProperties>
</file>