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505" windowHeight="3960"/>
  </bookViews>
  <sheets>
    <sheet name="目次" sheetId="44" r:id="rId1"/>
    <sheet name="13-1" sheetId="5" r:id="rId2"/>
    <sheet name="13-2(1)" sheetId="6" r:id="rId3"/>
    <sheet name="13-2(2)" sheetId="24" r:id="rId4"/>
    <sheet name="13-3" sheetId="7" r:id="rId5"/>
    <sheet name="13-4" sheetId="8" r:id="rId6"/>
    <sheet name="13-5(1)" sheetId="23" r:id="rId7"/>
    <sheet name="13-5(2)" sheetId="25" r:id="rId8"/>
    <sheet name="13-6" sheetId="10" r:id="rId9"/>
    <sheet name="13-7" sheetId="11" r:id="rId10"/>
    <sheet name="13-8" sheetId="12" r:id="rId11"/>
    <sheet name="13-9" sheetId="13" r:id="rId12"/>
    <sheet name="13-10" sheetId="26" r:id="rId13"/>
    <sheet name="13-11" sheetId="27" r:id="rId14"/>
    <sheet name="13-12" sheetId="28" r:id="rId15"/>
    <sheet name="13-13" sheetId="29" r:id="rId16"/>
    <sheet name="13-14" sheetId="30" r:id="rId17"/>
    <sheet name="13-15" sheetId="31" r:id="rId18"/>
    <sheet name="13-16" sheetId="32" r:id="rId19"/>
    <sheet name="13-17" sheetId="33" r:id="rId20"/>
    <sheet name="13-18" sheetId="34" r:id="rId21"/>
    <sheet name="13-19" sheetId="35" r:id="rId22"/>
    <sheet name="13-20" sheetId="36" r:id="rId23"/>
    <sheet name="13-21" sheetId="37" r:id="rId24"/>
    <sheet name="13-22" sheetId="38" r:id="rId25"/>
    <sheet name="13-23" sheetId="39" r:id="rId26"/>
    <sheet name="13-24" sheetId="40" r:id="rId27"/>
    <sheet name="13-25" sheetId="41" r:id="rId28"/>
    <sheet name="13-26" sheetId="42" r:id="rId29"/>
    <sheet name="13-27" sheetId="43" r:id="rId30"/>
  </sheets>
  <definedNames>
    <definedName name="_xlnm._FilterDatabase" localSheetId="10" hidden="1">'13-8'!$C$3:$C$42</definedName>
  </definedNames>
  <calcPr calcId="145621" calcMode="manual"/>
</workbook>
</file>

<file path=xl/calcChain.xml><?xml version="1.0" encoding="utf-8"?>
<calcChain xmlns="http://schemas.openxmlformats.org/spreadsheetml/2006/main">
  <c r="H72" i="40" l="1"/>
  <c r="Q72" i="40" s="1"/>
  <c r="G72" i="40"/>
  <c r="P72" i="40" s="1"/>
  <c r="F71" i="40"/>
  <c r="F70" i="40"/>
  <c r="F69" i="40"/>
  <c r="F68" i="40"/>
  <c r="F67" i="40"/>
  <c r="F66" i="40"/>
  <c r="F65" i="40"/>
  <c r="F64" i="40"/>
  <c r="F63" i="40"/>
  <c r="O62" i="40"/>
  <c r="F62" i="40"/>
  <c r="O61" i="40"/>
  <c r="F61" i="40"/>
  <c r="O60" i="40"/>
  <c r="F60" i="40"/>
  <c r="O59" i="40"/>
  <c r="F59" i="40"/>
  <c r="O58" i="40"/>
  <c r="F58" i="40"/>
  <c r="O57" i="40"/>
  <c r="F57" i="40"/>
  <c r="O56" i="40"/>
  <c r="F56" i="40"/>
  <c r="O55" i="40"/>
  <c r="F55" i="40"/>
  <c r="O54" i="40"/>
  <c r="F54" i="40"/>
  <c r="O53" i="40"/>
  <c r="F53" i="40"/>
  <c r="O52" i="40"/>
  <c r="F52" i="40"/>
  <c r="O51" i="40"/>
  <c r="F51" i="40"/>
  <c r="O50" i="40"/>
  <c r="F50" i="40"/>
  <c r="O49" i="40"/>
  <c r="F49" i="40"/>
  <c r="O48" i="40"/>
  <c r="F48" i="40"/>
  <c r="O47" i="40"/>
  <c r="F47" i="40"/>
  <c r="O46" i="40"/>
  <c r="F46" i="40"/>
  <c r="O45" i="40"/>
  <c r="F45" i="40"/>
  <c r="O44" i="40"/>
  <c r="F44" i="40"/>
  <c r="O43" i="40"/>
  <c r="F43" i="40"/>
  <c r="O42" i="40"/>
  <c r="F42" i="40"/>
  <c r="O41" i="40"/>
  <c r="F41" i="40"/>
  <c r="O40" i="40"/>
  <c r="F40" i="40"/>
  <c r="O39" i="40"/>
  <c r="F39" i="40"/>
  <c r="O38" i="40"/>
  <c r="F38" i="40"/>
  <c r="O37" i="40"/>
  <c r="F37" i="40"/>
  <c r="O36" i="40"/>
  <c r="F36" i="40"/>
  <c r="O35" i="40"/>
  <c r="F35" i="40"/>
  <c r="O34" i="40"/>
  <c r="F34" i="40"/>
  <c r="O33" i="40"/>
  <c r="F33" i="40"/>
  <c r="O32" i="40"/>
  <c r="F32" i="40"/>
  <c r="O31" i="40"/>
  <c r="F31" i="40"/>
  <c r="O30" i="40"/>
  <c r="F30" i="40"/>
  <c r="O29" i="40"/>
  <c r="F29" i="40"/>
  <c r="O28" i="40"/>
  <c r="F28" i="40"/>
  <c r="O27" i="40"/>
  <c r="F27" i="40"/>
  <c r="O26" i="40"/>
  <c r="F26" i="40"/>
  <c r="O25" i="40"/>
  <c r="F25" i="40"/>
  <c r="O24" i="40"/>
  <c r="F24" i="40"/>
  <c r="O23" i="40"/>
  <c r="F23" i="40"/>
  <c r="O22" i="40"/>
  <c r="F22" i="40"/>
  <c r="O21" i="40"/>
  <c r="F21" i="40"/>
  <c r="O20" i="40"/>
  <c r="F20" i="40"/>
  <c r="O19" i="40"/>
  <c r="F19" i="40"/>
  <c r="O18" i="40"/>
  <c r="F18" i="40"/>
  <c r="O17" i="40"/>
  <c r="F17" i="40"/>
  <c r="O16" i="40"/>
  <c r="F16" i="40"/>
  <c r="O15" i="40"/>
  <c r="F15" i="40"/>
  <c r="O14" i="40"/>
  <c r="F14" i="40"/>
  <c r="O13" i="40"/>
  <c r="F13" i="40"/>
  <c r="O12" i="40"/>
  <c r="F12" i="40"/>
  <c r="O11" i="40"/>
  <c r="F11" i="40"/>
  <c r="O10" i="40"/>
  <c r="F10" i="40"/>
  <c r="O9" i="40"/>
  <c r="F9" i="40"/>
  <c r="O8" i="40"/>
  <c r="F8" i="40"/>
  <c r="O7" i="40"/>
  <c r="F7" i="40"/>
  <c r="O6" i="40"/>
  <c r="F6" i="40"/>
  <c r="D6" i="38"/>
  <c r="O72" i="40" l="1"/>
  <c r="F72" i="40"/>
  <c r="G28" i="26" l="1"/>
  <c r="U22" i="25" l="1"/>
  <c r="Q22" i="25"/>
  <c r="M22" i="25"/>
  <c r="I22" i="25"/>
  <c r="U21" i="25"/>
  <c r="Q21" i="25"/>
  <c r="M21" i="25"/>
  <c r="I21" i="25"/>
  <c r="U20" i="25"/>
  <c r="Q20" i="25"/>
  <c r="M20" i="25"/>
  <c r="I20" i="25"/>
  <c r="U19" i="25"/>
  <c r="Q19" i="25"/>
  <c r="M19" i="25"/>
  <c r="I19" i="25"/>
  <c r="U18" i="25"/>
  <c r="Q18" i="25"/>
  <c r="M18" i="25"/>
  <c r="I18" i="25"/>
  <c r="U17" i="25"/>
  <c r="Q17" i="25"/>
  <c r="M17" i="25"/>
  <c r="I17" i="25"/>
  <c r="U15" i="25"/>
  <c r="Q15" i="25"/>
  <c r="M15" i="25"/>
  <c r="I15" i="25"/>
  <c r="U14" i="25"/>
  <c r="Q14" i="25"/>
  <c r="M14" i="25"/>
  <c r="I14" i="25"/>
  <c r="U13" i="25"/>
  <c r="Q13" i="25"/>
  <c r="M13" i="25"/>
  <c r="I13" i="25"/>
  <c r="U12" i="25"/>
  <c r="Q12" i="25"/>
  <c r="M12" i="25"/>
  <c r="I12" i="25"/>
  <c r="U11" i="25"/>
  <c r="Q11" i="25"/>
  <c r="M11" i="25"/>
  <c r="I11" i="25"/>
  <c r="U10" i="25"/>
  <c r="Q10" i="25"/>
  <c r="M10" i="25"/>
  <c r="I10" i="25"/>
  <c r="U9" i="25"/>
  <c r="Q9" i="25"/>
  <c r="M9" i="25"/>
  <c r="I9" i="25"/>
  <c r="U8" i="25"/>
  <c r="Q8" i="25"/>
  <c r="M8" i="25"/>
  <c r="I8" i="25"/>
  <c r="U7" i="25"/>
  <c r="Q7" i="25"/>
  <c r="M7" i="25"/>
  <c r="I7" i="25"/>
  <c r="U6" i="25"/>
  <c r="Q6" i="25"/>
  <c r="M6" i="25"/>
  <c r="I6" i="25"/>
  <c r="U29" i="23" l="1"/>
  <c r="Q29" i="23"/>
  <c r="M29" i="23"/>
  <c r="I29" i="23"/>
  <c r="U28" i="23"/>
  <c r="Q28" i="23"/>
  <c r="M28" i="23"/>
  <c r="I28" i="23"/>
  <c r="U27" i="23"/>
  <c r="Q27" i="23"/>
  <c r="M27" i="23"/>
  <c r="I27" i="23"/>
  <c r="U26" i="23"/>
  <c r="Q26" i="23"/>
  <c r="M26" i="23"/>
  <c r="I26" i="23"/>
  <c r="U25" i="23"/>
  <c r="Q25" i="23"/>
  <c r="M25" i="23"/>
  <c r="I25" i="23"/>
  <c r="U24" i="23"/>
  <c r="Q24" i="23"/>
  <c r="M24" i="23"/>
  <c r="I24" i="23"/>
  <c r="U23" i="23"/>
  <c r="Q23" i="23"/>
  <c r="M23" i="23"/>
  <c r="I23" i="23"/>
  <c r="U22" i="23"/>
  <c r="Q22" i="23"/>
  <c r="M22" i="23"/>
  <c r="I22" i="23"/>
  <c r="U21" i="23"/>
  <c r="Q21" i="23"/>
  <c r="M21" i="23"/>
  <c r="I21" i="23"/>
  <c r="U20" i="23"/>
  <c r="Q20" i="23"/>
  <c r="M20" i="23"/>
  <c r="I20" i="23"/>
  <c r="U19" i="23"/>
  <c r="Q19" i="23"/>
  <c r="M19" i="23"/>
  <c r="I19" i="23"/>
  <c r="U18" i="23"/>
  <c r="Q18" i="23"/>
  <c r="M18" i="23"/>
  <c r="I18" i="23"/>
  <c r="U17" i="23"/>
  <c r="Q17" i="23"/>
  <c r="M17" i="23"/>
  <c r="I17" i="23"/>
  <c r="U16" i="23"/>
  <c r="Q16" i="23"/>
  <c r="M16" i="23"/>
  <c r="I16" i="23"/>
  <c r="U15" i="23"/>
  <c r="Q15" i="23"/>
  <c r="M15" i="23"/>
  <c r="I15" i="23"/>
  <c r="U14" i="23"/>
  <c r="Q14" i="23"/>
  <c r="M14" i="23"/>
  <c r="I14" i="23"/>
  <c r="U13" i="23"/>
  <c r="Q13" i="23"/>
  <c r="M13" i="23"/>
  <c r="I13" i="23"/>
  <c r="U12" i="23"/>
  <c r="Q12" i="23"/>
  <c r="M12" i="23"/>
  <c r="I12" i="23"/>
  <c r="U11" i="23"/>
  <c r="Q11" i="23"/>
  <c r="M11" i="23"/>
  <c r="I11" i="23"/>
  <c r="U10" i="23"/>
  <c r="Q10" i="23"/>
  <c r="M10" i="23"/>
  <c r="I10" i="23"/>
  <c r="U9" i="23"/>
  <c r="Q9" i="23"/>
  <c r="M9" i="23"/>
  <c r="I9" i="23"/>
  <c r="U8" i="23"/>
  <c r="Q8" i="23"/>
  <c r="M8" i="23"/>
  <c r="I8" i="23"/>
  <c r="U7" i="23"/>
  <c r="Q7" i="23"/>
  <c r="M7" i="23"/>
  <c r="I7" i="23"/>
</calcChain>
</file>

<file path=xl/sharedStrings.xml><?xml version="1.0" encoding="utf-8"?>
<sst xmlns="http://schemas.openxmlformats.org/spreadsheetml/2006/main" count="1290" uniqueCount="856">
  <si>
    <t>13-1. 平成29年度予算総括表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24"/>
  </si>
  <si>
    <t>（単位：千円、%）</t>
    <rPh sb="1" eb="3">
      <t>タンイ</t>
    </rPh>
    <rPh sb="4" eb="6">
      <t>センエン</t>
    </rPh>
    <phoneticPr fontId="24"/>
  </si>
  <si>
    <t>会計名</t>
    <rPh sb="0" eb="2">
      <t>カイケイ</t>
    </rPh>
    <rPh sb="2" eb="3">
      <t>メイ</t>
    </rPh>
    <phoneticPr fontId="24"/>
  </si>
  <si>
    <t>28年度予算額
(当初）</t>
    <rPh sb="2" eb="4">
      <t>８ネンド</t>
    </rPh>
    <rPh sb="4" eb="7">
      <t>ヨサンガク</t>
    </rPh>
    <rPh sb="9" eb="11">
      <t>トウショ</t>
    </rPh>
    <phoneticPr fontId="24"/>
  </si>
  <si>
    <t>29年度予算額
(当初）</t>
    <rPh sb="2" eb="4">
      <t>８ネンド</t>
    </rPh>
    <rPh sb="4" eb="7">
      <t>ヨサンガク</t>
    </rPh>
    <rPh sb="9" eb="11">
      <t>トウショ</t>
    </rPh>
    <phoneticPr fontId="24"/>
  </si>
  <si>
    <t>比較増減額</t>
    <rPh sb="0" eb="2">
      <t>ヒカク</t>
    </rPh>
    <rPh sb="2" eb="3">
      <t>ゾウ</t>
    </rPh>
    <rPh sb="3" eb="5">
      <t>ゲンガク</t>
    </rPh>
    <phoneticPr fontId="24"/>
  </si>
  <si>
    <t>増減率</t>
    <rPh sb="0" eb="3">
      <t>ゾウゲンリツ</t>
    </rPh>
    <phoneticPr fontId="24"/>
  </si>
  <si>
    <t>一般会計</t>
    <rPh sb="0" eb="4">
      <t>イッパンカイケイ</t>
    </rPh>
    <phoneticPr fontId="24"/>
  </si>
  <si>
    <t>特別会計</t>
    <rPh sb="0" eb="4">
      <t>トクベツカイケイ</t>
    </rPh>
    <phoneticPr fontId="24"/>
  </si>
  <si>
    <t>国民健康保険</t>
    <rPh sb="0" eb="2">
      <t>コクミン</t>
    </rPh>
    <rPh sb="2" eb="6">
      <t>ケンコウホケン</t>
    </rPh>
    <phoneticPr fontId="24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</si>
  <si>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24"/>
  </si>
  <si>
    <t>介護保険</t>
    <rPh sb="0" eb="2">
      <t>カイゴ</t>
    </rPh>
    <rPh sb="2" eb="4">
      <t>ホケン</t>
    </rPh>
    <phoneticPr fontId="24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</si>
  <si>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24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</si>
  <si>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24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</si>
  <si>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24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</si>
  <si>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24"/>
  </si>
  <si>
    <t>公共下水道事業費</t>
    <rPh sb="0" eb="5">
      <t>コウキョウゲスイドウ</t>
    </rPh>
    <rPh sb="5" eb="8">
      <t>ジギョウヒ</t>
    </rPh>
    <phoneticPr fontId="24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</si>
  <si>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24"/>
  </si>
  <si>
    <t>合　計</t>
    <rPh sb="0" eb="1">
      <t>ゴウ</t>
    </rPh>
    <rPh sb="2" eb="3">
      <t>ケイ</t>
    </rPh>
    <phoneticPr fontId="24"/>
  </si>
  <si>
    <t>資料：財政課</t>
    <rPh sb="0" eb="2">
      <t>シリョウ</t>
    </rPh>
    <rPh sb="3" eb="6">
      <t>ザイセイカ</t>
    </rPh>
    <phoneticPr fontId="24"/>
  </si>
  <si>
    <t>13-2. 平成28年度一般会計決算状況（目的別内訳）</t>
    <rPh sb="6" eb="8">
      <t>ヘイセイ</t>
    </rPh>
    <rPh sb="10" eb="12">
      <t>７ネンド</t>
    </rPh>
    <rPh sb="12" eb="16">
      <t>イッパンカイケイ</t>
    </rPh>
    <rPh sb="16" eb="18">
      <t>ケッサン</t>
    </rPh>
    <rPh sb="18" eb="20">
      <t>ジョウキョウ</t>
    </rPh>
    <rPh sb="21" eb="24">
      <t>モクテキベツ</t>
    </rPh>
    <rPh sb="24" eb="26">
      <t>ウチワケ</t>
    </rPh>
    <phoneticPr fontId="24"/>
  </si>
  <si>
    <t>（1）歳  入</t>
    <rPh sb="3" eb="7">
      <t>サイニュウ</t>
    </rPh>
    <phoneticPr fontId="24"/>
  </si>
  <si>
    <t>（単位：円、%）</t>
    <rPh sb="1" eb="3">
      <t>タンイ</t>
    </rPh>
    <rPh sb="4" eb="5">
      <t>エン</t>
    </rPh>
    <phoneticPr fontId="24"/>
  </si>
  <si>
    <t>款</t>
    <rPh sb="0" eb="1">
      <t>カン</t>
    </rPh>
    <phoneticPr fontId="24"/>
  </si>
  <si>
    <t>予算額　Ａ</t>
    <rPh sb="0" eb="3">
      <t>ヨサンガク</t>
    </rPh>
    <phoneticPr fontId="24"/>
  </si>
  <si>
    <t>調定額</t>
    <rPh sb="0" eb="1">
      <t>チョウ</t>
    </rPh>
    <rPh sb="1" eb="3">
      <t>テイガク</t>
    </rPh>
    <phoneticPr fontId="24"/>
  </si>
  <si>
    <t>決算額　Ｂ</t>
    <rPh sb="0" eb="2">
      <t>ケッサン</t>
    </rPh>
    <rPh sb="2" eb="3">
      <t>ガク</t>
    </rPh>
    <phoneticPr fontId="24"/>
  </si>
  <si>
    <t>Ｂ－Ａ</t>
    <phoneticPr fontId="24"/>
  </si>
  <si>
    <t>決算額構成比</t>
    <rPh sb="0" eb="3">
      <t>ケッサンガク</t>
    </rPh>
    <rPh sb="3" eb="6">
      <t>コウセイヒ</t>
    </rPh>
    <phoneticPr fontId="24"/>
  </si>
  <si>
    <t>収入率　Ｂ/Ａ</t>
    <rPh sb="0" eb="2">
      <t>シュウニュウ</t>
    </rPh>
    <rPh sb="2" eb="3">
      <t>リツ</t>
    </rPh>
    <phoneticPr fontId="24"/>
  </si>
  <si>
    <t>市  税</t>
    <rPh sb="0" eb="4">
      <t>シゼイ</t>
    </rPh>
    <phoneticPr fontId="24"/>
  </si>
  <si>
    <t>地方譲与税</t>
    <rPh sb="0" eb="2">
      <t>チホウ</t>
    </rPh>
    <rPh sb="2" eb="4">
      <t>ジョウヨ</t>
    </rPh>
    <rPh sb="4" eb="5">
      <t>ゼイ</t>
    </rPh>
    <phoneticPr fontId="24"/>
  </si>
  <si>
    <t>利子割交付金</t>
    <rPh sb="0" eb="2">
      <t>リシ</t>
    </rPh>
    <rPh sb="2" eb="3">
      <t>ワリ</t>
    </rPh>
    <rPh sb="3" eb="6">
      <t>コウフキン</t>
    </rPh>
    <phoneticPr fontId="24"/>
  </si>
  <si>
    <t>配当割交付金</t>
    <rPh sb="0" eb="2">
      <t>ハイトウ</t>
    </rPh>
    <rPh sb="2" eb="3">
      <t>ワリ</t>
    </rPh>
    <rPh sb="3" eb="6">
      <t>コウフキン</t>
    </rPh>
    <phoneticPr fontId="2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</si>
  <si>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4"/>
  </si>
  <si>
    <t>地方消費税交付金</t>
    <rPh sb="0" eb="2">
      <t>チホウ</t>
    </rPh>
    <rPh sb="2" eb="5">
      <t>ショウヒゼイ</t>
    </rPh>
    <rPh sb="5" eb="8">
      <t>コウフキン</t>
    </rPh>
    <phoneticPr fontId="2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</si>
  <si>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4"/>
  </si>
  <si>
    <t>地方特例交付金</t>
    <rPh sb="0" eb="2">
      <t>チホウ</t>
    </rPh>
    <rPh sb="2" eb="4">
      <t>トクレイ</t>
    </rPh>
    <rPh sb="4" eb="7">
      <t>コウフキン</t>
    </rPh>
    <phoneticPr fontId="24"/>
  </si>
  <si>
    <t>地方交付税</t>
    <rPh sb="0" eb="2">
      <t>チホウ</t>
    </rPh>
    <rPh sb="2" eb="5">
      <t>コウフゼイ</t>
    </rPh>
    <phoneticPr fontId="24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</si>
  <si>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24"/>
  </si>
  <si>
    <t>分担金及び負担金</t>
    <rPh sb="0" eb="3">
      <t>ブンタンキン</t>
    </rPh>
    <rPh sb="3" eb="4">
      <t>オヨ</t>
    </rPh>
    <rPh sb="5" eb="8">
      <t>フタンキン</t>
    </rPh>
    <phoneticPr fontId="24"/>
  </si>
  <si>
    <t>使用料及び手数料</t>
    <rPh sb="0" eb="3">
      <t>シヨウリョウ</t>
    </rPh>
    <rPh sb="3" eb="4">
      <t>オヨ</t>
    </rPh>
    <rPh sb="5" eb="8">
      <t>テスウリョウ</t>
    </rPh>
    <phoneticPr fontId="24"/>
  </si>
  <si>
    <t>国庫支出金</t>
    <rPh sb="0" eb="2">
      <t>コッコ</t>
    </rPh>
    <rPh sb="2" eb="5">
      <t>シシュツキン</t>
    </rPh>
    <phoneticPr fontId="24"/>
  </si>
  <si>
    <t>県支出金</t>
    <rPh sb="0" eb="1">
      <t>ケン</t>
    </rPh>
    <rPh sb="1" eb="4">
      <t>シシュツキン</t>
    </rPh>
    <phoneticPr fontId="24"/>
  </si>
  <si>
    <t>財産収入</t>
    <rPh sb="0" eb="2">
      <t>ザイサン</t>
    </rPh>
    <rPh sb="2" eb="4">
      <t>シュウニュウ</t>
    </rPh>
    <phoneticPr fontId="24"/>
  </si>
  <si>
    <t>寄附金</t>
    <rPh sb="0" eb="3">
      <t>キフキン</t>
    </rPh>
    <phoneticPr fontId="24"/>
  </si>
  <si>
    <t>繰入金</t>
    <rPh sb="0" eb="3">
      <t>クリイレキン</t>
    </rPh>
    <phoneticPr fontId="24"/>
  </si>
  <si>
    <t>繰越金</t>
    <rPh sb="0" eb="3">
      <t>クリコシキン</t>
    </rPh>
    <phoneticPr fontId="24"/>
  </si>
  <si>
    <t>諸収入</t>
    <rPh sb="0" eb="3">
      <t>ショシュウニュウ</t>
    </rPh>
    <phoneticPr fontId="24"/>
  </si>
  <si>
    <t>市  債</t>
    <rPh sb="0" eb="4">
      <t>シサイ</t>
    </rPh>
    <phoneticPr fontId="24"/>
  </si>
  <si>
    <t>歳入合計</t>
    <rPh sb="0" eb="2">
      <t>サイニュウ</t>
    </rPh>
    <rPh sb="2" eb="4">
      <t>ゴウケイ</t>
    </rPh>
    <phoneticPr fontId="24"/>
  </si>
  <si>
    <t>（2）歳  出</t>
    <rPh sb="3" eb="7">
      <t>サイシュツ</t>
    </rPh>
    <phoneticPr fontId="24"/>
  </si>
  <si>
    <t>Ａ－Ｂ</t>
    <phoneticPr fontId="24"/>
  </si>
  <si>
    <t>執行率　Ｂ/Ａ</t>
    <rPh sb="0" eb="2">
      <t>シッコウ</t>
    </rPh>
    <rPh sb="2" eb="3">
      <t>リツ</t>
    </rPh>
    <phoneticPr fontId="24"/>
  </si>
  <si>
    <t>議会費</t>
    <rPh sb="0" eb="2">
      <t>ギカイ</t>
    </rPh>
    <rPh sb="2" eb="3">
      <t>ヒ</t>
    </rPh>
    <phoneticPr fontId="24"/>
  </si>
  <si>
    <t>総務費</t>
    <rPh sb="0" eb="3">
      <t>ソウムヒ</t>
    </rPh>
    <phoneticPr fontId="24"/>
  </si>
  <si>
    <t>民生費</t>
    <rPh sb="0" eb="2">
      <t>ミンセイ</t>
    </rPh>
    <rPh sb="2" eb="3">
      <t>ヒ</t>
    </rPh>
    <phoneticPr fontId="24"/>
  </si>
  <si>
    <t>衛生費</t>
    <rPh sb="0" eb="3">
      <t>エイセイヒ</t>
    </rPh>
    <phoneticPr fontId="24"/>
  </si>
  <si>
    <t>労働費</t>
    <rPh sb="0" eb="3">
      <t>ロウドウヒ</t>
    </rPh>
    <phoneticPr fontId="24"/>
  </si>
  <si>
    <t>農林水産業費</t>
    <rPh sb="0" eb="4">
      <t>ノウリンスイサン</t>
    </rPh>
    <rPh sb="4" eb="5">
      <t>ギョウ</t>
    </rPh>
    <rPh sb="5" eb="6">
      <t>ヒ</t>
    </rPh>
    <phoneticPr fontId="24"/>
  </si>
  <si>
    <t>商工費</t>
    <rPh sb="0" eb="2">
      <t>ショウコウ</t>
    </rPh>
    <rPh sb="2" eb="3">
      <t>ヒ</t>
    </rPh>
    <phoneticPr fontId="24"/>
  </si>
  <si>
    <t>土木費</t>
    <rPh sb="0" eb="2">
      <t>ドボク</t>
    </rPh>
    <rPh sb="2" eb="3">
      <t>ヒ</t>
    </rPh>
    <phoneticPr fontId="24"/>
  </si>
  <si>
    <t>消防費</t>
    <rPh sb="0" eb="2">
      <t>ショウボウ</t>
    </rPh>
    <rPh sb="2" eb="3">
      <t>ヒ</t>
    </rPh>
    <phoneticPr fontId="24"/>
  </si>
  <si>
    <t>教育費</t>
    <rPh sb="0" eb="3">
      <t>キョウイクヒ</t>
    </rPh>
    <phoneticPr fontId="24"/>
  </si>
  <si>
    <t>災害復旧費</t>
    <rPh sb="0" eb="2">
      <t>サイガイ</t>
    </rPh>
    <rPh sb="2" eb="5">
      <t>フッキュウヒ</t>
    </rPh>
    <phoneticPr fontId="24"/>
  </si>
  <si>
    <t>公債費</t>
    <rPh sb="0" eb="2">
      <t>コウサイ</t>
    </rPh>
    <rPh sb="2" eb="3">
      <t>ヒ</t>
    </rPh>
    <phoneticPr fontId="24"/>
  </si>
  <si>
    <t>諸支出金</t>
    <rPh sb="0" eb="1">
      <t>ショ</t>
    </rPh>
    <rPh sb="1" eb="4">
      <t>シシュツキン</t>
    </rPh>
    <phoneticPr fontId="24"/>
  </si>
  <si>
    <t>予備費</t>
    <rPh sb="0" eb="3">
      <t>ヨビヒ</t>
    </rPh>
    <phoneticPr fontId="24"/>
  </si>
  <si>
    <t>歳出合計</t>
    <rPh sb="0" eb="2">
      <t>サイシュツ</t>
    </rPh>
    <rPh sb="2" eb="4">
      <t>ゴウケイ</t>
    </rPh>
    <phoneticPr fontId="24"/>
  </si>
  <si>
    <t>13-3. 平成28年度一般会計決算状況（性質別内訳）</t>
    <rPh sb="6" eb="8">
      <t>ヘイセイ</t>
    </rPh>
    <rPh sb="10" eb="12">
      <t>ネンド</t>
    </rPh>
    <rPh sb="12" eb="16">
      <t>イッパンカイケイ</t>
    </rPh>
    <rPh sb="16" eb="20">
      <t>ケッサンジョウキョウ</t>
    </rPh>
    <rPh sb="21" eb="23">
      <t>セイシツ</t>
    </rPh>
    <rPh sb="23" eb="24">
      <t>ベツ</t>
    </rPh>
    <rPh sb="24" eb="26">
      <t>ウチワケ</t>
    </rPh>
    <phoneticPr fontId="24"/>
  </si>
  <si>
    <t>区分</t>
    <rPh sb="0" eb="2">
      <t>クブン</t>
    </rPh>
    <phoneticPr fontId="24"/>
  </si>
  <si>
    <t>決算額(千円）</t>
    <rPh sb="0" eb="3">
      <t>ケッサンガク</t>
    </rPh>
    <rPh sb="4" eb="6">
      <t>センエン</t>
    </rPh>
    <phoneticPr fontId="24"/>
  </si>
  <si>
    <t>構成比(%)</t>
    <rPh sb="0" eb="3">
      <t>コウセイヒ</t>
    </rPh>
    <phoneticPr fontId="24"/>
  </si>
  <si>
    <t>1世帯当り(円)</t>
    <rPh sb="1" eb="3">
      <t>セタイ</t>
    </rPh>
    <rPh sb="3" eb="4">
      <t>ア</t>
    </rPh>
    <rPh sb="6" eb="7">
      <t>エン</t>
    </rPh>
    <phoneticPr fontId="24"/>
  </si>
  <si>
    <t>1人当り(円）</t>
    <rPh sb="0" eb="2">
      <t>１リ</t>
    </rPh>
    <rPh sb="2" eb="3">
      <t>アタ</t>
    </rPh>
    <rPh sb="5" eb="6">
      <t>エン</t>
    </rPh>
    <phoneticPr fontId="24"/>
  </si>
  <si>
    <t>人件費</t>
    <rPh sb="0" eb="3">
      <t>ジンケンヒ</t>
    </rPh>
    <phoneticPr fontId="24"/>
  </si>
  <si>
    <t>扶助費</t>
    <rPh sb="0" eb="3">
      <t>フジョヒ</t>
    </rPh>
    <phoneticPr fontId="24"/>
  </si>
  <si>
    <t>公債費</t>
    <rPh sb="0" eb="3">
      <t>コウサイヒ</t>
    </rPh>
    <phoneticPr fontId="24"/>
  </si>
  <si>
    <t>物件費</t>
    <rPh sb="0" eb="3">
      <t>ブッケンヒ</t>
    </rPh>
    <phoneticPr fontId="24"/>
  </si>
  <si>
    <t>維持補修費</t>
    <rPh sb="0" eb="2">
      <t>イジ</t>
    </rPh>
    <rPh sb="2" eb="4">
      <t>ホシュウ</t>
    </rPh>
    <rPh sb="4" eb="5">
      <t>ヒ</t>
    </rPh>
    <phoneticPr fontId="24"/>
  </si>
  <si>
    <t>補助費等</t>
    <rPh sb="0" eb="2">
      <t>ホジョ</t>
    </rPh>
    <rPh sb="2" eb="3">
      <t>ヒ</t>
    </rPh>
    <rPh sb="3" eb="4">
      <t>トウ</t>
    </rPh>
    <phoneticPr fontId="24"/>
  </si>
  <si>
    <t>繰出金</t>
    <rPh sb="0" eb="2">
      <t>クリダ</t>
    </rPh>
    <rPh sb="2" eb="3">
      <t>キン</t>
    </rPh>
    <phoneticPr fontId="24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</si>
  <si>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24"/>
  </si>
  <si>
    <t>積立金</t>
    <rPh sb="0" eb="3">
      <t>ツミタテキン</t>
    </rPh>
    <phoneticPr fontId="24"/>
  </si>
  <si>
    <t>投資的経費</t>
    <rPh sb="0" eb="3">
      <t>トウシテキ</t>
    </rPh>
    <rPh sb="3" eb="5">
      <t>ケイヒ</t>
    </rPh>
    <phoneticPr fontId="24"/>
  </si>
  <si>
    <t>合　計</t>
    <rPh sb="0" eb="3">
      <t>ゴウケイ</t>
    </rPh>
    <phoneticPr fontId="24"/>
  </si>
  <si>
    <t>13-4. 平成28年度特別会計決算状況</t>
    <rPh sb="6" eb="8">
      <t>ヘイセイ</t>
    </rPh>
    <rPh sb="10" eb="12">
      <t>７ネンド</t>
    </rPh>
    <rPh sb="12" eb="14">
      <t>トクベツ</t>
    </rPh>
    <rPh sb="14" eb="16">
      <t>イッパンカイケイ</t>
    </rPh>
    <rPh sb="16" eb="18">
      <t>ケッサン</t>
    </rPh>
    <rPh sb="18" eb="20">
      <t>ジョウキョウ</t>
    </rPh>
    <phoneticPr fontId="24"/>
  </si>
  <si>
    <t>予算額Ａ</t>
    <rPh sb="0" eb="3">
      <t>ヨサンガク</t>
    </rPh>
    <phoneticPr fontId="24"/>
  </si>
  <si>
    <t>収入済額Ｂ</t>
    <rPh sb="0" eb="2">
      <t>シュウニュウ</t>
    </rPh>
    <rPh sb="2" eb="3">
      <t>ズ</t>
    </rPh>
    <rPh sb="3" eb="4">
      <t>ガク</t>
    </rPh>
    <phoneticPr fontId="24"/>
  </si>
  <si>
    <t>Ｂ－Ａ</t>
    <phoneticPr fontId="24"/>
  </si>
  <si>
    <t>収入率 Ｂ/Ａ</t>
    <rPh sb="0" eb="2">
      <t>シュウニュウ</t>
    </rPh>
    <rPh sb="2" eb="3">
      <t>リツ</t>
    </rPh>
    <phoneticPr fontId="24"/>
  </si>
  <si>
    <t>支出済額Ｃ</t>
    <rPh sb="0" eb="2">
      <t>シシュツ</t>
    </rPh>
    <rPh sb="2" eb="3">
      <t>ズ</t>
    </rPh>
    <rPh sb="3" eb="4">
      <t>ガク</t>
    </rPh>
    <phoneticPr fontId="24"/>
  </si>
  <si>
    <t>Ａ－Ｃ</t>
    <phoneticPr fontId="24"/>
  </si>
  <si>
    <t>執行率 Ｃ/Ａ</t>
    <rPh sb="0" eb="2">
      <t>シッコウ</t>
    </rPh>
    <rPh sb="2" eb="3">
      <t>リツ</t>
    </rPh>
    <phoneticPr fontId="24"/>
  </si>
  <si>
    <t>後期高齢者医療</t>
    <rPh sb="0" eb="2">
      <t>コウキ</t>
    </rPh>
    <rPh sb="2" eb="5">
      <t>コウレイシャ</t>
    </rPh>
    <rPh sb="5" eb="7">
      <t>イリョウ</t>
    </rPh>
    <phoneticPr fontId="24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</si>
  <si>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24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</si>
  <si>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24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</si>
  <si>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24"/>
  </si>
  <si>
    <t>公共下水道事業費</t>
    <rPh sb="0" eb="5">
      <t>コウキョウゲスイドウ</t>
    </rPh>
    <rPh sb="5" eb="7">
      <t>ジギョウヒ</t>
    </rPh>
    <rPh sb="7" eb="8">
      <t>ヒ</t>
    </rPh>
    <phoneticPr fontId="24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</si>
  <si>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24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</si>
  <si>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24"/>
  </si>
  <si>
    <t>区  分</t>
    <rPh sb="0" eb="4">
      <t>クブン</t>
    </rPh>
    <phoneticPr fontId="24"/>
  </si>
  <si>
    <t>平成24年度</t>
    <rPh sb="0" eb="2">
      <t>ヘイセイ</t>
    </rPh>
    <rPh sb="4" eb="6">
      <t>８ネンド</t>
    </rPh>
    <phoneticPr fontId="24"/>
  </si>
  <si>
    <t>25年度</t>
    <rPh sb="2" eb="4">
      <t>８ネンド</t>
    </rPh>
    <phoneticPr fontId="24"/>
  </si>
  <si>
    <t>26年度</t>
    <rPh sb="2" eb="4">
      <t>８ネンド</t>
    </rPh>
    <phoneticPr fontId="24"/>
  </si>
  <si>
    <t>27年度</t>
    <rPh sb="2" eb="4">
      <t>８ネンド</t>
    </rPh>
    <phoneticPr fontId="24"/>
  </si>
  <si>
    <t>28年度</t>
    <rPh sb="2" eb="4">
      <t>８ネンド</t>
    </rPh>
    <phoneticPr fontId="24"/>
  </si>
  <si>
    <t>決算額</t>
    <rPh sb="0" eb="2">
      <t>ケッサン</t>
    </rPh>
    <rPh sb="2" eb="3">
      <t>ガク</t>
    </rPh>
    <phoneticPr fontId="24"/>
  </si>
  <si>
    <t>構成比</t>
    <rPh sb="0" eb="3">
      <t>コウセイヒ</t>
    </rPh>
    <phoneticPr fontId="24"/>
  </si>
  <si>
    <t>前年度比</t>
    <rPh sb="0" eb="4">
      <t>ゼンネンドヒ</t>
    </rPh>
    <phoneticPr fontId="24"/>
  </si>
  <si>
    <t>指数</t>
    <rPh sb="0" eb="2">
      <t>シスウ</t>
    </rPh>
    <phoneticPr fontId="24"/>
  </si>
  <si>
    <t>総  計</t>
    <rPh sb="0" eb="4">
      <t>ソウケイ</t>
    </rPh>
    <phoneticPr fontId="2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</si>
  <si>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4"/>
  </si>
  <si>
    <t>自動車取得税交付金</t>
    <rPh sb="0" eb="6">
      <t>ジドウシャシュトクゼイ</t>
    </rPh>
    <rPh sb="6" eb="9">
      <t>コウフキン</t>
    </rPh>
    <phoneticPr fontId="24"/>
  </si>
  <si>
    <t>地方交付税</t>
    <rPh sb="0" eb="5">
      <t>チホウコウフゼイ</t>
    </rPh>
    <phoneticPr fontId="24"/>
  </si>
  <si>
    <t>うち特別交付税</t>
    <rPh sb="2" eb="4">
      <t>トクベツ</t>
    </rPh>
    <rPh sb="4" eb="7">
      <t>コウフゼイ</t>
    </rPh>
    <phoneticPr fontId="24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</si>
  <si>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24"/>
  </si>
  <si>
    <t>諸収入</t>
    <rPh sb="0" eb="1">
      <t>ショ</t>
    </rPh>
    <rPh sb="1" eb="3">
      <t>シュウニュウ</t>
    </rPh>
    <phoneticPr fontId="24"/>
  </si>
  <si>
    <t>うち収益事業収入</t>
    <rPh sb="2" eb="4">
      <t>シュウエキ</t>
    </rPh>
    <rPh sb="4" eb="6">
      <t>ジギョウ</t>
    </rPh>
    <rPh sb="6" eb="8">
      <t>シュウニュウ</t>
    </rPh>
    <phoneticPr fontId="24"/>
  </si>
  <si>
    <t>地方債</t>
    <rPh sb="0" eb="3">
      <t>チホウサイ</t>
    </rPh>
    <phoneticPr fontId="24"/>
  </si>
  <si>
    <t>資料：財政課</t>
    <rPh sb="0" eb="2">
      <t>シリョウ</t>
    </rPh>
    <rPh sb="3" eb="5">
      <t>ザイセイ</t>
    </rPh>
    <rPh sb="5" eb="6">
      <t>カ</t>
    </rPh>
    <phoneticPr fontId="24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</si>
  <si>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24"/>
  </si>
  <si>
    <t>元利償還金</t>
    <rPh sb="0" eb="2">
      <t>ガンリ</t>
    </rPh>
    <rPh sb="2" eb="4">
      <t>ショウカン</t>
    </rPh>
    <rPh sb="4" eb="5">
      <t>キン</t>
    </rPh>
    <phoneticPr fontId="24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</si>
  <si>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24"/>
  </si>
  <si>
    <t>皆減</t>
  </si>
  <si>
    <t>うち下水道事業への繰出金</t>
    <rPh sb="2" eb="3">
      <t>ゲ</t>
    </rPh>
    <rPh sb="3" eb="7">
      <t>スイドウジギョウ</t>
    </rPh>
    <rPh sb="9" eb="11">
      <t>クリダ</t>
    </rPh>
    <rPh sb="11" eb="12">
      <t>キン</t>
    </rPh>
    <phoneticPr fontId="24"/>
  </si>
  <si>
    <t>うち補助事業</t>
    <rPh sb="2" eb="4">
      <t>ホジョ</t>
    </rPh>
    <rPh sb="4" eb="6">
      <t>ジギョウ</t>
    </rPh>
    <phoneticPr fontId="24"/>
  </si>
  <si>
    <t>うち単独事業</t>
    <rPh sb="2" eb="4">
      <t>タンドク</t>
    </rPh>
    <rPh sb="4" eb="6">
      <t>ジギョウ</t>
    </rPh>
    <phoneticPr fontId="24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</si>
  <si>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24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</si>
  <si>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24"/>
  </si>
  <si>
    <t>年度</t>
    <rPh sb="0" eb="2">
      <t>ネンド</t>
    </rPh>
    <phoneticPr fontId="24"/>
  </si>
  <si>
    <t>割合（％）</t>
    <rPh sb="0" eb="2">
      <t>ワリアイ</t>
    </rPh>
    <phoneticPr fontId="24"/>
  </si>
  <si>
    <t>平成26</t>
    <rPh sb="0" eb="2">
      <t>ヘイセイ</t>
    </rPh>
    <phoneticPr fontId="24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</si>
  <si>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24"/>
  </si>
  <si>
    <t>各年度末</t>
    <rPh sb="0" eb="3">
      <t>カクネンド</t>
    </rPh>
    <rPh sb="3" eb="4">
      <t>マツ</t>
    </rPh>
    <phoneticPr fontId="24"/>
  </si>
  <si>
    <t>（1）目的別</t>
    <rPh sb="3" eb="6">
      <t>モクテキベツ</t>
    </rPh>
    <phoneticPr fontId="24"/>
  </si>
  <si>
    <t>（単位：千円）</t>
    <rPh sb="1" eb="3">
      <t>タンイ</t>
    </rPh>
    <rPh sb="4" eb="6">
      <t>センエン</t>
    </rPh>
    <phoneticPr fontId="24"/>
  </si>
  <si>
    <t>種別</t>
    <rPh sb="0" eb="2">
      <t>シュベツ</t>
    </rPh>
    <phoneticPr fontId="24"/>
  </si>
  <si>
    <t>平成26年度</t>
    <rPh sb="0" eb="2">
      <t>ヘー</t>
    </rPh>
    <rPh sb="4" eb="6">
      <t>８ネンド</t>
    </rPh>
    <phoneticPr fontId="24"/>
  </si>
  <si>
    <t>総　額</t>
    <rPh sb="0" eb="1">
      <t>フサ</t>
    </rPh>
    <rPh sb="2" eb="3">
      <t>ガク</t>
    </rPh>
    <phoneticPr fontId="24"/>
  </si>
  <si>
    <t>総務債</t>
    <rPh sb="0" eb="2">
      <t>ソウム</t>
    </rPh>
    <rPh sb="2" eb="3">
      <t>サイ</t>
    </rPh>
    <phoneticPr fontId="24"/>
  </si>
  <si>
    <t>民生債</t>
    <rPh sb="0" eb="2">
      <t>ミンセイ</t>
    </rPh>
    <rPh sb="2" eb="3">
      <t>サイ</t>
    </rPh>
    <phoneticPr fontId="24"/>
  </si>
  <si>
    <t>衛生債</t>
    <rPh sb="0" eb="2">
      <t>エイセイ</t>
    </rPh>
    <rPh sb="2" eb="3">
      <t>サイ</t>
    </rPh>
    <phoneticPr fontId="24"/>
  </si>
  <si>
    <t>労働債</t>
    <rPh sb="0" eb="2">
      <t>ロウドウ</t>
    </rPh>
    <rPh sb="2" eb="3">
      <t>サイ</t>
    </rPh>
    <phoneticPr fontId="24"/>
  </si>
  <si>
    <t>農林水産業債</t>
    <rPh sb="0" eb="2">
      <t>ノウリン</t>
    </rPh>
    <rPh sb="2" eb="5">
      <t>スイサンギョウ</t>
    </rPh>
    <rPh sb="5" eb="6">
      <t>サイ</t>
    </rPh>
    <phoneticPr fontId="24"/>
  </si>
  <si>
    <t>商工債</t>
    <rPh sb="0" eb="2">
      <t>ショウコウ</t>
    </rPh>
    <rPh sb="2" eb="3">
      <t>サイ</t>
    </rPh>
    <phoneticPr fontId="24"/>
  </si>
  <si>
    <t>土木債</t>
    <rPh sb="0" eb="2">
      <t>ドボク</t>
    </rPh>
    <rPh sb="2" eb="3">
      <t>サイ</t>
    </rPh>
    <phoneticPr fontId="24"/>
  </si>
  <si>
    <t>消防債</t>
    <rPh sb="0" eb="2">
      <t>ショウボウ</t>
    </rPh>
    <rPh sb="2" eb="3">
      <t>サイ</t>
    </rPh>
    <phoneticPr fontId="24"/>
  </si>
  <si>
    <t>教育債</t>
    <rPh sb="0" eb="2">
      <t>キョウイク</t>
    </rPh>
    <rPh sb="2" eb="3">
      <t>サイ</t>
    </rPh>
    <phoneticPr fontId="24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</si>
  <si>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</si>
  <si>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24"/>
  </si>
  <si>
    <t>（2）借入先別</t>
    <rPh sb="3" eb="6">
      <t>カリイレサキ</t>
    </rPh>
    <rPh sb="6" eb="7">
      <t>ベツ</t>
    </rPh>
    <phoneticPr fontId="24"/>
  </si>
  <si>
    <t>借入先</t>
    <rPh sb="0" eb="3">
      <t>カリイレサキ</t>
    </rPh>
    <phoneticPr fontId="24"/>
  </si>
  <si>
    <t>財務省</t>
    <rPh sb="0" eb="3">
      <t>ザイムショウ</t>
    </rPh>
    <phoneticPr fontId="24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</si>
  <si>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24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</si>
  <si>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24"/>
  </si>
  <si>
    <t>銀行</t>
    <rPh sb="0" eb="2">
      <t>ギンコウ</t>
    </rPh>
    <phoneticPr fontId="24"/>
  </si>
  <si>
    <t>その他</t>
    <rPh sb="0" eb="3">
      <t>ソノタ</t>
    </rPh>
    <phoneticPr fontId="24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</si>
  <si>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24"/>
  </si>
  <si>
    <t>平成26年度</t>
    <rPh sb="0" eb="2">
      <t>ヘー</t>
    </rPh>
    <phoneticPr fontId="24"/>
  </si>
  <si>
    <t>27年度</t>
    <phoneticPr fontId="24"/>
  </si>
  <si>
    <t>28年度</t>
  </si>
  <si>
    <t>歳出決算額</t>
  </si>
  <si>
    <t>公債費決算額</t>
  </si>
  <si>
    <t>元利償還額</t>
  </si>
  <si>
    <t>一時借入金利子</t>
  </si>
  <si>
    <t>市債年度末現在高</t>
  </si>
  <si>
    <t>公共事業等債</t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</si>
  <si>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</si>
  <si>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</si>
  <si>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</si>
  <si>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</si>
  <si>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</si>
  <si>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</si>
  <si>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</si>
  <si>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</si>
  <si>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</si>
  <si>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</si>
  <si>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</si>
  <si>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</si>
  <si>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24"/>
  </si>
  <si>
    <t>臨時税収補てん債(平成9年度分)</t>
  </si>
  <si>
    <t>減税補てん債(平成10年度分)</t>
  </si>
  <si>
    <t>減税補てん債(平成11年度分)</t>
  </si>
  <si>
    <t>減税補てん債(平成12年度分)</t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</si>
  <si>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</si>
  <si>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</si>
  <si>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</si>
  <si>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</si>
  <si>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</si>
  <si>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</si>
  <si>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臨時財政特例債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</si>
  <si>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</si>
  <si>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</si>
  <si>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</si>
  <si>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</si>
  <si>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</si>
  <si>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</si>
  <si>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</si>
  <si>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</si>
  <si>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</si>
  <si>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</si>
  <si>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</si>
  <si>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</si>
  <si>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</si>
  <si>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</si>
  <si>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</si>
  <si>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</si>
  <si>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一般会計出資債</t>
  </si>
  <si>
    <t>県貸付金</t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</si>
  <si>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24"/>
  </si>
  <si>
    <t>平成28年度決算</t>
    <rPh sb="0" eb="2">
      <t>ヘイセイ</t>
    </rPh>
    <rPh sb="4" eb="6">
      <t>７ネンド</t>
    </rPh>
    <rPh sb="6" eb="8">
      <t>ケッサン</t>
    </rPh>
    <phoneticPr fontId="24"/>
  </si>
  <si>
    <t>自主財源</t>
    <rPh sb="0" eb="2">
      <t>ジシュ</t>
    </rPh>
    <rPh sb="2" eb="4">
      <t>ザイゲン</t>
    </rPh>
    <phoneticPr fontId="24"/>
  </si>
  <si>
    <t>依存財源</t>
    <rPh sb="0" eb="2">
      <t>イゾン</t>
    </rPh>
    <rPh sb="2" eb="4">
      <t>ザイゲン</t>
    </rPh>
    <phoneticPr fontId="24"/>
  </si>
  <si>
    <t>款  別</t>
    <rPh sb="0" eb="1">
      <t>カン</t>
    </rPh>
    <rPh sb="3" eb="4">
      <t>ベツ</t>
    </rPh>
    <phoneticPr fontId="24"/>
  </si>
  <si>
    <t>市　税</t>
    <phoneticPr fontId="24"/>
  </si>
  <si>
    <t>市　債</t>
    <phoneticPr fontId="24"/>
  </si>
  <si>
    <t>小　計</t>
    <rPh sb="0" eb="1">
      <t>ショウ</t>
    </rPh>
    <rPh sb="2" eb="3">
      <t>ケイ</t>
    </rPh>
    <phoneticPr fontId="24"/>
  </si>
  <si>
    <t>市　税</t>
    <phoneticPr fontId="24"/>
  </si>
  <si>
    <t>（注）指数は平成24年度=100。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24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</si>
  <si>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24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</si>
  <si>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24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</si>
  <si>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24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</si>
  <si>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24"/>
  </si>
  <si>
    <t>‐</t>
    <phoneticPr fontId="1"/>
  </si>
  <si>
    <t>‐</t>
    <phoneticPr fontId="24"/>
  </si>
  <si>
    <t>資料：財政課</t>
    <rPh sb="0" eb="2">
      <t>シリョウ</t>
    </rPh>
    <rPh sb="3" eb="6">
      <t>ザイセイカ</t>
    </rPh>
    <phoneticPr fontId="3"/>
  </si>
  <si>
    <t>種　別</t>
    <rPh sb="0" eb="1">
      <t>シュ</t>
    </rPh>
    <rPh sb="2" eb="3">
      <t>ベツ</t>
    </rPh>
    <phoneticPr fontId="24"/>
  </si>
  <si>
    <t>（単位：千円、％）</t>
    <rPh sb="1" eb="3">
      <t>タンイ</t>
    </rPh>
    <rPh sb="4" eb="6">
      <t>センエン</t>
    </rPh>
    <phoneticPr fontId="24"/>
  </si>
  <si>
    <t>（単位：円、％）</t>
    <rPh sb="1" eb="3">
      <t>タンイ</t>
    </rPh>
    <rPh sb="4" eb="5">
      <t>エン</t>
    </rPh>
    <phoneticPr fontId="24"/>
  </si>
  <si>
    <t>対歳出決算額比（％）</t>
    <phoneticPr fontId="1"/>
  </si>
  <si>
    <t>（1）歳　入</t>
    <rPh sb="3" eb="4">
      <t>サイ</t>
    </rPh>
    <rPh sb="5" eb="6">
      <t>イ</t>
    </rPh>
    <phoneticPr fontId="24"/>
  </si>
  <si>
    <t>（2）歳　出</t>
    <rPh sb="3" eb="4">
      <t>サイ</t>
    </rPh>
    <rPh sb="5" eb="6">
      <t>デ</t>
    </rPh>
    <phoneticPr fontId="24"/>
  </si>
  <si>
    <t>13-10. 市税税率一覧</t>
    <rPh sb="7" eb="9">
      <t>シゼイ</t>
    </rPh>
    <rPh sb="9" eb="11">
      <t>ゼイリツ</t>
    </rPh>
    <rPh sb="11" eb="13">
      <t>イチラン</t>
    </rPh>
    <phoneticPr fontId="24"/>
  </si>
  <si>
    <t>平成29年4月1日</t>
    <rPh sb="0" eb="2">
      <t>ヘイセイ</t>
    </rPh>
    <rPh sb="5" eb="6">
      <t>ガツ</t>
    </rPh>
    <rPh sb="7" eb="8">
      <t>ニチ</t>
    </rPh>
    <phoneticPr fontId="24"/>
  </si>
  <si>
    <t>（単位：円）</t>
    <phoneticPr fontId="24"/>
  </si>
  <si>
    <t>税  目</t>
    <rPh sb="0" eb="4">
      <t>ゼイモク</t>
    </rPh>
    <phoneticPr fontId="24"/>
  </si>
  <si>
    <t>区  分</t>
    <rPh sb="0" eb="1">
      <t>ク</t>
    </rPh>
    <rPh sb="3" eb="4">
      <t>ブン</t>
    </rPh>
    <phoneticPr fontId="24"/>
  </si>
  <si>
    <t>税  率</t>
    <rPh sb="0" eb="4">
      <t>ゼイリツ</t>
    </rPh>
    <phoneticPr fontId="24"/>
  </si>
  <si>
    <t>普　　通　　税</t>
    <rPh sb="0" eb="4">
      <t>フツウ</t>
    </rPh>
    <rPh sb="6" eb="7">
      <t>ゼイ</t>
    </rPh>
    <phoneticPr fontId="24"/>
  </si>
  <si>
    <t>市民税</t>
    <rPh sb="0" eb="3">
      <t>シミンゼイ</t>
    </rPh>
    <phoneticPr fontId="24"/>
  </si>
  <si>
    <t>個人均等割</t>
    <rPh sb="0" eb="2">
      <t>コジン</t>
    </rPh>
    <rPh sb="2" eb="5">
      <t>キントウワ</t>
    </rPh>
    <phoneticPr fontId="24"/>
  </si>
  <si>
    <t>法人均等割</t>
    <rPh sb="0" eb="2">
      <t>ホウジン</t>
    </rPh>
    <rPh sb="2" eb="5">
      <t>キントウワ</t>
    </rPh>
    <phoneticPr fontId="24"/>
  </si>
  <si>
    <t>1号</t>
    <rPh sb="0" eb="2">
      <t>１ゴウ</t>
    </rPh>
    <phoneticPr fontId="24"/>
  </si>
  <si>
    <t>2号</t>
    <rPh sb="0" eb="2">
      <t>２ゴウ</t>
    </rPh>
    <phoneticPr fontId="24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</si>
  <si>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</si>
  <si>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</si>
  <si>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</si>
  <si>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</si>
  <si>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</si>
  <si>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</si>
  <si>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</si>
  <si>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24"/>
  </si>
  <si>
    <t>6/100</t>
  </si>
  <si>
    <t>法人税割</t>
    <rPh sb="0" eb="2">
      <t>ホウジン</t>
    </rPh>
    <rPh sb="2" eb="3">
      <t>ゼイ</t>
    </rPh>
    <rPh sb="3" eb="4">
      <t>キントウワ</t>
    </rPh>
    <phoneticPr fontId="24"/>
  </si>
  <si>
    <t>12.1/100又は10.3/100</t>
  </si>
  <si>
    <t>固定資産税</t>
    <rPh sb="0" eb="5">
      <t>コテイシサンゼイ</t>
    </rPh>
    <phoneticPr fontId="24"/>
  </si>
  <si>
    <t>土地</t>
    <rPh sb="0" eb="2">
      <t>トチ</t>
    </rPh>
    <phoneticPr fontId="24"/>
  </si>
  <si>
    <t>1.4/100</t>
  </si>
  <si>
    <t>家屋</t>
    <rPh sb="0" eb="2">
      <t>カオク</t>
    </rPh>
    <phoneticPr fontId="24"/>
  </si>
  <si>
    <t>償却資産</t>
    <rPh sb="0" eb="4">
      <t>ショウキャクシサン</t>
    </rPh>
    <phoneticPr fontId="24"/>
  </si>
  <si>
    <t>軽自動車税</t>
    <phoneticPr fontId="24"/>
  </si>
  <si>
    <t>継続税率</t>
    <rPh sb="0" eb="2">
      <t>ケイゾク</t>
    </rPh>
    <rPh sb="2" eb="4">
      <t>ゼイリツ</t>
    </rPh>
    <phoneticPr fontId="24"/>
  </si>
  <si>
    <t>新税率</t>
    <rPh sb="0" eb="3">
      <t>シンゼイリツ</t>
    </rPh>
    <phoneticPr fontId="24"/>
  </si>
  <si>
    <t>重課税率</t>
    <rPh sb="0" eb="3">
      <t>ジュウカゼイ</t>
    </rPh>
    <rPh sb="3" eb="4">
      <t>リツ</t>
    </rPh>
    <phoneticPr fontId="24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</si>
  <si>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24"/>
  </si>
  <si>
    <t>原付自転車50cc以下</t>
    <rPh sb="0" eb="2">
      <t>ゲンツキ</t>
    </rPh>
    <rPh sb="2" eb="5">
      <t>ジテンシャ</t>
    </rPh>
    <rPh sb="9" eb="11">
      <t>イカ</t>
    </rPh>
    <phoneticPr fontId="24"/>
  </si>
  <si>
    <t>(ミニカーを除く)</t>
    <rPh sb="6" eb="7">
      <t>ノゾ</t>
    </rPh>
    <phoneticPr fontId="24"/>
  </si>
  <si>
    <t>－</t>
    <phoneticPr fontId="24"/>
  </si>
  <si>
    <t>－</t>
    <phoneticPr fontId="24"/>
  </si>
  <si>
    <t>原付自転車90cc以下</t>
    <rPh sb="0" eb="2">
      <t>ゲンツキ</t>
    </rPh>
    <rPh sb="2" eb="5">
      <t>ジテンシャ</t>
    </rPh>
    <phoneticPr fontId="24"/>
  </si>
  <si>
    <t>原付自転車125cc以下</t>
    <rPh sb="0" eb="2">
      <t>ゲンツキ</t>
    </rPh>
    <rPh sb="2" eb="5">
      <t>ジテンシャ</t>
    </rPh>
    <rPh sb="10" eb="12">
      <t>イカ</t>
    </rPh>
    <phoneticPr fontId="24"/>
  </si>
  <si>
    <t>ミニカー</t>
  </si>
  <si>
    <t>小型特殊</t>
    <rPh sb="0" eb="2">
      <t>コガタ</t>
    </rPh>
    <rPh sb="2" eb="4">
      <t>トクシュ</t>
    </rPh>
    <phoneticPr fontId="24"/>
  </si>
  <si>
    <t>(農)</t>
    <rPh sb="1" eb="2">
      <t>ノウギョウ</t>
    </rPh>
    <phoneticPr fontId="24"/>
  </si>
  <si>
    <t>(他)</t>
    <rPh sb="1" eb="2">
      <t>ホカ</t>
    </rPh>
    <phoneticPr fontId="24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</si>
  <si>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24"/>
  </si>
  <si>
    <t>軽自動車2輪（250cc以下）</t>
    <rPh sb="0" eb="4">
      <t>ケイジドウシャ</t>
    </rPh>
    <rPh sb="5" eb="6">
      <t>リン</t>
    </rPh>
    <rPh sb="12" eb="14">
      <t>イカ</t>
    </rPh>
    <phoneticPr fontId="24"/>
  </si>
  <si>
    <t>－</t>
    <phoneticPr fontId="24"/>
  </si>
  <si>
    <t>－</t>
    <phoneticPr fontId="24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</si>
  <si>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24"/>
  </si>
  <si>
    <t>軽自動車3輪（660cc以下）</t>
    <rPh sb="0" eb="4">
      <t>ケイジドウシャ</t>
    </rPh>
    <rPh sb="12" eb="14">
      <t>イカ</t>
    </rPh>
    <phoneticPr fontId="24"/>
  </si>
  <si>
    <t>軽自動車4輪乗用</t>
    <rPh sb="0" eb="4">
      <t>ケイジドウシャ</t>
    </rPh>
    <rPh sb="6" eb="8">
      <t>ジョウヨウ</t>
    </rPh>
    <phoneticPr fontId="24"/>
  </si>
  <si>
    <t>(営)</t>
    <rPh sb="1" eb="2">
      <t>エイ</t>
    </rPh>
    <phoneticPr fontId="24"/>
  </si>
  <si>
    <t>(自)</t>
    <rPh sb="1" eb="2">
      <t>ジ</t>
    </rPh>
    <phoneticPr fontId="24"/>
  </si>
  <si>
    <t>軽自動車4輪貨物</t>
    <rPh sb="0" eb="4">
      <t>ケイジドウシャ</t>
    </rPh>
    <rPh sb="6" eb="8">
      <t>カモツ</t>
    </rPh>
    <phoneticPr fontId="24"/>
  </si>
  <si>
    <t>市たばこ税</t>
    <rPh sb="0" eb="1">
      <t>シ</t>
    </rPh>
    <rPh sb="4" eb="5">
      <t>ゼイ</t>
    </rPh>
    <phoneticPr fontId="24"/>
  </si>
  <si>
    <t>1,000本につき5,262円</t>
  </si>
  <si>
    <t>（旧3級品は3,355円）</t>
    <phoneticPr fontId="1"/>
  </si>
  <si>
    <t>（旧3級品は2,925円）</t>
  </si>
  <si>
    <t>特別土地保有税</t>
    <rPh sb="0" eb="2">
      <t>トクベツ</t>
    </rPh>
    <rPh sb="2" eb="4">
      <t>トチ</t>
    </rPh>
    <rPh sb="4" eb="7">
      <t>ホユウゼイ</t>
    </rPh>
    <phoneticPr fontId="24"/>
  </si>
  <si>
    <t>保有分</t>
    <rPh sb="0" eb="2">
      <t>ホユウ</t>
    </rPh>
    <rPh sb="2" eb="3">
      <t>ブン</t>
    </rPh>
    <phoneticPr fontId="24"/>
  </si>
  <si>
    <t>取得分</t>
    <rPh sb="0" eb="2">
      <t>シュトク</t>
    </rPh>
    <rPh sb="2" eb="3">
      <t>ブン</t>
    </rPh>
    <phoneticPr fontId="24"/>
  </si>
  <si>
    <t>3/100</t>
  </si>
  <si>
    <t>目的税</t>
    <rPh sb="0" eb="3">
      <t>モクテキゼイ</t>
    </rPh>
    <phoneticPr fontId="24"/>
  </si>
  <si>
    <t>入湯税</t>
    <rPh sb="0" eb="2">
      <t>ニュウトウ</t>
    </rPh>
    <rPh sb="2" eb="3">
      <t>ゼイ</t>
    </rPh>
    <phoneticPr fontId="24"/>
  </si>
  <si>
    <t>1人1日につき150円</t>
  </si>
  <si>
    <t>事業所税</t>
    <rPh sb="0" eb="3">
      <t>ジギョウショ</t>
    </rPh>
    <rPh sb="3" eb="4">
      <t>ゼイ</t>
    </rPh>
    <phoneticPr fontId="24"/>
  </si>
  <si>
    <t>資産割</t>
    <rPh sb="0" eb="2">
      <t>シサン</t>
    </rPh>
    <rPh sb="2" eb="3">
      <t>ワリ</t>
    </rPh>
    <phoneticPr fontId="24"/>
  </si>
  <si>
    <t>事業所床面積1㎡につき600円</t>
  </si>
  <si>
    <t>従業者割</t>
    <rPh sb="0" eb="3">
      <t>ジュウギョウシャ</t>
    </rPh>
    <rPh sb="3" eb="4">
      <t>ワリ</t>
    </rPh>
    <phoneticPr fontId="24"/>
  </si>
  <si>
    <t>従業者給与総額の0.25/100</t>
  </si>
  <si>
    <t>都市計画税</t>
    <rPh sb="0" eb="5">
      <t>トシケイカクゼイ</t>
    </rPh>
    <phoneticPr fontId="24"/>
  </si>
  <si>
    <t>土地･家屋</t>
    <rPh sb="0" eb="2">
      <t>トチ</t>
    </rPh>
    <rPh sb="3" eb="5">
      <t>カオク</t>
    </rPh>
    <phoneticPr fontId="24"/>
  </si>
  <si>
    <t>0.2/100</t>
  </si>
  <si>
    <t>資料：市民税課</t>
    <phoneticPr fontId="24"/>
  </si>
  <si>
    <t>13-11. 市税収入の推移</t>
    <rPh sb="7" eb="9">
      <t>シゼイ</t>
    </rPh>
    <rPh sb="9" eb="11">
      <t>シュウニュウ</t>
    </rPh>
    <rPh sb="12" eb="14">
      <t>スイイ</t>
    </rPh>
    <phoneticPr fontId="24"/>
  </si>
  <si>
    <t>区 分</t>
    <rPh sb="0" eb="1">
      <t>ク</t>
    </rPh>
    <rPh sb="2" eb="3">
      <t>ブン</t>
    </rPh>
    <phoneticPr fontId="24"/>
  </si>
  <si>
    <t>総 額</t>
    <rPh sb="0" eb="1">
      <t>フサ</t>
    </rPh>
    <rPh sb="2" eb="3">
      <t>ガク</t>
    </rPh>
    <phoneticPr fontId="24"/>
  </si>
  <si>
    <t>普通税</t>
    <rPh sb="0" eb="2">
      <t>フツウ</t>
    </rPh>
    <rPh sb="2" eb="3">
      <t>ゼイ</t>
    </rPh>
    <phoneticPr fontId="24"/>
  </si>
  <si>
    <t>軽自動車税</t>
    <rPh sb="0" eb="5">
      <t>ケイジドウシャゼイ</t>
    </rPh>
    <phoneticPr fontId="24"/>
  </si>
  <si>
    <t>市たばこ税</t>
    <rPh sb="0" eb="1">
      <t>シミンゼイ</t>
    </rPh>
    <rPh sb="4" eb="5">
      <t>ゼイ</t>
    </rPh>
    <phoneticPr fontId="24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</si>
  <si>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4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</si>
  <si>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24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</si>
  <si>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24"/>
  </si>
  <si>
    <t>（単位：本、円）</t>
    <rPh sb="1" eb="3">
      <t>タンイ</t>
    </rPh>
    <rPh sb="4" eb="5">
      <t>ホン</t>
    </rPh>
    <rPh sb="6" eb="7">
      <t>エン</t>
    </rPh>
    <phoneticPr fontId="24"/>
  </si>
  <si>
    <t>売渡し本数</t>
    <rPh sb="0" eb="2">
      <t>ウリワタ</t>
    </rPh>
    <rPh sb="3" eb="5">
      <t>ホンスウ</t>
    </rPh>
    <phoneticPr fontId="24"/>
  </si>
  <si>
    <t>前年対比</t>
    <rPh sb="0" eb="2">
      <t>ゼンネン</t>
    </rPh>
    <rPh sb="2" eb="4">
      <t>タイヒ</t>
    </rPh>
    <phoneticPr fontId="24"/>
  </si>
  <si>
    <t>調定額</t>
    <rPh sb="0" eb="1">
      <t>チョウ</t>
    </rPh>
    <rPh sb="1" eb="2">
      <t>テイ</t>
    </rPh>
    <rPh sb="2" eb="3">
      <t>ガク</t>
    </rPh>
    <phoneticPr fontId="24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</si>
  <si>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4"/>
  </si>
  <si>
    <t xml:space="preserve">    27</t>
    <phoneticPr fontId="24"/>
  </si>
  <si>
    <t xml:space="preserve">    28</t>
    <phoneticPr fontId="24"/>
  </si>
  <si>
    <t>（注）前年対比の数値は、前年を100とした場合の比率。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24"/>
  </si>
  <si>
    <t>資料:市民税課</t>
    <rPh sb="0" eb="2">
      <t>シリョウ</t>
    </rPh>
    <rPh sb="3" eb="6">
      <t>シミンゼイ</t>
    </rPh>
    <rPh sb="6" eb="7">
      <t>カ</t>
    </rPh>
    <phoneticPr fontId="24"/>
  </si>
  <si>
    <t>13-13. 軽自動車税課税台数・調定額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24"/>
  </si>
  <si>
    <t>（単位：台、円）</t>
    <rPh sb="1" eb="3">
      <t>タンイ</t>
    </rPh>
    <rPh sb="4" eb="5">
      <t>ダイ</t>
    </rPh>
    <rPh sb="6" eb="7">
      <t>エン</t>
    </rPh>
    <phoneticPr fontId="24"/>
  </si>
  <si>
    <t>課税台数</t>
    <rPh sb="0" eb="2">
      <t>カゼイ</t>
    </rPh>
    <rPh sb="2" eb="4">
      <t>ダイスウ</t>
    </rPh>
    <phoneticPr fontId="24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</si>
  <si>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4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</si>
  <si>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4"/>
  </si>
  <si>
    <t>（単位：人、円）</t>
    <rPh sb="1" eb="3">
      <t>タンイ</t>
    </rPh>
    <rPh sb="4" eb="5">
      <t>ヒト</t>
    </rPh>
    <rPh sb="6" eb="7">
      <t>エン</t>
    </rPh>
    <phoneticPr fontId="24"/>
  </si>
  <si>
    <t>納税義務者数</t>
    <rPh sb="0" eb="4">
      <t>ノウゼイギム</t>
    </rPh>
    <rPh sb="4" eb="5">
      <t>シャ</t>
    </rPh>
    <rPh sb="5" eb="6">
      <t>スウ</t>
    </rPh>
    <phoneticPr fontId="24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</si>
  <si>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24"/>
  </si>
  <si>
    <t>　　27</t>
    <phoneticPr fontId="24"/>
  </si>
  <si>
    <t>　　28</t>
    <phoneticPr fontId="24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</si>
  <si>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4"/>
  </si>
  <si>
    <t>（単位：社、円）</t>
    <rPh sb="1" eb="3">
      <t>タンイ</t>
    </rPh>
    <rPh sb="4" eb="5">
      <t>シャ</t>
    </rPh>
    <rPh sb="6" eb="7">
      <t>エン</t>
    </rPh>
    <phoneticPr fontId="24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</si>
  <si>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24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</si>
  <si>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24"/>
  </si>
  <si>
    <t>（単位：人、％）</t>
    <rPh sb="1" eb="3">
      <t>タンイ</t>
    </rPh>
    <rPh sb="4" eb="5">
      <t>ヒト</t>
    </rPh>
    <phoneticPr fontId="24"/>
  </si>
  <si>
    <t>年　度</t>
    <rPh sb="0" eb="1">
      <t>トシ</t>
    </rPh>
    <rPh sb="2" eb="3">
      <t>ド</t>
    </rPh>
    <phoneticPr fontId="24"/>
  </si>
  <si>
    <t>資料：資産税課</t>
    <rPh sb="0" eb="2">
      <t>シリョウ</t>
    </rPh>
    <rPh sb="3" eb="6">
      <t>シサンゼイ</t>
    </rPh>
    <rPh sb="6" eb="7">
      <t>カ</t>
    </rPh>
    <phoneticPr fontId="24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</si>
  <si>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24"/>
  </si>
  <si>
    <t>土　地</t>
    <rPh sb="0" eb="1">
      <t>ツチ</t>
    </rPh>
    <rPh sb="2" eb="3">
      <t>チ</t>
    </rPh>
    <phoneticPr fontId="24"/>
  </si>
  <si>
    <t>家　屋</t>
    <rPh sb="0" eb="1">
      <t>イエ</t>
    </rPh>
    <rPh sb="2" eb="3">
      <t>ヤ</t>
    </rPh>
    <phoneticPr fontId="24"/>
  </si>
  <si>
    <t>（注）単位未満四捨五入のため、合計と内訳は必ずしも一致しない。</t>
    <rPh sb="1" eb="2">
      <t>チュウ</t>
    </rPh>
    <rPh sb="3" eb="5">
      <t>タンイ</t>
    </rPh>
    <rPh sb="5" eb="7">
      <t>ミマン</t>
    </rPh>
    <rPh sb="15" eb="17">
      <t>ゴウケイ</t>
    </rPh>
    <rPh sb="21" eb="22">
      <t>カナラ</t>
    </rPh>
    <phoneticPr fontId="24"/>
  </si>
  <si>
    <t>13-18. 都市計画税資産別調定額（現年課税分）</t>
    <phoneticPr fontId="24"/>
  </si>
  <si>
    <t>（注）単位未満四捨五入のため、合計と内訳は必ずしも一致しない。</t>
    <rPh sb="1" eb="2">
      <t>チュウ</t>
    </rPh>
    <phoneticPr fontId="24"/>
  </si>
  <si>
    <t>13-19. 公有財産</t>
    <rPh sb="7" eb="11">
      <t>コウユウザイサン</t>
    </rPh>
    <phoneticPr fontId="24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</si>
  <si>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24"/>
  </si>
  <si>
    <t>（単位：㎡）</t>
    <rPh sb="1" eb="3">
      <t>タンイ</t>
    </rPh>
    <phoneticPr fontId="24"/>
  </si>
  <si>
    <t>平成年</t>
    <rPh sb="0" eb="2">
      <t>ヘイセイ</t>
    </rPh>
    <rPh sb="2" eb="3">
      <t>ネン</t>
    </rPh>
    <phoneticPr fontId="24"/>
  </si>
  <si>
    <t>行政財産</t>
    <rPh sb="0" eb="2">
      <t>ギョウセイ</t>
    </rPh>
    <rPh sb="2" eb="4">
      <t>ザイサン</t>
    </rPh>
    <phoneticPr fontId="24"/>
  </si>
  <si>
    <t>普通財産</t>
    <rPh sb="0" eb="2">
      <t>フツウ</t>
    </rPh>
    <rPh sb="2" eb="4">
      <t>ザイサン</t>
    </rPh>
    <phoneticPr fontId="24"/>
  </si>
  <si>
    <t>本庁舎</t>
    <rPh sb="0" eb="2">
      <t>ホンチョウ</t>
    </rPh>
    <rPh sb="2" eb="3">
      <t>シャ</t>
    </rPh>
    <phoneticPr fontId="24"/>
  </si>
  <si>
    <t>公共用財産</t>
    <rPh sb="0" eb="2">
      <t>コウキョウ</t>
    </rPh>
    <rPh sb="2" eb="3">
      <t>ヨウ</t>
    </rPh>
    <rPh sb="3" eb="5">
      <t>ザイサン</t>
    </rPh>
    <phoneticPr fontId="24"/>
  </si>
  <si>
    <t>宅　地</t>
    <rPh sb="0" eb="1">
      <t>タク</t>
    </rPh>
    <rPh sb="2" eb="3">
      <t>チ</t>
    </rPh>
    <phoneticPr fontId="24"/>
  </si>
  <si>
    <t>田畑</t>
    <rPh sb="0" eb="1">
      <t>デン</t>
    </rPh>
    <rPh sb="1" eb="2">
      <t>ハタ</t>
    </rPh>
    <phoneticPr fontId="24"/>
  </si>
  <si>
    <t>山林</t>
    <rPh sb="0" eb="2">
      <t>サンリン</t>
    </rPh>
    <phoneticPr fontId="24"/>
  </si>
  <si>
    <t>学　校</t>
    <rPh sb="0" eb="1">
      <t>ガク</t>
    </rPh>
    <rPh sb="2" eb="3">
      <t>コウ</t>
    </rPh>
    <phoneticPr fontId="24"/>
  </si>
  <si>
    <t>公営住宅</t>
    <rPh sb="0" eb="2">
      <t>コウエイ</t>
    </rPh>
    <rPh sb="2" eb="4">
      <t>ジュウタク</t>
    </rPh>
    <phoneticPr fontId="24"/>
  </si>
  <si>
    <t>公　園</t>
    <rPh sb="0" eb="1">
      <t>コウ</t>
    </rPh>
    <rPh sb="2" eb="3">
      <t>エン</t>
    </rPh>
    <phoneticPr fontId="24"/>
  </si>
  <si>
    <t>‐</t>
    <phoneticPr fontId="39"/>
  </si>
  <si>
    <t>建物</t>
    <rPh sb="0" eb="2">
      <t>タテモノ</t>
    </rPh>
    <phoneticPr fontId="24"/>
  </si>
  <si>
    <t>‐</t>
    <phoneticPr fontId="39"/>
  </si>
  <si>
    <t>‐</t>
    <phoneticPr fontId="39"/>
  </si>
  <si>
    <t>資料：公共施設マネジメント推進課</t>
    <rPh sb="0" eb="2">
      <t>シリョウ</t>
    </rPh>
    <rPh sb="3" eb="5">
      <t>コウキョウ</t>
    </rPh>
    <rPh sb="5" eb="7">
      <t>シセツ</t>
    </rPh>
    <rPh sb="13" eb="15">
      <t>スイシン</t>
    </rPh>
    <rPh sb="15" eb="16">
      <t>カ</t>
    </rPh>
    <phoneticPr fontId="24"/>
  </si>
  <si>
    <t>13-20. 歴代市長・副市長</t>
    <rPh sb="12" eb="15">
      <t>フクシチョウ</t>
    </rPh>
    <phoneticPr fontId="24"/>
  </si>
  <si>
    <t xml:space="preserve"> （１）市長</t>
    <phoneticPr fontId="24"/>
  </si>
  <si>
    <t>就任順</t>
  </si>
  <si>
    <t>氏  名</t>
    <phoneticPr fontId="24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</si>
  <si>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</si>
  <si>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</si>
  <si>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</si>
  <si>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4"/>
  </si>
  <si>
    <t>昭和37年11月18日</t>
    <rPh sb="0" eb="2">
      <t>ショウワ</t>
    </rPh>
    <rPh sb="2" eb="5">
      <t>３３ネン</t>
    </rPh>
    <rPh sb="5" eb="8">
      <t>１１ガツ</t>
    </rPh>
    <phoneticPr fontId="24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</si>
  <si>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4"/>
  </si>
  <si>
    <t>昭和41年11月18日</t>
    <rPh sb="0" eb="2">
      <t>ショウワ</t>
    </rPh>
    <rPh sb="4" eb="5">
      <t>３３ネン</t>
    </rPh>
    <rPh sb="5" eb="8">
      <t>１１ガツ</t>
    </rPh>
    <phoneticPr fontId="24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</si>
  <si>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24"/>
  </si>
  <si>
    <t>昭和45年10月 1日</t>
    <rPh sb="0" eb="2">
      <t>ショウワ</t>
    </rPh>
    <rPh sb="4" eb="5">
      <t>３３ネン</t>
    </rPh>
    <rPh sb="5" eb="8">
      <t>１１ガツ</t>
    </rPh>
    <phoneticPr fontId="24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</si>
  <si>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</si>
  <si>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24"/>
  </si>
  <si>
    <t>昭和48年10月10日</t>
    <rPh sb="0" eb="2">
      <t>ショウワ</t>
    </rPh>
    <rPh sb="4" eb="5">
      <t>３３ネン</t>
    </rPh>
    <rPh sb="5" eb="8">
      <t>１１ガツ</t>
    </rPh>
    <phoneticPr fontId="24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</si>
  <si>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</si>
  <si>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4"/>
  </si>
  <si>
    <t>昭和52年11月10日</t>
    <rPh sb="0" eb="2">
      <t>ショウワ</t>
    </rPh>
    <rPh sb="4" eb="5">
      <t>３３ネン</t>
    </rPh>
    <rPh sb="5" eb="8">
      <t>１１ガツ</t>
    </rPh>
    <phoneticPr fontId="24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</si>
  <si>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</si>
  <si>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4"/>
  </si>
  <si>
    <t>昭和56年11月10日</t>
    <rPh sb="0" eb="2">
      <t>ショウワ</t>
    </rPh>
    <rPh sb="4" eb="5">
      <t>３３ネン</t>
    </rPh>
    <rPh sb="5" eb="8">
      <t>１１ガツ</t>
    </rPh>
    <phoneticPr fontId="24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</si>
  <si>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4"/>
  </si>
  <si>
    <t>昭和60年11月10日</t>
    <rPh sb="0" eb="2">
      <t>ショウワ</t>
    </rPh>
    <rPh sb="4" eb="5">
      <t>３３ネン</t>
    </rPh>
    <rPh sb="5" eb="8">
      <t>１１ガツ</t>
    </rPh>
    <phoneticPr fontId="24"/>
  </si>
  <si>
    <t>昭和60年11月11日</t>
    <rPh sb="0" eb="2">
      <t>ショウワ</t>
    </rPh>
    <rPh sb="4" eb="5">
      <t>３３ネン</t>
    </rPh>
    <rPh sb="5" eb="8">
      <t>１１ガツ</t>
    </rPh>
    <phoneticPr fontId="24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</si>
  <si>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24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</si>
  <si>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24"/>
  </si>
  <si>
    <t>平成 5年11月10日</t>
    <rPh sb="0" eb="2">
      <t>ヘイセイ</t>
    </rPh>
    <rPh sb="4" eb="5">
      <t>３３ネン</t>
    </rPh>
    <rPh sb="5" eb="8">
      <t>１１ガツ</t>
    </rPh>
    <phoneticPr fontId="24"/>
  </si>
  <si>
    <t>平成 5年11月11日</t>
    <rPh sb="0" eb="2">
      <t>ヘイセイ</t>
    </rPh>
    <rPh sb="4" eb="5">
      <t>３３ネン</t>
    </rPh>
    <rPh sb="5" eb="8">
      <t>１１ガツ</t>
    </rPh>
    <phoneticPr fontId="24"/>
  </si>
  <si>
    <t>平成 9年11月10日</t>
    <rPh sb="0" eb="2">
      <t>ヘイセイ</t>
    </rPh>
    <rPh sb="4" eb="5">
      <t>３３ネン</t>
    </rPh>
    <rPh sb="5" eb="8">
      <t>１１ガツ</t>
    </rPh>
    <phoneticPr fontId="24"/>
  </si>
  <si>
    <t>板川  文夫</t>
    <rPh sb="0" eb="1">
      <t>イタ</t>
    </rPh>
    <rPh sb="1" eb="2">
      <t>ガワ</t>
    </rPh>
    <rPh sb="4" eb="6">
      <t>フミオ</t>
    </rPh>
    <phoneticPr fontId="24"/>
  </si>
  <si>
    <t>平成 9年11月11日</t>
    <rPh sb="0" eb="2">
      <t>ヘイセイ</t>
    </rPh>
    <rPh sb="4" eb="5">
      <t>３３ネン</t>
    </rPh>
    <rPh sb="5" eb="8">
      <t>１１ガツ</t>
    </rPh>
    <phoneticPr fontId="24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</si>
  <si>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24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</si>
  <si>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24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</si>
  <si>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24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</si>
  <si>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</si>
  <si>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</si>
  <si>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高橋　努</t>
    <rPh sb="0" eb="2">
      <t>タカハシ</t>
    </rPh>
    <rPh sb="3" eb="4">
      <t>ツトム</t>
    </rPh>
    <phoneticPr fontId="24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</si>
  <si>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</si>
  <si>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</si>
  <si>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</si>
  <si>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39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</si>
  <si>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39"/>
  </si>
  <si>
    <t xml:space="preserve"> （２）副市長</t>
    <rPh sb="4" eb="7">
      <t>フクシチョウ</t>
    </rPh>
    <phoneticPr fontId="24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</si>
  <si>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</si>
  <si>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24"/>
  </si>
  <si>
    <t>昭和37年11月25日</t>
    <rPh sb="0" eb="2">
      <t>ショウワ</t>
    </rPh>
    <rPh sb="2" eb="5">
      <t>３３ネン</t>
    </rPh>
    <rPh sb="5" eb="8">
      <t>１１ガツ</t>
    </rPh>
    <phoneticPr fontId="24"/>
  </si>
  <si>
    <t>昭和37年11月26日</t>
    <rPh sb="0" eb="2">
      <t>ショウワ</t>
    </rPh>
    <rPh sb="2" eb="5">
      <t>３３ネン</t>
    </rPh>
    <rPh sb="5" eb="8">
      <t>１１ガツ</t>
    </rPh>
    <phoneticPr fontId="24"/>
  </si>
  <si>
    <t>昭和41年11月25日</t>
    <rPh sb="0" eb="2">
      <t>ショウワ</t>
    </rPh>
    <rPh sb="4" eb="5">
      <t>３３ネン</t>
    </rPh>
    <rPh sb="5" eb="8">
      <t>１１ガツ</t>
    </rPh>
    <phoneticPr fontId="24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</si>
  <si>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</si>
  <si>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24"/>
  </si>
  <si>
    <t>昭和43年 4月16日</t>
    <rPh sb="0" eb="2">
      <t>ショウワ</t>
    </rPh>
    <rPh sb="3" eb="5">
      <t>３３ネン</t>
    </rPh>
    <rPh sb="7" eb="8">
      <t>１１ガツ</t>
    </rPh>
    <phoneticPr fontId="24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</si>
  <si>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</si>
  <si>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24"/>
  </si>
  <si>
    <t>昭和48年 8月10日</t>
    <rPh sb="0" eb="2">
      <t>ショウワ</t>
    </rPh>
    <rPh sb="4" eb="5">
      <t>３３ネン</t>
    </rPh>
    <rPh sb="7" eb="8">
      <t>１１ガツ</t>
    </rPh>
    <phoneticPr fontId="24"/>
  </si>
  <si>
    <t>昭和48年12月22日</t>
    <rPh sb="0" eb="2">
      <t>ショウワ</t>
    </rPh>
    <rPh sb="4" eb="5">
      <t>３３ネン</t>
    </rPh>
    <rPh sb="5" eb="8">
      <t>１１ガツ</t>
    </rPh>
    <phoneticPr fontId="24"/>
  </si>
  <si>
    <t>昭和52年12月 1日</t>
    <rPh sb="0" eb="2">
      <t>ショウワ</t>
    </rPh>
    <rPh sb="4" eb="5">
      <t>３３ネン</t>
    </rPh>
    <rPh sb="5" eb="8">
      <t>１１ガツ</t>
    </rPh>
    <phoneticPr fontId="24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</si>
  <si>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</si>
  <si>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24"/>
  </si>
  <si>
    <t>昭和57年 3月31日</t>
    <rPh sb="0" eb="2">
      <t>ショウワ</t>
    </rPh>
    <rPh sb="4" eb="5">
      <t>３３ネン</t>
    </rPh>
    <rPh sb="7" eb="8">
      <t>１１ガツ</t>
    </rPh>
    <phoneticPr fontId="24"/>
  </si>
  <si>
    <t>昭和57年 4月 1日</t>
    <rPh sb="0" eb="2">
      <t>ショウワ</t>
    </rPh>
    <rPh sb="4" eb="5">
      <t>３３ネン</t>
    </rPh>
    <rPh sb="7" eb="8">
      <t>１１ガツ</t>
    </rPh>
    <phoneticPr fontId="24"/>
  </si>
  <si>
    <t>昭和61年 3月31日</t>
    <rPh sb="0" eb="2">
      <t>ショウワ</t>
    </rPh>
    <rPh sb="4" eb="5">
      <t>３３ネン</t>
    </rPh>
    <rPh sb="7" eb="8">
      <t>１１ガツ</t>
    </rPh>
    <phoneticPr fontId="24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</si>
  <si>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</si>
  <si>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24"/>
  </si>
  <si>
    <t>平成 2年 3月31日</t>
    <rPh sb="0" eb="2">
      <t>ヘイセイ</t>
    </rPh>
    <rPh sb="4" eb="5">
      <t>３３ネン</t>
    </rPh>
    <rPh sb="7" eb="8">
      <t>１１ガツ</t>
    </rPh>
    <phoneticPr fontId="24"/>
  </si>
  <si>
    <t>平成 2年 4月 1日</t>
    <rPh sb="0" eb="2">
      <t>ヘイセイ</t>
    </rPh>
    <rPh sb="4" eb="5">
      <t>３３ネン</t>
    </rPh>
    <rPh sb="7" eb="8">
      <t>１１ガツ</t>
    </rPh>
    <phoneticPr fontId="24"/>
  </si>
  <si>
    <t>平成 6年 3月31日</t>
    <rPh sb="0" eb="2">
      <t>ヘイセイ</t>
    </rPh>
    <rPh sb="4" eb="5">
      <t>３３ネン</t>
    </rPh>
    <rPh sb="7" eb="8">
      <t>１１ガツ</t>
    </rPh>
    <phoneticPr fontId="24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</si>
  <si>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</si>
  <si>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24"/>
  </si>
  <si>
    <t>平成 7年 3月31日</t>
    <rPh sb="0" eb="2">
      <t>ヘイセイ</t>
    </rPh>
    <rPh sb="4" eb="5">
      <t>３３ネン</t>
    </rPh>
    <rPh sb="7" eb="8">
      <t>１１ガツ</t>
    </rPh>
    <phoneticPr fontId="24"/>
  </si>
  <si>
    <t>平成 6年 4月 1日</t>
    <rPh sb="0" eb="2">
      <t>ヘイセイ</t>
    </rPh>
    <rPh sb="4" eb="5">
      <t>３３ネン</t>
    </rPh>
    <rPh sb="7" eb="8">
      <t>１１ガツ</t>
    </rPh>
    <phoneticPr fontId="24"/>
  </si>
  <si>
    <t>平成10年 3月31日</t>
    <rPh sb="0" eb="2">
      <t>ヘイセイ</t>
    </rPh>
    <rPh sb="4" eb="5">
      <t>３３ネン</t>
    </rPh>
    <rPh sb="7" eb="8">
      <t>１１ガツ</t>
    </rPh>
    <phoneticPr fontId="24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</si>
  <si>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</si>
  <si>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24"/>
  </si>
  <si>
    <t>平成 9年 3月31日</t>
    <rPh sb="0" eb="2">
      <t>ヘイセイ</t>
    </rPh>
    <rPh sb="4" eb="5">
      <t>３３ネン</t>
    </rPh>
    <rPh sb="7" eb="8">
      <t>１１ガツ</t>
    </rPh>
    <phoneticPr fontId="24"/>
  </si>
  <si>
    <t>河﨑  和明</t>
    <rPh sb="0" eb="2">
      <t>カワサキ</t>
    </rPh>
    <rPh sb="4" eb="6">
      <t>カズアキ</t>
    </rPh>
    <phoneticPr fontId="24"/>
  </si>
  <si>
    <t>平成 9年 4月 1日</t>
    <rPh sb="0" eb="2">
      <t>ヘイセイ</t>
    </rPh>
    <rPh sb="4" eb="5">
      <t>３３ネン</t>
    </rPh>
    <rPh sb="7" eb="8">
      <t>１１ガツ</t>
    </rPh>
    <phoneticPr fontId="24"/>
  </si>
  <si>
    <t>平成12年 3月31日</t>
    <rPh sb="0" eb="2">
      <t>ヘイセイ</t>
    </rPh>
    <rPh sb="4" eb="5">
      <t>３３ネン</t>
    </rPh>
    <rPh sb="7" eb="8">
      <t>１１ガツ</t>
    </rPh>
    <phoneticPr fontId="24"/>
  </si>
  <si>
    <t>平成10年 4月 1日</t>
    <rPh sb="0" eb="2">
      <t>ヘイセイ</t>
    </rPh>
    <rPh sb="4" eb="5">
      <t>３３ネン</t>
    </rPh>
    <rPh sb="7" eb="8">
      <t>１１ガツ</t>
    </rPh>
    <phoneticPr fontId="24"/>
  </si>
  <si>
    <t>平成14年 3月31日</t>
    <rPh sb="0" eb="2">
      <t>ヘイセイ</t>
    </rPh>
    <rPh sb="4" eb="5">
      <t>３３ネン</t>
    </rPh>
    <rPh sb="7" eb="8">
      <t>１１ガツ</t>
    </rPh>
    <phoneticPr fontId="24"/>
  </si>
  <si>
    <t>河瀬　芳邦</t>
    <rPh sb="0" eb="2">
      <t>カワセ</t>
    </rPh>
    <rPh sb="3" eb="5">
      <t>ヨシクニ</t>
    </rPh>
    <phoneticPr fontId="24"/>
  </si>
  <si>
    <t>平成12年 4月 1日</t>
    <rPh sb="0" eb="2">
      <t>ヘイセイ</t>
    </rPh>
    <rPh sb="4" eb="5">
      <t>３３ネン</t>
    </rPh>
    <rPh sb="7" eb="8">
      <t>１１ガツ</t>
    </rPh>
    <phoneticPr fontId="24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</si>
  <si>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</si>
  <si>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平成14年 4月 1日</t>
    <rPh sb="0" eb="2">
      <t>ヘイセイ</t>
    </rPh>
    <rPh sb="4" eb="5">
      <t>３３ネン</t>
    </rPh>
    <rPh sb="7" eb="8">
      <t>１１ガツ</t>
    </rPh>
    <phoneticPr fontId="24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</si>
  <si>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</si>
  <si>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関根　勤</t>
    <rPh sb="0" eb="2">
      <t>セキネ</t>
    </rPh>
    <rPh sb="3" eb="4">
      <t>ツトム</t>
    </rPh>
    <phoneticPr fontId="24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</si>
  <si>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</si>
  <si>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</si>
  <si>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武藤　繁雄</t>
    <rPh sb="0" eb="2">
      <t>ムトウ</t>
    </rPh>
    <rPh sb="3" eb="5">
      <t>シゲオ</t>
    </rPh>
    <phoneticPr fontId="24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</si>
  <si>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</si>
  <si>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</si>
  <si>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</si>
  <si>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</si>
  <si>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</si>
  <si>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</si>
  <si>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24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</si>
  <si>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39"/>
  </si>
  <si>
    <t>青山　雅彦</t>
    <rPh sb="0" eb="2">
      <t>アオヤマ</t>
    </rPh>
    <rPh sb="3" eb="5">
      <t>マサヒコ</t>
    </rPh>
    <phoneticPr fontId="24"/>
  </si>
  <si>
    <t>平成29年 4月 1日</t>
    <phoneticPr fontId="24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</si>
  <si>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24"/>
  </si>
  <si>
    <t>資料：秘書</t>
    <rPh sb="0" eb="2">
      <t>シリョウ</t>
    </rPh>
    <rPh sb="3" eb="5">
      <t>ヒショ</t>
    </rPh>
    <phoneticPr fontId="24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</si>
  <si>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24"/>
  </si>
  <si>
    <t>13-21. 市職員数の推移</t>
    <phoneticPr fontId="24"/>
  </si>
  <si>
    <t>（単位：人、％）</t>
    <phoneticPr fontId="24"/>
  </si>
  <si>
    <t>年
（4月1日）</t>
    <phoneticPr fontId="24"/>
  </si>
  <si>
    <t>総　数</t>
    <phoneticPr fontId="39"/>
  </si>
  <si>
    <t>男</t>
    <phoneticPr fontId="24"/>
  </si>
  <si>
    <t>女</t>
    <phoneticPr fontId="24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</si>
  <si>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24"/>
  </si>
  <si>
    <t>実　数</t>
    <phoneticPr fontId="39"/>
  </si>
  <si>
    <t>構成比</t>
  </si>
  <si>
    <t>平成25</t>
    <phoneticPr fontId="24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</si>
  <si>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24"/>
  </si>
  <si>
    <t>資料：人事課</t>
    <rPh sb="3" eb="5">
      <t>ジンジ</t>
    </rPh>
    <rPh sb="5" eb="6">
      <t>カ</t>
    </rPh>
    <phoneticPr fontId="24"/>
  </si>
  <si>
    <t>13-22. 年齢別市職員数</t>
    <phoneticPr fontId="24"/>
  </si>
  <si>
    <t>各年4月1日</t>
  </si>
  <si>
    <t>（単位：人）</t>
  </si>
  <si>
    <t>区　分</t>
    <phoneticPr fontId="24"/>
  </si>
  <si>
    <t>平成27年</t>
    <rPh sb="0" eb="2">
      <t>ヘイセイ</t>
    </rPh>
    <phoneticPr fontId="24"/>
  </si>
  <si>
    <t>28年</t>
    <phoneticPr fontId="24"/>
  </si>
  <si>
    <t>29年</t>
  </si>
  <si>
    <t>総　数</t>
    <phoneticPr fontId="1"/>
  </si>
  <si>
    <t>19歳以下</t>
  </si>
  <si>
    <t>20～23歳</t>
    <rPh sb="5" eb="6">
      <t>サイ</t>
    </rPh>
    <phoneticPr fontId="24"/>
  </si>
  <si>
    <t>24～27歳</t>
    <rPh sb="5" eb="6">
      <t>サイ</t>
    </rPh>
    <phoneticPr fontId="24"/>
  </si>
  <si>
    <t>28～31歳</t>
    <rPh sb="5" eb="6">
      <t>サイ</t>
    </rPh>
    <phoneticPr fontId="24"/>
  </si>
  <si>
    <t>32～35歳</t>
    <rPh sb="5" eb="6">
      <t>サイ</t>
    </rPh>
    <phoneticPr fontId="24"/>
  </si>
  <si>
    <t>36～39歳</t>
    <rPh sb="5" eb="6">
      <t>サイ</t>
    </rPh>
    <phoneticPr fontId="24"/>
  </si>
  <si>
    <t>40～43歳</t>
    <rPh sb="5" eb="6">
      <t>サイ</t>
    </rPh>
    <phoneticPr fontId="24"/>
  </si>
  <si>
    <t>44～47歳</t>
    <rPh sb="5" eb="6">
      <t>サイ</t>
    </rPh>
    <phoneticPr fontId="24"/>
  </si>
  <si>
    <t>48～51歳</t>
    <rPh sb="5" eb="6">
      <t>サイ</t>
    </rPh>
    <phoneticPr fontId="24"/>
  </si>
  <si>
    <t>52～55歳</t>
    <rPh sb="5" eb="6">
      <t>サイ</t>
    </rPh>
    <phoneticPr fontId="24"/>
  </si>
  <si>
    <t>56～59歳</t>
    <rPh sb="5" eb="6">
      <t>サイ</t>
    </rPh>
    <phoneticPr fontId="24"/>
  </si>
  <si>
    <t>60～64歳</t>
    <rPh sb="5" eb="6">
      <t>サイ</t>
    </rPh>
    <phoneticPr fontId="24"/>
  </si>
  <si>
    <t>65歳以上</t>
    <rPh sb="2" eb="3">
      <t>サイ</t>
    </rPh>
    <rPh sb="3" eb="5">
      <t>イジョウ</t>
    </rPh>
    <phoneticPr fontId="24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</si>
  <si>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24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</si>
  <si>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24"/>
  </si>
  <si>
    <t>13-23. 職員研修の状況</t>
    <phoneticPr fontId="24"/>
  </si>
  <si>
    <t>（単位：回、人）</t>
    <rPh sb="4" eb="5">
      <t>カイ</t>
    </rPh>
    <rPh sb="6" eb="7">
      <t>ニン</t>
    </rPh>
    <phoneticPr fontId="24"/>
  </si>
  <si>
    <t>種  別</t>
    <rPh sb="0" eb="4">
      <t>シュベツ</t>
    </rPh>
    <phoneticPr fontId="24"/>
  </si>
  <si>
    <t>平成26年度</t>
    <rPh sb="0" eb="2">
      <t>ヘイセイ</t>
    </rPh>
    <phoneticPr fontId="24"/>
  </si>
  <si>
    <t>27年度</t>
    <phoneticPr fontId="24"/>
  </si>
  <si>
    <t>実施回数</t>
  </si>
  <si>
    <t>受講者数</t>
  </si>
  <si>
    <t>階層別研修</t>
    <rPh sb="0" eb="3">
      <t>カイソウベツ</t>
    </rPh>
    <rPh sb="3" eb="5">
      <t>ケンシュウ</t>
    </rPh>
    <phoneticPr fontId="24"/>
  </si>
  <si>
    <t>専門研修</t>
    <rPh sb="0" eb="2">
      <t>センモン</t>
    </rPh>
    <rPh sb="2" eb="4">
      <t>ケンシュウ</t>
    </rPh>
    <phoneticPr fontId="24"/>
  </si>
  <si>
    <t>特別研修</t>
  </si>
  <si>
    <t>自己啓発研修</t>
  </si>
  <si>
    <t>派遣研修</t>
  </si>
  <si>
    <t>13-24. 部課所別市職員数</t>
    <phoneticPr fontId="24"/>
  </si>
  <si>
    <t>平成29年4月1日</t>
    <phoneticPr fontId="24"/>
  </si>
  <si>
    <t>　部　課　所　名</t>
    <rPh sb="1" eb="4">
      <t>ブカ</t>
    </rPh>
    <rPh sb="5" eb="6">
      <t>ショ</t>
    </rPh>
    <rPh sb="7" eb="8">
      <t>メイ</t>
    </rPh>
    <phoneticPr fontId="24"/>
  </si>
  <si>
    <t>職員数</t>
    <rPh sb="0" eb="3">
      <t>ショクインスウ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</si>
  <si>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</si>
  <si>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</si>
  <si>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市長公室</t>
    <phoneticPr fontId="24"/>
  </si>
  <si>
    <t>秘書</t>
    <phoneticPr fontId="24"/>
  </si>
  <si>
    <t>市立病院</t>
    <phoneticPr fontId="24"/>
  </si>
  <si>
    <t>診療部</t>
    <rPh sb="0" eb="3">
      <t>シンリョウブ</t>
    </rPh>
    <phoneticPr fontId="24"/>
  </si>
  <si>
    <t>診療部門／救急部門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24"/>
  </si>
  <si>
    <t>政策課</t>
    <rPh sb="0" eb="2">
      <t>セイサク</t>
    </rPh>
    <rPh sb="2" eb="3">
      <t>カ</t>
    </rPh>
    <phoneticPr fontId="24"/>
  </si>
  <si>
    <t>リハビリテーション科</t>
    <rPh sb="9" eb="10">
      <t>カモク</t>
    </rPh>
    <phoneticPr fontId="24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</si>
  <si>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24"/>
  </si>
  <si>
    <t>放射線科</t>
    <rPh sb="0" eb="4">
      <t>ホウシャセンカ</t>
    </rPh>
    <phoneticPr fontId="24"/>
  </si>
  <si>
    <t>広報広聴課</t>
    <rPh sb="0" eb="2">
      <t>コウホウ</t>
    </rPh>
    <rPh sb="2" eb="4">
      <t>コウチョウ</t>
    </rPh>
    <rPh sb="4" eb="5">
      <t>カ</t>
    </rPh>
    <phoneticPr fontId="24"/>
  </si>
  <si>
    <t>内視鏡センター</t>
    <rPh sb="0" eb="3">
      <t>ナイシキョウ</t>
    </rPh>
    <phoneticPr fontId="24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</si>
  <si>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24"/>
  </si>
  <si>
    <t>がん治療センター</t>
    <rPh sb="2" eb="4">
      <t>チリョウ</t>
    </rPh>
    <phoneticPr fontId="24"/>
  </si>
  <si>
    <t>行財政部</t>
    <rPh sb="0" eb="3">
      <t>ギョウザイセイ</t>
    </rPh>
    <rPh sb="3" eb="4">
      <t>ブ</t>
    </rPh>
    <phoneticPr fontId="24"/>
  </si>
  <si>
    <t>財政課</t>
    <rPh sb="0" eb="2">
      <t>ザイセイ</t>
    </rPh>
    <rPh sb="2" eb="3">
      <t>カ</t>
    </rPh>
    <phoneticPr fontId="24"/>
  </si>
  <si>
    <t>臨床検査科</t>
    <rPh sb="0" eb="2">
      <t>リンショウ</t>
    </rPh>
    <rPh sb="2" eb="4">
      <t>ケンサ</t>
    </rPh>
    <rPh sb="4" eb="5">
      <t>カ</t>
    </rPh>
    <phoneticPr fontId="24"/>
  </si>
  <si>
    <t>行政管理課</t>
    <rPh sb="0" eb="2">
      <t>ギョウセイ</t>
    </rPh>
    <rPh sb="2" eb="4">
      <t>カンリ</t>
    </rPh>
    <rPh sb="4" eb="5">
      <t>カ</t>
    </rPh>
    <phoneticPr fontId="24"/>
  </si>
  <si>
    <t>臨床工学科</t>
    <rPh sb="0" eb="2">
      <t>リンショウ</t>
    </rPh>
    <rPh sb="2" eb="4">
      <t>コウガク</t>
    </rPh>
    <rPh sb="4" eb="5">
      <t>カ</t>
    </rPh>
    <phoneticPr fontId="24"/>
  </si>
  <si>
    <t>情報推進課</t>
    <rPh sb="0" eb="2">
      <t>ジョウホウ</t>
    </rPh>
    <rPh sb="2" eb="4">
      <t>スイシン</t>
    </rPh>
    <rPh sb="4" eb="5">
      <t>カ</t>
    </rPh>
    <phoneticPr fontId="24"/>
  </si>
  <si>
    <t>手術室</t>
    <rPh sb="0" eb="3">
      <t>シュジュツシツ</t>
    </rPh>
    <phoneticPr fontId="24"/>
  </si>
  <si>
    <t>市民税課</t>
    <rPh sb="0" eb="3">
      <t>シミンゼイ</t>
    </rPh>
    <rPh sb="3" eb="4">
      <t>カ</t>
    </rPh>
    <phoneticPr fontId="24"/>
  </si>
  <si>
    <t>薬剤科</t>
    <rPh sb="0" eb="2">
      <t>ヤクザイ</t>
    </rPh>
    <rPh sb="2" eb="3">
      <t>カ</t>
    </rPh>
    <phoneticPr fontId="24"/>
  </si>
  <si>
    <t>資産税課</t>
    <rPh sb="0" eb="3">
      <t>シサンゼイ</t>
    </rPh>
    <rPh sb="3" eb="4">
      <t>カ</t>
    </rPh>
    <phoneticPr fontId="24"/>
  </si>
  <si>
    <t>栄養科</t>
    <rPh sb="0" eb="2">
      <t>エイヨウ</t>
    </rPh>
    <rPh sb="2" eb="3">
      <t>カ</t>
    </rPh>
    <phoneticPr fontId="24"/>
  </si>
  <si>
    <t>収納課</t>
    <rPh sb="0" eb="2">
      <t>シュウノウ</t>
    </rPh>
    <rPh sb="2" eb="3">
      <t>カ</t>
    </rPh>
    <phoneticPr fontId="24"/>
  </si>
  <si>
    <t>看護部</t>
  </si>
  <si>
    <t>総務部</t>
    <rPh sb="0" eb="2">
      <t>ソウム</t>
    </rPh>
    <rPh sb="2" eb="3">
      <t>ブ</t>
    </rPh>
    <phoneticPr fontId="24"/>
  </si>
  <si>
    <t>法務課</t>
    <rPh sb="0" eb="2">
      <t>ホウム</t>
    </rPh>
    <rPh sb="2" eb="3">
      <t>カ</t>
    </rPh>
    <phoneticPr fontId="24"/>
  </si>
  <si>
    <t>事務部</t>
    <phoneticPr fontId="24"/>
  </si>
  <si>
    <t>庶務課</t>
    <rPh sb="0" eb="3">
      <t>ショムカ</t>
    </rPh>
    <phoneticPr fontId="24"/>
  </si>
  <si>
    <t>総務課</t>
    <rPh sb="0" eb="2">
      <t>ソウム</t>
    </rPh>
    <rPh sb="2" eb="3">
      <t>カ</t>
    </rPh>
    <phoneticPr fontId="24"/>
  </si>
  <si>
    <t>医事課</t>
    <rPh sb="0" eb="2">
      <t>イジ</t>
    </rPh>
    <rPh sb="2" eb="3">
      <t>カ</t>
    </rPh>
    <phoneticPr fontId="24"/>
  </si>
  <si>
    <t>人事課</t>
    <rPh sb="0" eb="3">
      <t>ジンジカ</t>
    </rPh>
    <phoneticPr fontId="24"/>
  </si>
  <si>
    <t>出納課</t>
    <rPh sb="0" eb="2">
      <t>スイトウ</t>
    </rPh>
    <rPh sb="2" eb="3">
      <t>カ</t>
    </rPh>
    <phoneticPr fontId="24"/>
  </si>
  <si>
    <t>安全衛生管理課</t>
    <rPh sb="0" eb="2">
      <t>アンゼン</t>
    </rPh>
    <rPh sb="2" eb="4">
      <t>エイセイ</t>
    </rPh>
    <rPh sb="4" eb="7">
      <t>カンリカ</t>
    </rPh>
    <phoneticPr fontId="24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</si>
  <si>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24"/>
  </si>
  <si>
    <t>契約課</t>
    <rPh sb="0" eb="2">
      <t>ケイヤク</t>
    </rPh>
    <rPh sb="2" eb="3">
      <t>カ</t>
    </rPh>
    <phoneticPr fontId="24"/>
  </si>
  <si>
    <t>教育委員会事務局</t>
    <rPh sb="0" eb="5">
      <t>キョウイクイインカイ</t>
    </rPh>
    <rPh sb="5" eb="8">
      <t>ジムキョク</t>
    </rPh>
    <phoneticPr fontId="24"/>
  </si>
  <si>
    <t>工事検査課</t>
    <rPh sb="0" eb="2">
      <t>コウジ</t>
    </rPh>
    <rPh sb="2" eb="4">
      <t>ケンサ</t>
    </rPh>
    <rPh sb="4" eb="5">
      <t>カ</t>
    </rPh>
    <phoneticPr fontId="24"/>
  </si>
  <si>
    <t>教育総務部</t>
    <rPh sb="0" eb="2">
      <t>キョウイク</t>
    </rPh>
    <rPh sb="2" eb="4">
      <t>ソウム</t>
    </rPh>
    <rPh sb="4" eb="5">
      <t>ブ</t>
    </rPh>
    <phoneticPr fontId="24"/>
  </si>
  <si>
    <t>教育総務課</t>
    <rPh sb="0" eb="2">
      <t>キョウイク</t>
    </rPh>
    <rPh sb="2" eb="5">
      <t>ソウムカ</t>
    </rPh>
    <phoneticPr fontId="24"/>
  </si>
  <si>
    <t>庁舎管理課</t>
    <rPh sb="0" eb="2">
      <t>チョウシャ</t>
    </rPh>
    <rPh sb="2" eb="4">
      <t>カンリ</t>
    </rPh>
    <rPh sb="4" eb="5">
      <t>カ</t>
    </rPh>
    <phoneticPr fontId="24"/>
  </si>
  <si>
    <t>生涯学習課</t>
    <rPh sb="0" eb="2">
      <t>ショウガイ</t>
    </rPh>
    <rPh sb="2" eb="4">
      <t>ガクシュウ</t>
    </rPh>
    <rPh sb="4" eb="5">
      <t>カ</t>
    </rPh>
    <phoneticPr fontId="24"/>
  </si>
  <si>
    <t>市民協働部</t>
    <rPh sb="0" eb="2">
      <t>シミン</t>
    </rPh>
    <rPh sb="2" eb="4">
      <t>キョウドウ</t>
    </rPh>
    <rPh sb="4" eb="5">
      <t>ブ</t>
    </rPh>
    <phoneticPr fontId="24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</si>
  <si>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24"/>
  </si>
  <si>
    <t>科学技術体験センター</t>
    <rPh sb="0" eb="2">
      <t>カガク</t>
    </rPh>
    <rPh sb="2" eb="4">
      <t>ギジュツ</t>
    </rPh>
    <rPh sb="4" eb="6">
      <t>タイケン</t>
    </rPh>
    <phoneticPr fontId="24"/>
  </si>
  <si>
    <t>地区センター</t>
    <rPh sb="0" eb="2">
      <t>チク</t>
    </rPh>
    <phoneticPr fontId="24"/>
  </si>
  <si>
    <t>スポーツ振興課</t>
    <rPh sb="4" eb="7">
      <t>シンコウカ</t>
    </rPh>
    <phoneticPr fontId="24"/>
  </si>
  <si>
    <t>危機管理課</t>
    <rPh sb="0" eb="2">
      <t>キキ</t>
    </rPh>
    <rPh sb="2" eb="5">
      <t>カンリカ</t>
    </rPh>
    <phoneticPr fontId="24"/>
  </si>
  <si>
    <t>図書館</t>
    <rPh sb="0" eb="3">
      <t>トショカン</t>
    </rPh>
    <phoneticPr fontId="24"/>
  </si>
  <si>
    <t>くらし安心課</t>
    <rPh sb="3" eb="5">
      <t>アンシン</t>
    </rPh>
    <rPh sb="5" eb="6">
      <t>カ</t>
    </rPh>
    <phoneticPr fontId="24"/>
  </si>
  <si>
    <t>学校教育部</t>
    <rPh sb="0" eb="2">
      <t>ガッコウ</t>
    </rPh>
    <rPh sb="2" eb="4">
      <t>キョウイク</t>
    </rPh>
    <rPh sb="4" eb="5">
      <t>ブ</t>
    </rPh>
    <phoneticPr fontId="24"/>
  </si>
  <si>
    <t>学校管理課</t>
    <rPh sb="0" eb="2">
      <t>ガッコウ</t>
    </rPh>
    <rPh sb="2" eb="5">
      <t>カンリカ</t>
    </rPh>
    <phoneticPr fontId="24"/>
  </si>
  <si>
    <t>市民課</t>
    <rPh sb="0" eb="2">
      <t>シミン</t>
    </rPh>
    <rPh sb="2" eb="3">
      <t>カ</t>
    </rPh>
    <phoneticPr fontId="24"/>
  </si>
  <si>
    <t>小学校</t>
    <rPh sb="0" eb="3">
      <t>ショウガッコウ</t>
    </rPh>
    <phoneticPr fontId="24"/>
  </si>
  <si>
    <t>パスポートセンター</t>
    <phoneticPr fontId="24"/>
  </si>
  <si>
    <t>中学校</t>
    <rPh sb="0" eb="3">
      <t>チュウガッコウ</t>
    </rPh>
    <phoneticPr fontId="24"/>
  </si>
  <si>
    <t>北部出張所</t>
    <rPh sb="0" eb="2">
      <t>ホクブ</t>
    </rPh>
    <rPh sb="2" eb="4">
      <t>シュッチョウ</t>
    </rPh>
    <rPh sb="4" eb="5">
      <t>ジョ</t>
    </rPh>
    <phoneticPr fontId="24"/>
  </si>
  <si>
    <t>学務課</t>
    <rPh sb="0" eb="3">
      <t>ガクムカ</t>
    </rPh>
    <phoneticPr fontId="24"/>
  </si>
  <si>
    <t>南部出張所</t>
    <rPh sb="0" eb="2">
      <t>ナンブ</t>
    </rPh>
    <rPh sb="2" eb="4">
      <t>シュッチョウ</t>
    </rPh>
    <rPh sb="4" eb="5">
      <t>ジョ</t>
    </rPh>
    <phoneticPr fontId="24"/>
  </si>
  <si>
    <t>指導課</t>
    <rPh sb="0" eb="2">
      <t>シドウ</t>
    </rPh>
    <rPh sb="2" eb="3">
      <t>カ</t>
    </rPh>
    <phoneticPr fontId="24"/>
  </si>
  <si>
    <t>福祉部</t>
    <rPh sb="0" eb="2">
      <t>フクシ</t>
    </rPh>
    <rPh sb="2" eb="3">
      <t>ブ</t>
    </rPh>
    <phoneticPr fontId="24"/>
  </si>
  <si>
    <t>福祉推進課</t>
    <rPh sb="0" eb="2">
      <t>フクシ</t>
    </rPh>
    <rPh sb="2" eb="4">
      <t>スイシン</t>
    </rPh>
    <rPh sb="4" eb="5">
      <t>カ</t>
    </rPh>
    <phoneticPr fontId="24"/>
  </si>
  <si>
    <t>給食課</t>
    <rPh sb="0" eb="2">
      <t>キュウショク</t>
    </rPh>
    <rPh sb="2" eb="3">
      <t>カ</t>
    </rPh>
    <phoneticPr fontId="24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</si>
  <si>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24"/>
  </si>
  <si>
    <t>第一学校給食センター</t>
    <rPh sb="0" eb="2">
      <t>ダイイチ</t>
    </rPh>
    <rPh sb="2" eb="6">
      <t>ガッコウキュウショク</t>
    </rPh>
    <phoneticPr fontId="24"/>
  </si>
  <si>
    <t>生活福祉課</t>
    <rPh sb="0" eb="2">
      <t>セイカツ</t>
    </rPh>
    <rPh sb="2" eb="5">
      <t>フクシカ</t>
    </rPh>
    <rPh sb="4" eb="5">
      <t>カ</t>
    </rPh>
    <phoneticPr fontId="24"/>
  </si>
  <si>
    <t>第二学校給食センター</t>
    <rPh sb="0" eb="1">
      <t>ダイイチ</t>
    </rPh>
    <rPh sb="1" eb="2">
      <t>２</t>
    </rPh>
    <rPh sb="2" eb="6">
      <t>ガッコウキュウショク</t>
    </rPh>
    <phoneticPr fontId="24"/>
  </si>
  <si>
    <t>障害福祉課</t>
    <rPh sb="0" eb="2">
      <t>ショウガイ</t>
    </rPh>
    <rPh sb="2" eb="4">
      <t>フクシ</t>
    </rPh>
    <rPh sb="4" eb="5">
      <t>カ</t>
    </rPh>
    <phoneticPr fontId="24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</si>
  <si>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24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</si>
  <si>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24"/>
  </si>
  <si>
    <t>教育センター</t>
    <rPh sb="0" eb="2">
      <t>キョウイク</t>
    </rPh>
    <phoneticPr fontId="24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</si>
  <si>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24"/>
  </si>
  <si>
    <t>選挙管理委員会事務局</t>
    <rPh sb="0" eb="7">
      <t>センキョカンリイインカイ</t>
    </rPh>
    <rPh sb="7" eb="10">
      <t>ジムキョク</t>
    </rPh>
    <phoneticPr fontId="24"/>
  </si>
  <si>
    <t>介護保険課</t>
    <rPh sb="0" eb="2">
      <t>カイゴ</t>
    </rPh>
    <rPh sb="2" eb="4">
      <t>ホケン</t>
    </rPh>
    <rPh sb="4" eb="5">
      <t>カ</t>
    </rPh>
    <phoneticPr fontId="24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</si>
  <si>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24"/>
  </si>
  <si>
    <t>子ども家庭部</t>
    <rPh sb="0" eb="1">
      <t>コ</t>
    </rPh>
    <rPh sb="3" eb="5">
      <t>カテイ</t>
    </rPh>
    <rPh sb="5" eb="6">
      <t>ブ</t>
    </rPh>
    <phoneticPr fontId="24"/>
  </si>
  <si>
    <t>子育て支援課</t>
    <rPh sb="0" eb="2">
      <t>コソダ</t>
    </rPh>
    <rPh sb="3" eb="5">
      <t>シエン</t>
    </rPh>
    <rPh sb="5" eb="6">
      <t>カ</t>
    </rPh>
    <phoneticPr fontId="24"/>
  </si>
  <si>
    <t>農業委員会事務局</t>
    <rPh sb="0" eb="2">
      <t>ノウギョウ</t>
    </rPh>
    <rPh sb="2" eb="5">
      <t>イインカイ</t>
    </rPh>
    <rPh sb="5" eb="8">
      <t>ジムキョク</t>
    </rPh>
    <phoneticPr fontId="24"/>
  </si>
  <si>
    <t>児童発達支援センター</t>
    <rPh sb="0" eb="2">
      <t>ジドウ</t>
    </rPh>
    <rPh sb="2" eb="4">
      <t>ハッタツ</t>
    </rPh>
    <rPh sb="4" eb="6">
      <t>シエン</t>
    </rPh>
    <phoneticPr fontId="24"/>
  </si>
  <si>
    <t>消防本部</t>
    <rPh sb="0" eb="2">
      <t>ショウボウ</t>
    </rPh>
    <rPh sb="2" eb="4">
      <t>ホンブ</t>
    </rPh>
    <phoneticPr fontId="24"/>
  </si>
  <si>
    <t>子ども育成課</t>
    <rPh sb="0" eb="1">
      <t>コ</t>
    </rPh>
    <rPh sb="3" eb="5">
      <t>イクセイ</t>
    </rPh>
    <rPh sb="5" eb="6">
      <t>カ</t>
    </rPh>
    <phoneticPr fontId="24"/>
  </si>
  <si>
    <t>総務課</t>
    <rPh sb="0" eb="3">
      <t>ソウムカ</t>
    </rPh>
    <phoneticPr fontId="24"/>
  </si>
  <si>
    <t>保育所</t>
    <rPh sb="0" eb="2">
      <t>ホイク</t>
    </rPh>
    <rPh sb="2" eb="3">
      <t>ショ</t>
    </rPh>
    <phoneticPr fontId="24"/>
  </si>
  <si>
    <t>予防課</t>
    <rPh sb="0" eb="3">
      <t>ヨボウカ</t>
    </rPh>
    <phoneticPr fontId="24"/>
  </si>
  <si>
    <t>青少年課</t>
    <rPh sb="0" eb="4">
      <t>セイショウネンカ</t>
    </rPh>
    <phoneticPr fontId="24"/>
  </si>
  <si>
    <t>警防課</t>
    <rPh sb="0" eb="2">
      <t>ケイボウ</t>
    </rPh>
    <rPh sb="2" eb="3">
      <t>カ</t>
    </rPh>
    <phoneticPr fontId="24"/>
  </si>
  <si>
    <t>コスモス／ヒマワリ</t>
    <phoneticPr fontId="24"/>
  </si>
  <si>
    <t>救急課</t>
    <rPh sb="0" eb="2">
      <t>キュウキュウ</t>
    </rPh>
    <rPh sb="2" eb="3">
      <t>カ</t>
    </rPh>
    <phoneticPr fontId="24"/>
  </si>
  <si>
    <t>保健医療部</t>
    <rPh sb="0" eb="2">
      <t>ホケン</t>
    </rPh>
    <rPh sb="2" eb="4">
      <t>イリョウ</t>
    </rPh>
    <rPh sb="4" eb="5">
      <t>ブ</t>
    </rPh>
    <phoneticPr fontId="24"/>
  </si>
  <si>
    <t>地域医療課</t>
    <rPh sb="0" eb="2">
      <t>チイキ</t>
    </rPh>
    <rPh sb="2" eb="4">
      <t>イリョウ</t>
    </rPh>
    <rPh sb="4" eb="5">
      <t>カ</t>
    </rPh>
    <phoneticPr fontId="24"/>
  </si>
  <si>
    <t>指令課</t>
    <rPh sb="0" eb="2">
      <t>シレイ</t>
    </rPh>
    <rPh sb="2" eb="3">
      <t>カ</t>
    </rPh>
    <phoneticPr fontId="24"/>
  </si>
  <si>
    <t>市民健康課</t>
    <rPh sb="0" eb="5">
      <t>シミンケンコウカ</t>
    </rPh>
    <phoneticPr fontId="24"/>
  </si>
  <si>
    <t>本署</t>
    <rPh sb="0" eb="2">
      <t>ホンショ</t>
    </rPh>
    <phoneticPr fontId="24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</si>
  <si>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4"/>
  </si>
  <si>
    <t>谷中分署</t>
    <rPh sb="0" eb="2">
      <t>ヤナカ</t>
    </rPh>
    <rPh sb="2" eb="4">
      <t>ブンショ</t>
    </rPh>
    <phoneticPr fontId="24"/>
  </si>
  <si>
    <t>保健所</t>
    <rPh sb="0" eb="3">
      <t>ホケンジョ</t>
    </rPh>
    <phoneticPr fontId="24"/>
  </si>
  <si>
    <t>蒲生分署</t>
    <rPh sb="0" eb="2">
      <t>ガモウ</t>
    </rPh>
    <rPh sb="2" eb="4">
      <t>ブンショ</t>
    </rPh>
    <phoneticPr fontId="24"/>
  </si>
  <si>
    <t>保健総務課</t>
    <rPh sb="0" eb="2">
      <t>ホケン</t>
    </rPh>
    <rPh sb="2" eb="4">
      <t>ソウム</t>
    </rPh>
    <rPh sb="4" eb="5">
      <t>カ</t>
    </rPh>
    <phoneticPr fontId="24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</si>
  <si>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24"/>
  </si>
  <si>
    <t>精神保健支援室</t>
    <rPh sb="0" eb="2">
      <t>セイシン</t>
    </rPh>
    <rPh sb="2" eb="4">
      <t>ホケン</t>
    </rPh>
    <rPh sb="4" eb="6">
      <t>シエン</t>
    </rPh>
    <rPh sb="6" eb="7">
      <t>シツ</t>
    </rPh>
    <phoneticPr fontId="24"/>
  </si>
  <si>
    <t>大相模分署</t>
    <rPh sb="0" eb="3">
      <t>オオサガミ</t>
    </rPh>
    <rPh sb="3" eb="5">
      <t>ブンショ</t>
    </rPh>
    <phoneticPr fontId="24"/>
  </si>
  <si>
    <t>生活衛生課</t>
    <rPh sb="0" eb="2">
      <t>セイカツ</t>
    </rPh>
    <rPh sb="2" eb="5">
      <t>エイセイカ</t>
    </rPh>
    <phoneticPr fontId="24"/>
  </si>
  <si>
    <t>大袋分署</t>
    <rPh sb="0" eb="2">
      <t>オオブクロ</t>
    </rPh>
    <rPh sb="2" eb="4">
      <t>ブンショ</t>
    </rPh>
    <phoneticPr fontId="24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</si>
  <si>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24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</si>
  <si>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24"/>
  </si>
  <si>
    <t>衛生検査課</t>
    <rPh sb="0" eb="2">
      <t>エイセイ</t>
    </rPh>
    <rPh sb="2" eb="4">
      <t>ケンサ</t>
    </rPh>
    <rPh sb="4" eb="5">
      <t>カ</t>
    </rPh>
    <phoneticPr fontId="24"/>
  </si>
  <si>
    <t>総務課</t>
    <rPh sb="0" eb="2">
      <t>ソウム</t>
    </rPh>
    <rPh sb="2" eb="3">
      <t>カ</t>
    </rPh>
    <phoneticPr fontId="23"/>
  </si>
  <si>
    <t>環境経済部</t>
    <rPh sb="0" eb="2">
      <t>カンキョウ</t>
    </rPh>
    <rPh sb="2" eb="4">
      <t>ケイザイ</t>
    </rPh>
    <rPh sb="4" eb="5">
      <t>ブ</t>
    </rPh>
    <phoneticPr fontId="24"/>
  </si>
  <si>
    <t>環境政策課</t>
    <rPh sb="0" eb="2">
      <t>カンキョウ</t>
    </rPh>
    <rPh sb="2" eb="4">
      <t>セイサク</t>
    </rPh>
    <rPh sb="4" eb="5">
      <t>カ</t>
    </rPh>
    <phoneticPr fontId="24"/>
  </si>
  <si>
    <t>お客さま課</t>
    <rPh sb="1" eb="2">
      <t>キャク</t>
    </rPh>
    <rPh sb="4" eb="5">
      <t>カ</t>
    </rPh>
    <phoneticPr fontId="23"/>
  </si>
  <si>
    <t>リサイクルプラザ</t>
  </si>
  <si>
    <t>施設課</t>
    <rPh sb="0" eb="2">
      <t>シセツ</t>
    </rPh>
    <rPh sb="2" eb="3">
      <t>カ</t>
    </rPh>
    <phoneticPr fontId="23"/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</si>
  <si>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24"/>
  </si>
  <si>
    <t>配水管理課</t>
    <rPh sb="0" eb="2">
      <t>ハイスイ</t>
    </rPh>
    <rPh sb="2" eb="4">
      <t>カンリ</t>
    </rPh>
    <rPh sb="4" eb="5">
      <t>カ</t>
    </rPh>
    <phoneticPr fontId="23"/>
  </si>
  <si>
    <t>産業支援課</t>
    <rPh sb="0" eb="2">
      <t>サンギョウ</t>
    </rPh>
    <rPh sb="2" eb="4">
      <t>シエン</t>
    </rPh>
    <rPh sb="4" eb="5">
      <t>カ</t>
    </rPh>
    <phoneticPr fontId="24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</si>
  <si>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24"/>
  </si>
  <si>
    <t>観光課</t>
    <rPh sb="0" eb="2">
      <t>カンコウ</t>
    </rPh>
    <rPh sb="2" eb="3">
      <t>カ</t>
    </rPh>
    <phoneticPr fontId="24"/>
  </si>
  <si>
    <t>計画課</t>
    <rPh sb="0" eb="2">
      <t>ケイカク</t>
    </rPh>
    <rPh sb="2" eb="3">
      <t>カ</t>
    </rPh>
    <phoneticPr fontId="24"/>
  </si>
  <si>
    <t>農業振興課</t>
    <rPh sb="0" eb="2">
      <t>ノウギョウ</t>
    </rPh>
    <rPh sb="2" eb="4">
      <t>シンコウ</t>
    </rPh>
    <rPh sb="4" eb="5">
      <t>カ</t>
    </rPh>
    <phoneticPr fontId="24"/>
  </si>
  <si>
    <t>農業技術センター</t>
    <rPh sb="0" eb="2">
      <t>ノウギョウ</t>
    </rPh>
    <rPh sb="2" eb="4">
      <t>ギジュツ</t>
    </rPh>
    <phoneticPr fontId="24"/>
  </si>
  <si>
    <t>第一工場業務課</t>
    <rPh sb="0" eb="2">
      <t>ダイイチ</t>
    </rPh>
    <rPh sb="2" eb="4">
      <t>コウジョウ</t>
    </rPh>
    <rPh sb="4" eb="7">
      <t>ギョウムカ</t>
    </rPh>
    <phoneticPr fontId="24"/>
  </si>
  <si>
    <t>建設部</t>
    <rPh sb="0" eb="2">
      <t>ケンセツ</t>
    </rPh>
    <rPh sb="2" eb="3">
      <t>ブ</t>
    </rPh>
    <phoneticPr fontId="24"/>
  </si>
  <si>
    <t>道路総務課</t>
    <rPh sb="0" eb="2">
      <t>ドウロ</t>
    </rPh>
    <rPh sb="2" eb="5">
      <t>ソウムカ</t>
    </rPh>
    <phoneticPr fontId="24"/>
  </si>
  <si>
    <t>第二工場業務課</t>
    <rPh sb="0" eb="1">
      <t>ダイ</t>
    </rPh>
    <rPh sb="1" eb="2">
      <t>２</t>
    </rPh>
    <rPh sb="2" eb="4">
      <t>コウジョウ</t>
    </rPh>
    <rPh sb="4" eb="7">
      <t>ギョウムカ</t>
    </rPh>
    <phoneticPr fontId="24"/>
  </si>
  <si>
    <t>道路建設課</t>
    <rPh sb="0" eb="2">
      <t>ドウロ</t>
    </rPh>
    <rPh sb="2" eb="4">
      <t>ケンセツ</t>
    </rPh>
    <rPh sb="4" eb="5">
      <t>カ</t>
    </rPh>
    <phoneticPr fontId="24"/>
  </si>
  <si>
    <t>議会事務局</t>
    <rPh sb="0" eb="1">
      <t>ギジ</t>
    </rPh>
    <rPh sb="1" eb="2">
      <t>カイ</t>
    </rPh>
    <rPh sb="2" eb="5">
      <t>ジムキョク</t>
    </rPh>
    <phoneticPr fontId="24"/>
  </si>
  <si>
    <t>治水課</t>
  </si>
  <si>
    <t>下水道課</t>
  </si>
  <si>
    <t>営繕課</t>
  </si>
  <si>
    <t>維持管理課</t>
    <rPh sb="0" eb="2">
      <t>イジ</t>
    </rPh>
    <rPh sb="2" eb="5">
      <t>カンリカ</t>
    </rPh>
    <phoneticPr fontId="24"/>
  </si>
  <si>
    <t>都市整備部</t>
    <phoneticPr fontId="24"/>
  </si>
  <si>
    <t>都市計画課</t>
    <rPh sb="0" eb="4">
      <t>トシケイカク</t>
    </rPh>
    <rPh sb="4" eb="5">
      <t>カ</t>
    </rPh>
    <phoneticPr fontId="24"/>
  </si>
  <si>
    <t>市街地整備課</t>
  </si>
  <si>
    <t>公園緑地課</t>
  </si>
  <si>
    <t>開発指導課</t>
  </si>
  <si>
    <t>建築住宅課</t>
  </si>
  <si>
    <t>資料：人事課</t>
  </si>
  <si>
    <t>市長</t>
    <rPh sb="0" eb="2">
      <t>シチョウ</t>
    </rPh>
    <phoneticPr fontId="24"/>
  </si>
  <si>
    <t>教育委員会</t>
    <rPh sb="0" eb="2">
      <t>キョウイク</t>
    </rPh>
    <rPh sb="2" eb="5">
      <t>イインカイ</t>
    </rPh>
    <phoneticPr fontId="24"/>
  </si>
  <si>
    <t>２０部７３課</t>
    <rPh sb="2" eb="3">
      <t>ブ</t>
    </rPh>
    <rPh sb="5" eb="6">
      <t>カ</t>
    </rPh>
    <phoneticPr fontId="24"/>
  </si>
  <si>
    <t>副市長</t>
    <rPh sb="0" eb="3">
      <t>フクシチョウ</t>
    </rPh>
    <phoneticPr fontId="24"/>
  </si>
  <si>
    <t>教育長</t>
    <rPh sb="0" eb="3">
      <t>キョウイクチョウ</t>
    </rPh>
    <phoneticPr fontId="24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</si>
  <si>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24"/>
  </si>
  <si>
    <t>市長公室</t>
    <rPh sb="0" eb="2">
      <t>シチョウ</t>
    </rPh>
    <rPh sb="2" eb="4">
      <t>コウシツ</t>
    </rPh>
    <phoneticPr fontId="24"/>
  </si>
  <si>
    <t>都市整備部</t>
    <rPh sb="0" eb="2">
      <t>トシ</t>
    </rPh>
    <rPh sb="2" eb="4">
      <t>セイビ</t>
    </rPh>
    <rPh sb="4" eb="5">
      <t>ブ</t>
    </rPh>
    <phoneticPr fontId="24"/>
  </si>
  <si>
    <t>市立病院</t>
    <rPh sb="0" eb="2">
      <t>シリツ</t>
    </rPh>
    <rPh sb="2" eb="4">
      <t>ビョウイン</t>
    </rPh>
    <phoneticPr fontId="24"/>
  </si>
  <si>
    <t>会計管理者</t>
    <rPh sb="0" eb="2">
      <t>カイケイ</t>
    </rPh>
    <rPh sb="2" eb="5">
      <t>カンリシャ</t>
    </rPh>
    <phoneticPr fontId="24"/>
  </si>
  <si>
    <t>事務局</t>
    <rPh sb="0" eb="3">
      <t>ジムキョク</t>
    </rPh>
    <phoneticPr fontId="24"/>
  </si>
  <si>
    <t>保健所長</t>
    <rPh sb="0" eb="2">
      <t>ホケン</t>
    </rPh>
    <rPh sb="2" eb="4">
      <t>ショチョウ</t>
    </rPh>
    <phoneticPr fontId="24"/>
  </si>
  <si>
    <t>秘　書</t>
    <rPh sb="0" eb="1">
      <t>ヒ</t>
    </rPh>
    <rPh sb="2" eb="3">
      <t>ショ</t>
    </rPh>
    <phoneticPr fontId="24"/>
  </si>
  <si>
    <t>地域包括ケア
推進担当部長</t>
    <rPh sb="0" eb="2">
      <t>チイキ</t>
    </rPh>
    <rPh sb="2" eb="4">
      <t>ホウカツ</t>
    </rPh>
    <rPh sb="7" eb="9">
      <t>スイシン</t>
    </rPh>
    <rPh sb="9" eb="11">
      <t>タントウ</t>
    </rPh>
    <rPh sb="11" eb="13">
      <t>ブチョウ</t>
    </rPh>
    <phoneticPr fontId="24"/>
  </si>
  <si>
    <t>道路総務課</t>
    <rPh sb="0" eb="2">
      <t>ドウロ</t>
    </rPh>
    <rPh sb="2" eb="4">
      <t>ソウム</t>
    </rPh>
    <rPh sb="4" eb="5">
      <t>カ</t>
    </rPh>
    <phoneticPr fontId="24"/>
  </si>
  <si>
    <t>都市計画課</t>
    <rPh sb="0" eb="2">
      <t>トシ</t>
    </rPh>
    <rPh sb="2" eb="4">
      <t>ケイカク</t>
    </rPh>
    <rPh sb="4" eb="5">
      <t>カ</t>
    </rPh>
    <phoneticPr fontId="24"/>
  </si>
  <si>
    <t>診療部</t>
    <rPh sb="0" eb="2">
      <t>シンリョウ</t>
    </rPh>
    <rPh sb="2" eb="3">
      <t>ブ</t>
    </rPh>
    <phoneticPr fontId="24"/>
  </si>
  <si>
    <t>看護部</t>
    <rPh sb="0" eb="2">
      <t>カンゴ</t>
    </rPh>
    <rPh sb="2" eb="3">
      <t>ブ</t>
    </rPh>
    <phoneticPr fontId="24"/>
  </si>
  <si>
    <t>教育総務課</t>
    <rPh sb="0" eb="2">
      <t>キョウイク</t>
    </rPh>
    <rPh sb="2" eb="4">
      <t>ソウム</t>
    </rPh>
    <rPh sb="4" eb="5">
      <t>カ</t>
    </rPh>
    <phoneticPr fontId="24"/>
  </si>
  <si>
    <r>
      <t>地区センター
　　　</t>
    </r>
    <r>
      <rPr>
        <sz val="10"/>
        <rFont val="ＭＳ ゴシック"/>
        <family val="3"/>
        <charset val="128"/>
      </rPr>
      <t>（13ヵ所）</t>
    </r>
    <rPh sb="0" eb="2">
      <t>チク</t>
    </rPh>
    <rPh sb="14" eb="15">
      <t>ショ</t>
    </rPh>
    <phoneticPr fontId="24"/>
  </si>
  <si>
    <t>庶務担当</t>
    <rPh sb="0" eb="2">
      <t>ショム</t>
    </rPh>
    <rPh sb="2" eb="4">
      <t>タントウ</t>
    </rPh>
    <phoneticPr fontId="24"/>
  </si>
  <si>
    <t>計画財政担当</t>
    <rPh sb="0" eb="2">
      <t>ケイカク</t>
    </rPh>
    <rPh sb="2" eb="4">
      <t>ザイセイ</t>
    </rPh>
    <rPh sb="4" eb="6">
      <t>タントウ</t>
    </rPh>
    <phoneticPr fontId="24"/>
  </si>
  <si>
    <t>政策担当部長</t>
    <rPh sb="0" eb="2">
      <t>セイサク</t>
    </rPh>
    <rPh sb="2" eb="4">
      <t>タントウ</t>
    </rPh>
    <rPh sb="4" eb="6">
      <t>ブチョウ</t>
    </rPh>
    <phoneticPr fontId="24"/>
  </si>
  <si>
    <t>総務課</t>
    <rPh sb="0" eb="3">
      <t>ソウムカカ</t>
    </rPh>
    <phoneticPr fontId="24"/>
  </si>
  <si>
    <t>リサイクルプラザ</t>
    <phoneticPr fontId="24"/>
  </si>
  <si>
    <t>市街地整備課</t>
    <rPh sb="0" eb="3">
      <t>シガイチ</t>
    </rPh>
    <rPh sb="3" eb="5">
      <t>セイビ</t>
    </rPh>
    <rPh sb="5" eb="6">
      <t>カ</t>
    </rPh>
    <phoneticPr fontId="24"/>
  </si>
  <si>
    <t>学務課</t>
    <rPh sb="0" eb="2">
      <t>ガクム</t>
    </rPh>
    <rPh sb="2" eb="3">
      <t>カ</t>
    </rPh>
    <phoneticPr fontId="24"/>
  </si>
  <si>
    <t>夜間急患診療所</t>
    <rPh sb="0" eb="2">
      <t>ヤカン</t>
    </rPh>
    <rPh sb="2" eb="4">
      <t>キュウカン</t>
    </rPh>
    <rPh sb="4" eb="7">
      <t>シンリョウジョ</t>
    </rPh>
    <phoneticPr fontId="24"/>
  </si>
  <si>
    <t>中央診療部門</t>
    <rPh sb="0" eb="2">
      <t>チュウオウ</t>
    </rPh>
    <rPh sb="2" eb="4">
      <t>シンリョウ</t>
    </rPh>
    <rPh sb="4" eb="6">
      <t>ブモン</t>
    </rPh>
    <phoneticPr fontId="24"/>
  </si>
  <si>
    <t>事務部</t>
    <rPh sb="0" eb="2">
      <t>ジム</t>
    </rPh>
    <rPh sb="2" eb="3">
      <t>ブ</t>
    </rPh>
    <phoneticPr fontId="24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</si>
  <si>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24"/>
  </si>
  <si>
    <t>経営企画担当</t>
    <rPh sb="0" eb="2">
      <t>ケイエイ</t>
    </rPh>
    <rPh sb="2" eb="4">
      <t>キカク</t>
    </rPh>
    <rPh sb="4" eb="6">
      <t>タントウ</t>
    </rPh>
    <phoneticPr fontId="24"/>
  </si>
  <si>
    <t>広報広聴担当</t>
    <rPh sb="0" eb="2">
      <t>コウホウ</t>
    </rPh>
    <rPh sb="2" eb="4">
      <t>コウチョウ</t>
    </rPh>
    <rPh sb="4" eb="6">
      <t>タントウ</t>
    </rPh>
    <phoneticPr fontId="24"/>
  </si>
  <si>
    <t>情報公開センター</t>
    <rPh sb="0" eb="2">
      <t>ジョウホウ</t>
    </rPh>
    <rPh sb="2" eb="4">
      <t>コウカイ</t>
    </rPh>
    <phoneticPr fontId="24"/>
  </si>
  <si>
    <t>けやき荘</t>
    <rPh sb="3" eb="4">
      <t>ソウ</t>
    </rPh>
    <phoneticPr fontId="24"/>
  </si>
  <si>
    <t>リサイクルプラザ</t>
    <phoneticPr fontId="24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</si>
  <si>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24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</si>
  <si>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24"/>
  </si>
  <si>
    <t>治水課</t>
    <rPh sb="0" eb="2">
      <t>チスイ</t>
    </rPh>
    <rPh sb="2" eb="3">
      <t>カ</t>
    </rPh>
    <phoneticPr fontId="24"/>
  </si>
  <si>
    <r>
      <t>交流館
　　　</t>
    </r>
    <r>
      <rPr>
        <sz val="10"/>
        <rFont val="ＭＳ ゴシック"/>
        <family val="3"/>
        <charset val="128"/>
      </rPr>
      <t>（7館）</t>
    </r>
    <rPh sb="0" eb="2">
      <t>コウリュウ</t>
    </rPh>
    <rPh sb="2" eb="3">
      <t>カン</t>
    </rPh>
    <rPh sb="9" eb="10">
      <t>カン</t>
    </rPh>
    <phoneticPr fontId="24"/>
  </si>
  <si>
    <t>研究室</t>
    <rPh sb="0" eb="3">
      <t>ケンキュウシツ</t>
    </rPh>
    <phoneticPr fontId="24"/>
  </si>
  <si>
    <t>リハビリテーション科</t>
    <rPh sb="9" eb="10">
      <t>カ</t>
    </rPh>
    <phoneticPr fontId="24"/>
  </si>
  <si>
    <t>お客さま課</t>
    <rPh sb="1" eb="2">
      <t>キャク</t>
    </rPh>
    <rPh sb="4" eb="5">
      <t>カ</t>
    </rPh>
    <phoneticPr fontId="24"/>
  </si>
  <si>
    <t>くすのき荘</t>
    <rPh sb="4" eb="5">
      <t>ソウ</t>
    </rPh>
    <phoneticPr fontId="24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</si>
  <si>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24"/>
  </si>
  <si>
    <t>市民健康課</t>
    <rPh sb="0" eb="2">
      <t>シミン</t>
    </rPh>
    <rPh sb="2" eb="4">
      <t>ケンコウ</t>
    </rPh>
    <rPh sb="4" eb="5">
      <t>カ</t>
    </rPh>
    <phoneticPr fontId="24"/>
  </si>
  <si>
    <t>人事課</t>
    <rPh sb="0" eb="2">
      <t>ジンジ</t>
    </rPh>
    <rPh sb="2" eb="3">
      <t>カ</t>
    </rPh>
    <phoneticPr fontId="24"/>
  </si>
  <si>
    <t>公園緑地課</t>
    <rPh sb="0" eb="2">
      <t>コウエン</t>
    </rPh>
    <rPh sb="2" eb="4">
      <t>リョクチ</t>
    </rPh>
    <rPh sb="4" eb="5">
      <t>カ</t>
    </rPh>
    <phoneticPr fontId="24"/>
  </si>
  <si>
    <t>市民活動支援センター</t>
    <rPh sb="0" eb="2">
      <t>シミン</t>
    </rPh>
    <rPh sb="2" eb="4">
      <t>カツドウ</t>
    </rPh>
    <rPh sb="4" eb="6">
      <t>シエン</t>
    </rPh>
    <phoneticPr fontId="24"/>
  </si>
  <si>
    <t>下水道課</t>
    <rPh sb="0" eb="3">
      <t>ゲスイドウ</t>
    </rPh>
    <rPh sb="3" eb="4">
      <t>カ</t>
    </rPh>
    <phoneticPr fontId="24"/>
  </si>
  <si>
    <t>料金担当</t>
    <rPh sb="0" eb="2">
      <t>リョウキン</t>
    </rPh>
    <rPh sb="2" eb="4">
      <t>タントウ</t>
    </rPh>
    <phoneticPr fontId="24"/>
  </si>
  <si>
    <t>ゆりのき荘</t>
    <rPh sb="4" eb="5">
      <t>ソウ</t>
    </rPh>
    <phoneticPr fontId="24"/>
  </si>
  <si>
    <t>保健センター</t>
    <rPh sb="0" eb="2">
      <t>ホケン</t>
    </rPh>
    <phoneticPr fontId="24"/>
  </si>
  <si>
    <t>青少年課</t>
    <rPh sb="0" eb="3">
      <t>セイショウネン</t>
    </rPh>
    <rPh sb="3" eb="4">
      <t>カ</t>
    </rPh>
    <phoneticPr fontId="24"/>
  </si>
  <si>
    <t>放射線科</t>
    <rPh sb="0" eb="2">
      <t>ホウシャ</t>
    </rPh>
    <rPh sb="2" eb="3">
      <t>セン</t>
    </rPh>
    <rPh sb="3" eb="4">
      <t>カ</t>
    </rPh>
    <phoneticPr fontId="24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</si>
  <si>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4"/>
  </si>
  <si>
    <t>開発指導課</t>
    <rPh sb="0" eb="2">
      <t>カイハツ</t>
    </rPh>
    <rPh sb="2" eb="4">
      <t>シドウ</t>
    </rPh>
    <rPh sb="4" eb="5">
      <t>カ</t>
    </rPh>
    <phoneticPr fontId="24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</si>
  <si>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24"/>
  </si>
  <si>
    <t>第一学校給食センター</t>
    <rPh sb="0" eb="2">
      <t>ダイイチ</t>
    </rPh>
    <rPh sb="2" eb="4">
      <t>ガッコウ</t>
    </rPh>
    <rPh sb="4" eb="6">
      <t>キュウショク</t>
    </rPh>
    <phoneticPr fontId="24"/>
  </si>
  <si>
    <t>収納担当</t>
    <rPh sb="0" eb="2">
      <t>シュウノウ</t>
    </rPh>
    <rPh sb="2" eb="4">
      <t>タントウ</t>
    </rPh>
    <phoneticPr fontId="24"/>
  </si>
  <si>
    <t>情報公開担当</t>
    <rPh sb="0" eb="2">
      <t>ジョウホウ</t>
    </rPh>
    <rPh sb="2" eb="4">
      <t>コウカイ</t>
    </rPh>
    <rPh sb="4" eb="6">
      <t>タントウ</t>
    </rPh>
    <phoneticPr fontId="24"/>
  </si>
  <si>
    <t>危機管理課</t>
    <rPh sb="0" eb="2">
      <t>キキ</t>
    </rPh>
    <rPh sb="2" eb="4">
      <t>カンリ</t>
    </rPh>
    <rPh sb="4" eb="5">
      <t>カ</t>
    </rPh>
    <phoneticPr fontId="24"/>
  </si>
  <si>
    <t>ひのき荘</t>
    <rPh sb="3" eb="4">
      <t>ソウ</t>
    </rPh>
    <phoneticPr fontId="24"/>
  </si>
  <si>
    <t>営繕課</t>
    <rPh sb="0" eb="2">
      <t>エイゼン</t>
    </rPh>
    <rPh sb="2" eb="3">
      <t>カ</t>
    </rPh>
    <phoneticPr fontId="24"/>
  </si>
  <si>
    <t>児童館コスモス</t>
    <rPh sb="0" eb="3">
      <t>ジドウカン</t>
    </rPh>
    <phoneticPr fontId="24"/>
  </si>
  <si>
    <t>産業雇用支援センター</t>
    <rPh sb="0" eb="2">
      <t>サンギョウ</t>
    </rPh>
    <rPh sb="2" eb="4">
      <t>コヨウ</t>
    </rPh>
    <rPh sb="4" eb="6">
      <t>シエン</t>
    </rPh>
    <phoneticPr fontId="24"/>
  </si>
  <si>
    <t>救急部門</t>
    <rPh sb="0" eb="2">
      <t>キュウキュウ</t>
    </rPh>
    <rPh sb="2" eb="4">
      <t>ブモン</t>
    </rPh>
    <phoneticPr fontId="24"/>
  </si>
  <si>
    <t>検針担当</t>
    <rPh sb="0" eb="2">
      <t>ケンシン</t>
    </rPh>
    <rPh sb="2" eb="4">
      <t>タントウ</t>
    </rPh>
    <phoneticPr fontId="24"/>
  </si>
  <si>
    <t>営繕担当</t>
    <rPh sb="0" eb="2">
      <t>エイゼン</t>
    </rPh>
    <rPh sb="2" eb="4">
      <t>タントウ</t>
    </rPh>
    <phoneticPr fontId="24"/>
  </si>
  <si>
    <t>建築住宅課</t>
    <rPh sb="0" eb="2">
      <t>ケンチク</t>
    </rPh>
    <rPh sb="2" eb="4">
      <t>ジュウタク</t>
    </rPh>
    <rPh sb="4" eb="5">
      <t>カ</t>
    </rPh>
    <phoneticPr fontId="24"/>
  </si>
  <si>
    <t>第二学校給食センター</t>
    <rPh sb="0" eb="2">
      <t>ダイ２</t>
    </rPh>
    <rPh sb="2" eb="4">
      <t>ガッコウ</t>
    </rPh>
    <rPh sb="4" eb="6">
      <t>キュウショク</t>
    </rPh>
    <phoneticPr fontId="24"/>
  </si>
  <si>
    <t>維持管理課</t>
    <rPh sb="0" eb="2">
      <t>イジ</t>
    </rPh>
    <rPh sb="2" eb="4">
      <t>カンリ</t>
    </rPh>
    <rPh sb="4" eb="5">
      <t>カ</t>
    </rPh>
    <phoneticPr fontId="24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</si>
  <si>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24"/>
  </si>
  <si>
    <t>児童館ヒマワリ</t>
    <rPh sb="0" eb="3">
      <t>ジドウカン</t>
    </rPh>
    <phoneticPr fontId="24"/>
  </si>
  <si>
    <t>救急科</t>
    <rPh sb="0" eb="2">
      <t>キュウキュウ</t>
    </rPh>
    <rPh sb="2" eb="3">
      <t>カ</t>
    </rPh>
    <phoneticPr fontId="24"/>
  </si>
  <si>
    <t>施設課</t>
    <rPh sb="0" eb="2">
      <t>シセツ</t>
    </rPh>
    <rPh sb="2" eb="3">
      <t>カ</t>
    </rPh>
    <phoneticPr fontId="24"/>
  </si>
  <si>
    <t>第一工場業務課</t>
    <rPh sb="0" eb="1">
      <t>ダイ</t>
    </rPh>
    <rPh sb="1" eb="2">
      <t>１</t>
    </rPh>
    <rPh sb="2" eb="4">
      <t>コウジョウ</t>
    </rPh>
    <rPh sb="4" eb="7">
      <t>ギョウムカ</t>
    </rPh>
    <phoneticPr fontId="24"/>
  </si>
  <si>
    <t>消費生活センター</t>
    <rPh sb="0" eb="2">
      <t>ショウヒ</t>
    </rPh>
    <rPh sb="2" eb="4">
      <t>セイカツ</t>
    </rPh>
    <phoneticPr fontId="24"/>
  </si>
  <si>
    <t>生活福祉課</t>
    <rPh sb="0" eb="2">
      <t>セイカツ</t>
    </rPh>
    <rPh sb="2" eb="4">
      <t>フクシ</t>
    </rPh>
    <rPh sb="4" eb="5">
      <t>カ</t>
    </rPh>
    <phoneticPr fontId="24"/>
  </si>
  <si>
    <t>第三学校給食センター</t>
    <rPh sb="0" eb="2">
      <t>ダイ３</t>
    </rPh>
    <rPh sb="2" eb="4">
      <t>ガッコウ</t>
    </rPh>
    <rPh sb="4" eb="6">
      <t>キュウショク</t>
    </rPh>
    <phoneticPr fontId="24"/>
  </si>
  <si>
    <t>診療部門</t>
    <rPh sb="0" eb="2">
      <t>シンリョウ</t>
    </rPh>
    <rPh sb="2" eb="4">
      <t>ブモン</t>
    </rPh>
    <phoneticPr fontId="24"/>
  </si>
  <si>
    <t>保存民家</t>
    <rPh sb="0" eb="2">
      <t>ホゾン</t>
    </rPh>
    <rPh sb="2" eb="4">
      <t>ミンカ</t>
    </rPh>
    <phoneticPr fontId="24"/>
  </si>
  <si>
    <t>工務担当</t>
    <rPh sb="0" eb="2">
      <t>コウム</t>
    </rPh>
    <rPh sb="2" eb="4">
      <t>タントウ</t>
    </rPh>
    <phoneticPr fontId="24"/>
  </si>
  <si>
    <t>運転業務担当</t>
    <rPh sb="0" eb="2">
      <t>ウンテン</t>
    </rPh>
    <rPh sb="2" eb="4">
      <t>ギョウム</t>
    </rPh>
    <rPh sb="4" eb="6">
      <t>タントウ</t>
    </rPh>
    <phoneticPr fontId="24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</si>
  <si>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24"/>
  </si>
  <si>
    <r>
      <t>学童保育室
　　　</t>
    </r>
    <r>
      <rPr>
        <sz val="10"/>
        <rFont val="ＭＳ ゴシック"/>
        <family val="3"/>
        <charset val="128"/>
      </rPr>
      <t>（30ヵ所）</t>
    </r>
    <rPh sb="0" eb="2">
      <t>ガクドウ</t>
    </rPh>
    <rPh sb="2" eb="5">
      <t>ホイクシツ</t>
    </rPh>
    <rPh sb="13" eb="14">
      <t>ショ</t>
    </rPh>
    <phoneticPr fontId="24"/>
  </si>
  <si>
    <t>生活衛生課</t>
    <rPh sb="0" eb="2">
      <t>セイカツ</t>
    </rPh>
    <rPh sb="2" eb="4">
      <t>エイセイ</t>
    </rPh>
    <rPh sb="4" eb="5">
      <t>カ</t>
    </rPh>
    <phoneticPr fontId="24"/>
  </si>
  <si>
    <t>市民課</t>
    <rPh sb="0" eb="3">
      <t>シミンカ</t>
    </rPh>
    <phoneticPr fontId="24"/>
  </si>
  <si>
    <t>内科</t>
    <rPh sb="0" eb="2">
      <t>ナイカ</t>
    </rPh>
    <phoneticPr fontId="24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</si>
  <si>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24"/>
  </si>
  <si>
    <t>維持管理担当</t>
    <rPh sb="0" eb="2">
      <t>イジ</t>
    </rPh>
    <rPh sb="2" eb="4">
      <t>カンリ</t>
    </rPh>
    <rPh sb="4" eb="6">
      <t>タントウ</t>
    </rPh>
    <phoneticPr fontId="24"/>
  </si>
  <si>
    <t>リサイクル担当</t>
    <rPh sb="5" eb="7">
      <t>タントウ</t>
    </rPh>
    <phoneticPr fontId="24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</si>
  <si>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24"/>
  </si>
  <si>
    <t>パスポートセンター</t>
    <phoneticPr fontId="24"/>
  </si>
  <si>
    <t>しらこばと</t>
    <phoneticPr fontId="24"/>
  </si>
  <si>
    <t>神経内科</t>
    <rPh sb="0" eb="2">
      <t>シンケイ</t>
    </rPh>
    <rPh sb="2" eb="4">
      <t>ナイカ</t>
    </rPh>
    <phoneticPr fontId="24"/>
  </si>
  <si>
    <t>給水装置担当</t>
    <rPh sb="0" eb="2">
      <t>キュウスイ</t>
    </rPh>
    <rPh sb="2" eb="4">
      <t>ソウチ</t>
    </rPh>
    <rPh sb="4" eb="6">
      <t>タントウ</t>
    </rPh>
    <phoneticPr fontId="24"/>
  </si>
  <si>
    <t>市議会</t>
    <rPh sb="0" eb="1">
      <t>シ</t>
    </rPh>
    <rPh sb="1" eb="3">
      <t>ギカイ</t>
    </rPh>
    <phoneticPr fontId="24"/>
  </si>
  <si>
    <t>病理診断科</t>
    <rPh sb="0" eb="2">
      <t>ビョウリ</t>
    </rPh>
    <rPh sb="2" eb="4">
      <t>シンダン</t>
    </rPh>
    <rPh sb="4" eb="5">
      <t>カ</t>
    </rPh>
    <phoneticPr fontId="24"/>
  </si>
  <si>
    <t>越谷コミュニティセンター</t>
    <rPh sb="0" eb="2">
      <t>コシガヤ</t>
    </rPh>
    <phoneticPr fontId="24"/>
  </si>
  <si>
    <t>小学校（30校）</t>
    <rPh sb="0" eb="3">
      <t>ショウガッコウ</t>
    </rPh>
    <rPh sb="6" eb="7">
      <t>コウ</t>
    </rPh>
    <phoneticPr fontId="24"/>
  </si>
  <si>
    <t>動物管理センター</t>
    <rPh sb="0" eb="2">
      <t>ドウブツ</t>
    </rPh>
    <rPh sb="2" eb="4">
      <t>カンリ</t>
    </rPh>
    <phoneticPr fontId="24"/>
  </si>
  <si>
    <t>斎場</t>
    <rPh sb="0" eb="2">
      <t>サイジョウ</t>
    </rPh>
    <phoneticPr fontId="24"/>
  </si>
  <si>
    <t>こばと館</t>
    <rPh sb="3" eb="4">
      <t>カン</t>
    </rPh>
    <phoneticPr fontId="24"/>
  </si>
  <si>
    <t>呼吸器科</t>
    <rPh sb="0" eb="3">
      <t>コキュウキ</t>
    </rPh>
    <rPh sb="3" eb="4">
      <t>カ</t>
    </rPh>
    <phoneticPr fontId="24"/>
  </si>
  <si>
    <t>配水管理課</t>
    <rPh sb="0" eb="2">
      <t>ハイスイ</t>
    </rPh>
    <rPh sb="2" eb="4">
      <t>カンリ</t>
    </rPh>
    <rPh sb="4" eb="5">
      <t>カ</t>
    </rPh>
    <phoneticPr fontId="24"/>
  </si>
  <si>
    <t>臨床工学科</t>
    <rPh sb="0" eb="2">
      <t>リンショウ</t>
    </rPh>
    <rPh sb="2" eb="5">
      <t>コウガッカ</t>
    </rPh>
    <phoneticPr fontId="24"/>
  </si>
  <si>
    <t>スポーツ振興課</t>
    <rPh sb="4" eb="6">
      <t>シンコウ</t>
    </rPh>
    <rPh sb="6" eb="7">
      <t>カ</t>
    </rPh>
    <phoneticPr fontId="24"/>
  </si>
  <si>
    <t>中学校（15校）</t>
    <rPh sb="0" eb="3">
      <t>チュウガッコウ</t>
    </rPh>
    <rPh sb="6" eb="7">
      <t>コウ</t>
    </rPh>
    <phoneticPr fontId="24"/>
  </si>
  <si>
    <t>消化器科</t>
    <rPh sb="0" eb="2">
      <t>ショウカ</t>
    </rPh>
    <rPh sb="2" eb="3">
      <t>キ</t>
    </rPh>
    <rPh sb="3" eb="4">
      <t>カ</t>
    </rPh>
    <phoneticPr fontId="24"/>
  </si>
  <si>
    <t>配水管理担当</t>
    <rPh sb="0" eb="2">
      <t>ハイスイ</t>
    </rPh>
    <rPh sb="2" eb="4">
      <t>カンリ</t>
    </rPh>
    <rPh sb="4" eb="6">
      <t>タントウ</t>
    </rPh>
    <phoneticPr fontId="24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</si>
  <si>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24"/>
  </si>
  <si>
    <t>議事課</t>
    <rPh sb="0" eb="2">
      <t>ギジ</t>
    </rPh>
    <rPh sb="2" eb="3">
      <t>カ</t>
    </rPh>
    <phoneticPr fontId="24"/>
  </si>
  <si>
    <t>循環器科</t>
    <rPh sb="0" eb="3">
      <t>ジュンカンキ</t>
    </rPh>
    <rPh sb="3" eb="4">
      <t>カ</t>
    </rPh>
    <phoneticPr fontId="24"/>
  </si>
  <si>
    <t>水質担当</t>
    <rPh sb="0" eb="2">
      <t>スイシツ</t>
    </rPh>
    <rPh sb="2" eb="4">
      <t>タントウ</t>
    </rPh>
    <phoneticPr fontId="24"/>
  </si>
  <si>
    <t>小児科</t>
    <rPh sb="0" eb="3">
      <t>ショウニカ</t>
    </rPh>
    <phoneticPr fontId="24"/>
  </si>
  <si>
    <t>屋外体育施設</t>
    <rPh sb="0" eb="2">
      <t>オクガイ</t>
    </rPh>
    <rPh sb="2" eb="4">
      <t>タイイク</t>
    </rPh>
    <rPh sb="4" eb="6">
      <t>シセツ</t>
    </rPh>
    <phoneticPr fontId="24"/>
  </si>
  <si>
    <t>工事検査担当</t>
    <rPh sb="0" eb="2">
      <t>コウジ</t>
    </rPh>
    <rPh sb="2" eb="4">
      <t>ケンサ</t>
    </rPh>
    <rPh sb="4" eb="6">
      <t>タントウ</t>
    </rPh>
    <phoneticPr fontId="24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</si>
  <si>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24"/>
  </si>
  <si>
    <t>外科</t>
    <rPh sb="0" eb="2">
      <t>ゲカ</t>
    </rPh>
    <phoneticPr fontId="24"/>
  </si>
  <si>
    <t>市民プール</t>
    <rPh sb="0" eb="2">
      <t>シミン</t>
    </rPh>
    <phoneticPr fontId="24"/>
  </si>
  <si>
    <t>臨時福祉給付金室</t>
    <rPh sb="0" eb="2">
      <t>リンジ</t>
    </rPh>
    <rPh sb="2" eb="4">
      <t>フクシ</t>
    </rPh>
    <rPh sb="4" eb="7">
      <t>キュウフキン</t>
    </rPh>
    <rPh sb="7" eb="8">
      <t>シツ</t>
    </rPh>
    <phoneticPr fontId="24"/>
  </si>
  <si>
    <t>整形外科</t>
    <rPh sb="0" eb="2">
      <t>セイケイ</t>
    </rPh>
    <rPh sb="2" eb="4">
      <t>ゲカ</t>
    </rPh>
    <phoneticPr fontId="24"/>
  </si>
  <si>
    <t>脳神経外科</t>
    <rPh sb="0" eb="3">
      <t>ノウシンケイ</t>
    </rPh>
    <rPh sb="3" eb="5">
      <t>ゲカ</t>
    </rPh>
    <phoneticPr fontId="24"/>
  </si>
  <si>
    <t>議会担当</t>
    <rPh sb="0" eb="2">
      <t>ギカイ</t>
    </rPh>
    <rPh sb="2" eb="4">
      <t>タントウ</t>
    </rPh>
    <phoneticPr fontId="24"/>
  </si>
  <si>
    <t>皮膚科</t>
    <rPh sb="0" eb="3">
      <t>ヒフカ</t>
    </rPh>
    <phoneticPr fontId="24"/>
  </si>
  <si>
    <t>選挙管理委員会</t>
    <rPh sb="0" eb="2">
      <t>センキョ</t>
    </rPh>
    <rPh sb="2" eb="4">
      <t>カンリ</t>
    </rPh>
    <rPh sb="4" eb="7">
      <t>イインカイ</t>
    </rPh>
    <phoneticPr fontId="24"/>
  </si>
  <si>
    <t>監査委員</t>
    <rPh sb="0" eb="2">
      <t>カンサ</t>
    </rPh>
    <rPh sb="2" eb="4">
      <t>イイン</t>
    </rPh>
    <phoneticPr fontId="24"/>
  </si>
  <si>
    <t>公平委員会</t>
    <rPh sb="0" eb="2">
      <t>コウヘイ</t>
    </rPh>
    <rPh sb="2" eb="4">
      <t>イイン</t>
    </rPh>
    <rPh sb="4" eb="5">
      <t>カイ</t>
    </rPh>
    <phoneticPr fontId="24"/>
  </si>
  <si>
    <t>農業委員会</t>
    <rPh sb="0" eb="2">
      <t>ノウギョウ</t>
    </rPh>
    <rPh sb="2" eb="4">
      <t>イイン</t>
    </rPh>
    <rPh sb="4" eb="5">
      <t>カイ</t>
    </rPh>
    <phoneticPr fontId="24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</si>
  <si>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4"/>
  </si>
  <si>
    <t>土地開発公社</t>
    <rPh sb="0" eb="2">
      <t>トチ</t>
    </rPh>
    <rPh sb="2" eb="4">
      <t>カイハツ</t>
    </rPh>
    <rPh sb="4" eb="6">
      <t>コウシャ</t>
    </rPh>
    <phoneticPr fontId="24"/>
  </si>
  <si>
    <t>泌尿器科</t>
    <rPh sb="0" eb="3">
      <t>ヒニョウキ</t>
    </rPh>
    <rPh sb="3" eb="4">
      <t>カ</t>
    </rPh>
    <phoneticPr fontId="24"/>
  </si>
  <si>
    <t>産科</t>
    <rPh sb="0" eb="2">
      <t>サンカ</t>
    </rPh>
    <phoneticPr fontId="24"/>
  </si>
  <si>
    <t>監査課</t>
    <rPh sb="0" eb="2">
      <t>カンサ</t>
    </rPh>
    <rPh sb="2" eb="3">
      <t>カ</t>
    </rPh>
    <phoneticPr fontId="24"/>
  </si>
  <si>
    <t>婦人科</t>
    <rPh sb="0" eb="3">
      <t>フジンカ</t>
    </rPh>
    <phoneticPr fontId="24"/>
  </si>
  <si>
    <t>眼科</t>
    <rPh sb="0" eb="2">
      <t>ガンカ</t>
    </rPh>
    <phoneticPr fontId="24"/>
  </si>
  <si>
    <t>耳鼻咽喉科</t>
    <rPh sb="0" eb="2">
      <t>ジビ</t>
    </rPh>
    <rPh sb="2" eb="4">
      <t>インコウ</t>
    </rPh>
    <rPh sb="4" eb="5">
      <t>カ</t>
    </rPh>
    <phoneticPr fontId="24"/>
  </si>
  <si>
    <t>放射線科</t>
    <rPh sb="0" eb="3">
      <t>ホウシャセン</t>
    </rPh>
    <rPh sb="3" eb="4">
      <t>カ</t>
    </rPh>
    <phoneticPr fontId="24"/>
  </si>
  <si>
    <t>麻酔科</t>
    <rPh sb="0" eb="3">
      <t>マスイカ</t>
    </rPh>
    <phoneticPr fontId="24"/>
  </si>
  <si>
    <t>消防署</t>
    <rPh sb="0" eb="3">
      <t>ショウボウショ</t>
    </rPh>
    <phoneticPr fontId="24"/>
  </si>
  <si>
    <t>間久里分署</t>
    <rPh sb="0" eb="1">
      <t>マ</t>
    </rPh>
    <rPh sb="1" eb="3">
      <t>クリ</t>
    </rPh>
    <rPh sb="3" eb="5">
      <t>ブンショ</t>
    </rPh>
    <phoneticPr fontId="24"/>
  </si>
  <si>
    <t>大相模分署</t>
    <rPh sb="0" eb="1">
      <t>オオ</t>
    </rPh>
    <rPh sb="1" eb="3">
      <t>サガミ</t>
    </rPh>
    <rPh sb="3" eb="5">
      <t>ブンショ</t>
    </rPh>
    <phoneticPr fontId="24"/>
  </si>
  <si>
    <t>大袋分署</t>
    <rPh sb="0" eb="2">
      <t>オオフクロ</t>
    </rPh>
    <rPh sb="2" eb="4">
      <t>ブンショ</t>
    </rPh>
    <phoneticPr fontId="24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</si>
  <si>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24"/>
  </si>
  <si>
    <t>工事名</t>
    <rPh sb="0" eb="3">
      <t>コウジメイ</t>
    </rPh>
    <phoneticPr fontId="24"/>
  </si>
  <si>
    <t>27年度</t>
    <phoneticPr fontId="24"/>
  </si>
  <si>
    <t>28年度</t>
    <phoneticPr fontId="24"/>
  </si>
  <si>
    <t>請負件数</t>
    <rPh sb="0" eb="2">
      <t>ウケオイ</t>
    </rPh>
    <rPh sb="2" eb="4">
      <t>ケンスウ</t>
    </rPh>
    <phoneticPr fontId="24"/>
  </si>
  <si>
    <t>請負額</t>
    <rPh sb="0" eb="2">
      <t>ウケオイ</t>
    </rPh>
    <rPh sb="2" eb="3">
      <t>ガク</t>
    </rPh>
    <phoneticPr fontId="24"/>
  </si>
  <si>
    <t>総　数</t>
    <rPh sb="0" eb="1">
      <t>フサ</t>
    </rPh>
    <rPh sb="2" eb="3">
      <t>カズ</t>
    </rPh>
    <phoneticPr fontId="24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</si>
  <si>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24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</si>
  <si>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24"/>
  </si>
  <si>
    <t>その他の工事</t>
    <rPh sb="0" eb="3">
      <t>ソノタ</t>
    </rPh>
    <rPh sb="4" eb="6">
      <t>コウジ</t>
    </rPh>
    <phoneticPr fontId="24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</si>
  <si>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</si>
  <si>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24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</si>
  <si>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24"/>
  </si>
  <si>
    <t>（単位：件）</t>
    <rPh sb="1" eb="3">
      <t>タンイ</t>
    </rPh>
    <rPh sb="4" eb="5">
      <t>ケン</t>
    </rPh>
    <phoneticPr fontId="24"/>
  </si>
  <si>
    <t>平成26年度</t>
    <rPh sb="0" eb="2">
      <t>ヘー</t>
    </rPh>
    <rPh sb="4" eb="6">
      <t>ネンド</t>
    </rPh>
    <phoneticPr fontId="24"/>
  </si>
  <si>
    <t>27年度</t>
    <rPh sb="2" eb="4">
      <t>ネンド</t>
    </rPh>
    <phoneticPr fontId="24"/>
  </si>
  <si>
    <t>28年度</t>
    <rPh sb="2" eb="4">
      <t>ネンド</t>
    </rPh>
    <phoneticPr fontId="24"/>
  </si>
  <si>
    <t>計</t>
    <rPh sb="0" eb="1">
      <t>ケイ</t>
    </rPh>
    <phoneticPr fontId="24"/>
  </si>
  <si>
    <t>一般競争入札</t>
    <rPh sb="0" eb="2">
      <t>イッパン</t>
    </rPh>
    <rPh sb="2" eb="4">
      <t>キョウソウ</t>
    </rPh>
    <rPh sb="4" eb="6">
      <t>ニュウサツ</t>
    </rPh>
    <phoneticPr fontId="24"/>
  </si>
  <si>
    <t>指名競争入札</t>
    <rPh sb="0" eb="2">
      <t>シメイ</t>
    </rPh>
    <rPh sb="2" eb="4">
      <t>キョウソウ</t>
    </rPh>
    <rPh sb="4" eb="6">
      <t>ニュウサツ</t>
    </rPh>
    <phoneticPr fontId="24"/>
  </si>
  <si>
    <t>随意
契約</t>
    <rPh sb="0" eb="2">
      <t>ズイイ</t>
    </rPh>
    <rPh sb="3" eb="5">
      <t>ケイヤク</t>
    </rPh>
    <phoneticPr fontId="24"/>
  </si>
  <si>
    <t>資料：契約課</t>
  </si>
  <si>
    <t>目次</t>
    <rPh sb="0" eb="2">
      <t>モクジ</t>
    </rPh>
    <phoneticPr fontId="24"/>
  </si>
  <si>
    <t>目次へもどる</t>
  </si>
  <si>
    <t>13-1. 平成29年度予算総括表</t>
  </si>
  <si>
    <t>13-2. 平成28年度一般会計決算状況（目的別内訳）　（1）歳  入</t>
  </si>
  <si>
    <t>13-2. 平成28年度一般会計決算状況（目的別内訳）　（2）歳  出</t>
  </si>
  <si>
    <t>13-3. 平成28年度一般会計決算状況（性質別内訳）</t>
  </si>
  <si>
    <t>13-4. 平成28年度特別会計決算状況</t>
  </si>
  <si>
    <t>13-5. 一般会計決算額の推移　（1）歳　入</t>
  </si>
  <si>
    <t>13-5. 一般会計決算額の推移　（2）歳　出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</si>
  <si>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</si>
  <si>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</si>
  <si>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</si>
  <si>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</si>
  <si>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</si>
  <si>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</si>
  <si>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</si>
  <si>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</si>
  <si>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</si>
  <si>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</si>
  <si>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</si>
  <si>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</si>
  <si>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</si>
  <si>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</si>
  <si>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</si>
  <si>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</si>
  <si>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</si>
  <si>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</si>
  <si>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</si>
  <si>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</si>
  <si>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</si>
  <si>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13-25. 越谷市行政機構図（平成29年４月１日）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</si>
</sst>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&quot;¥&quot;#,##0_);[Red]\(&quot;¥&quot;#,##0\)"/>
    <numFmt numFmtId="177" formatCode="#,##0;\-#,##0;&quot;-&quot;"/>
    <numFmt numFmtId="178" formatCode="#,##0;&quot;△ &quot;#,##0"/>
    <numFmt numFmtId="179" formatCode="0.0;&quot;△ &quot;0.0"/>
    <numFmt numFmtId="180" formatCode="#,##0.0;&quot;△ &quot;#,##0.0"/>
    <numFmt numFmtId="181" formatCode="#,##0.0;[Red]\-#,##0.0"/>
    <numFmt numFmtId="182" formatCode="0.0"/>
    <numFmt numFmtId="183" formatCode="0.0_ "/>
    <numFmt numFmtId="184" formatCode="#,##0.000;[Red]\-#,##0.000"/>
    <numFmt numFmtId="185" formatCode="#,##0_ ;[Red]\-#,##0\ "/>
    <numFmt numFmtId="186" formatCode="#,##0.0_ ;[Red]\-#,##0.0\ "/>
    <numFmt numFmtId="187" formatCode="0_);[Red]\(0\)"/>
    <numFmt numFmtId="188" formatCode="#,##0_ "/>
    <numFmt numFmtId="189" formatCode="#,##0.0_ "/>
    <numFmt numFmtId="190" formatCode="0.0_);[Red]\(0.0\)"/>
    <numFmt numFmtId="191" formatCode="[$-411]ggge&quot;年&quot;m&quot;月&quot;d&quot;日&quot;;@"/>
    <numFmt numFmtId="192" formatCode="0.00_ "/>
    <numFmt numFmtId="193" formatCode="#,##0.00_ ;[Red]\-#,##0.00\ "/>
    <numFmt numFmtId="194" formatCode="\(0\)"/>
    <numFmt numFmtId="195" formatCode="\(General\)"/>
    <numFmt numFmtId="196" formatCode="0_);\(0\)"/>
  </numFmts>
  <fonts count="6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5"/>
      <color indexed="8"/>
      <name val="ＭＳ ゴシック"/>
      <family val="3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68">
    <xf numFmtId="0" fontId="0" fillId="0" borderId="0">
      <alignment vertical="center"/>
    </xf>
    <xf numFmtId="0" fontId="2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</cellStyleXfs>
  <cellXfs count="773">
    <xf numFmtId="0" fontId="0" fillId="0" borderId="0" xfId="0">
      <alignment vertical="center"/>
    </xf>
    <xf numFmtId="38" fontId="3" fillId="0" borderId="0" xfId="21" applyFont="1" applyFill="1" applyProtection="1"/>
    <xf numFmtId="178" fontId="3" fillId="0" borderId="0" xfId="21" applyNumberFormat="1" applyFont="1" applyFill="1" applyProtection="1"/>
    <xf numFmtId="179" fontId="3" fillId="0" borderId="0" xfId="21" applyNumberFormat="1" applyFont="1" applyFill="1" applyProtection="1"/>
    <xf numFmtId="38" fontId="17" fillId="0" borderId="4" xfId="21" applyFont="1" applyFill="1" applyBorder="1" applyProtection="1"/>
    <xf numFmtId="38" fontId="17" fillId="0" borderId="0" xfId="21" applyFont="1" applyFill="1" applyProtection="1"/>
    <xf numFmtId="178" fontId="17" fillId="0" borderId="0" xfId="21" applyNumberFormat="1" applyFont="1" applyFill="1" applyProtection="1"/>
    <xf numFmtId="179" fontId="17" fillId="0" borderId="0" xfId="21" applyNumberFormat="1" applyFont="1" applyFill="1" applyAlignment="1" applyProtection="1">
      <alignment horizontal="right"/>
    </xf>
    <xf numFmtId="38" fontId="17" fillId="0" borderId="2" xfId="21" applyFont="1" applyFill="1" applyBorder="1" applyProtection="1"/>
    <xf numFmtId="38" fontId="17" fillId="0" borderId="2" xfId="21" applyFont="1" applyFill="1" applyBorder="1" applyAlignment="1" applyProtection="1">
      <alignment horizontal="center" vertical="center"/>
    </xf>
    <xf numFmtId="38" fontId="17" fillId="0" borderId="5" xfId="21" applyFont="1" applyFill="1" applyBorder="1" applyAlignment="1" applyProtection="1">
      <alignment horizontal="center" vertical="center" wrapText="1"/>
    </xf>
    <xf numFmtId="178" fontId="17" fillId="0" borderId="5" xfId="21" applyNumberFormat="1" applyFont="1" applyFill="1" applyBorder="1" applyAlignment="1" applyProtection="1">
      <alignment horizontal="center" vertical="center"/>
    </xf>
    <xf numFmtId="179" fontId="17" fillId="0" borderId="2" xfId="21" applyNumberFormat="1" applyFont="1" applyFill="1" applyBorder="1" applyAlignment="1" applyProtection="1">
      <alignment horizontal="center" vertical="center"/>
    </xf>
    <xf numFmtId="38" fontId="17" fillId="0" borderId="0" xfId="21" applyFont="1" applyFill="1" applyAlignment="1" applyProtection="1">
      <alignment vertical="center"/>
    </xf>
    <xf numFmtId="38" fontId="17" fillId="0" borderId="6" xfId="21" applyFont="1" applyFill="1" applyBorder="1" applyAlignment="1" applyProtection="1">
      <alignment vertical="center"/>
    </xf>
    <xf numFmtId="38" fontId="17" fillId="0" borderId="0" xfId="21" applyFont="1" applyFill="1" applyBorder="1" applyAlignment="1" applyProtection="1">
      <alignment vertical="center"/>
    </xf>
    <xf numFmtId="38" fontId="17" fillId="0" borderId="6" xfId="21" applyFont="1" applyFill="1" applyBorder="1" applyAlignment="1" applyProtection="1">
      <alignment horizontal="left" vertical="center"/>
    </xf>
    <xf numFmtId="38" fontId="17" fillId="0" borderId="0" xfId="21" applyFont="1" applyFill="1" applyBorder="1" applyAlignment="1" applyProtection="1">
      <alignment horizontal="right" vertical="center"/>
    </xf>
    <xf numFmtId="38" fontId="17" fillId="0" borderId="6" xfId="21" applyFont="1" applyFill="1" applyBorder="1" applyAlignment="1" applyProtection="1">
      <alignment horizontal="left" vertical="center" wrapText="1"/>
    </xf>
    <xf numFmtId="38" fontId="25" fillId="0" borderId="4" xfId="21" applyFont="1" applyFill="1" applyBorder="1" applyAlignment="1" applyProtection="1">
      <alignment vertical="center"/>
    </xf>
    <xf numFmtId="38" fontId="26" fillId="0" borderId="0" xfId="21" applyFont="1" applyFill="1" applyProtection="1"/>
    <xf numFmtId="179" fontId="17" fillId="0" borderId="0" xfId="1" applyNumberFormat="1" applyFont="1" applyFill="1" applyAlignment="1" applyProtection="1">
      <alignment horizontal="right" vertical="center"/>
    </xf>
    <xf numFmtId="180" fontId="3" fillId="0" borderId="0" xfId="21" applyNumberFormat="1" applyFont="1" applyFill="1" applyProtection="1"/>
    <xf numFmtId="0" fontId="27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179" fontId="3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179" fontId="17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right"/>
    </xf>
    <xf numFmtId="0" fontId="17" fillId="0" borderId="5" xfId="1" applyFont="1" applyFill="1" applyBorder="1" applyAlignment="1" applyProtection="1">
      <alignment horizontal="center" vertical="center"/>
    </xf>
    <xf numFmtId="179" fontId="17" fillId="0" borderId="5" xfId="1" applyNumberFormat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vertical="center"/>
    </xf>
    <xf numFmtId="179" fontId="17" fillId="0" borderId="0" xfId="2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right" vertical="center"/>
    </xf>
    <xf numFmtId="181" fontId="17" fillId="0" borderId="0" xfId="21" applyNumberFormat="1" applyFont="1" applyFill="1" applyAlignment="1" applyProtection="1">
      <alignment vertical="center"/>
    </xf>
    <xf numFmtId="182" fontId="17" fillId="0" borderId="0" xfId="1" applyNumberFormat="1" applyFont="1" applyFill="1" applyAlignment="1" applyProtection="1">
      <alignment vertical="center"/>
    </xf>
    <xf numFmtId="179" fontId="17" fillId="0" borderId="0" xfId="1" applyNumberFormat="1" applyFont="1" applyFill="1" applyBorder="1" applyAlignment="1" applyProtection="1">
      <alignment horizontal="right"/>
    </xf>
    <xf numFmtId="179" fontId="17" fillId="0" borderId="2" xfId="1" applyNumberFormat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vertical="center"/>
    </xf>
    <xf numFmtId="0" fontId="17" fillId="0" borderId="10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vertical="center"/>
    </xf>
    <xf numFmtId="181" fontId="3" fillId="0" borderId="0" xfId="1" applyNumberFormat="1" applyFont="1" applyFill="1" applyAlignment="1" applyProtection="1">
      <alignment vertical="center"/>
    </xf>
    <xf numFmtId="38" fontId="3" fillId="0" borderId="0" xfId="21" applyFont="1" applyFill="1" applyAlignment="1" applyProtection="1">
      <alignment vertical="center"/>
    </xf>
    <xf numFmtId="38" fontId="3" fillId="0" borderId="0" xfId="21" applyNumberFormat="1" applyFont="1" applyFill="1" applyAlignment="1" applyProtection="1">
      <alignment vertical="center"/>
    </xf>
    <xf numFmtId="38" fontId="28" fillId="0" borderId="0" xfId="21" applyNumberFormat="1" applyFont="1" applyFill="1" applyAlignment="1" applyProtection="1">
      <alignment horizontal="left" vertical="center"/>
    </xf>
    <xf numFmtId="38" fontId="29" fillId="0" borderId="0" xfId="21" applyFont="1" applyFill="1" applyAlignment="1" applyProtection="1">
      <alignment vertical="center"/>
    </xf>
    <xf numFmtId="38" fontId="17" fillId="0" borderId="8" xfId="21" applyFont="1" applyFill="1" applyBorder="1" applyAlignment="1" applyProtection="1">
      <alignment horizontal="center" vertical="center"/>
    </xf>
    <xf numFmtId="38" fontId="17" fillId="0" borderId="5" xfId="21" applyFont="1" applyFill="1" applyBorder="1" applyAlignment="1" applyProtection="1">
      <alignment horizontal="center" vertical="center"/>
    </xf>
    <xf numFmtId="38" fontId="17" fillId="0" borderId="5" xfId="21" applyNumberFormat="1" applyFont="1" applyFill="1" applyBorder="1" applyAlignment="1" applyProtection="1">
      <alignment horizontal="center" vertical="center"/>
    </xf>
    <xf numFmtId="38" fontId="17" fillId="0" borderId="6" xfId="21" applyFont="1" applyFill="1" applyBorder="1" applyAlignment="1" applyProtection="1">
      <alignment horizontal="left" vertical="center" indent="1"/>
    </xf>
    <xf numFmtId="38" fontId="17" fillId="0" borderId="0" xfId="21" applyFont="1" applyFill="1" applyAlignment="1" applyProtection="1">
      <alignment horizontal="left" vertical="center"/>
    </xf>
    <xf numFmtId="38" fontId="17" fillId="0" borderId="0" xfId="21" applyFont="1" applyFill="1" applyAlignment="1" applyProtection="1">
      <alignment horizontal="right" vertical="center"/>
    </xf>
    <xf numFmtId="38" fontId="27" fillId="0" borderId="0" xfId="21" applyFont="1" applyFill="1" applyAlignment="1" applyProtection="1">
      <alignment vertical="center"/>
    </xf>
    <xf numFmtId="38" fontId="17" fillId="0" borderId="0" xfId="21" applyFont="1" applyFill="1" applyAlignment="1" applyProtection="1">
      <alignment horizontal="right"/>
    </xf>
    <xf numFmtId="38" fontId="17" fillId="0" borderId="5" xfId="21" applyFont="1" applyFill="1" applyBorder="1" applyAlignment="1" applyProtection="1">
      <alignment horizontal="center" vertical="center" shrinkToFit="1"/>
    </xf>
    <xf numFmtId="38" fontId="17" fillId="0" borderId="6" xfId="21" applyFont="1" applyFill="1" applyBorder="1" applyAlignment="1" applyProtection="1">
      <alignment horizontal="left" vertical="center" wrapText="1" indent="1"/>
    </xf>
    <xf numFmtId="38" fontId="23" fillId="0" borderId="0" xfId="21" applyFont="1" applyFill="1" applyAlignment="1" applyProtection="1">
      <alignment vertical="center"/>
    </xf>
    <xf numFmtId="38" fontId="21" fillId="0" borderId="0" xfId="21" applyFont="1" applyFill="1" applyAlignment="1" applyProtection="1">
      <alignment vertical="center"/>
    </xf>
    <xf numFmtId="184" fontId="21" fillId="0" borderId="0" xfId="21" applyNumberFormat="1" applyFont="1" applyFill="1" applyAlignment="1" applyProtection="1">
      <alignment vertical="center"/>
    </xf>
    <xf numFmtId="38" fontId="21" fillId="0" borderId="0" xfId="21" applyNumberFormat="1" applyFont="1" applyFill="1" applyAlignment="1" applyProtection="1">
      <alignment vertical="center"/>
    </xf>
    <xf numFmtId="184" fontId="21" fillId="0" borderId="0" xfId="21" applyNumberFormat="1" applyFont="1" applyFill="1" applyAlignment="1" applyProtection="1">
      <alignment horizontal="right" vertical="center"/>
    </xf>
    <xf numFmtId="38" fontId="30" fillId="0" borderId="0" xfId="21" applyFont="1" applyFill="1" applyAlignment="1" applyProtection="1">
      <alignment vertical="center"/>
    </xf>
    <xf numFmtId="38" fontId="20" fillId="0" borderId="0" xfId="21" applyFont="1" applyFill="1" applyAlignment="1" applyProtection="1">
      <alignment vertical="center"/>
    </xf>
    <xf numFmtId="38" fontId="20" fillId="0" borderId="0" xfId="21" applyFont="1" applyFill="1" applyAlignment="1" applyProtection="1">
      <alignment horizontal="right" vertical="center"/>
    </xf>
    <xf numFmtId="184" fontId="20" fillId="0" borderId="0" xfId="21" applyNumberFormat="1" applyFont="1" applyFill="1" applyAlignment="1" applyProtection="1">
      <alignment vertical="center"/>
    </xf>
    <xf numFmtId="38" fontId="20" fillId="0" borderId="5" xfId="21" applyFont="1" applyFill="1" applyBorder="1" applyAlignment="1" applyProtection="1">
      <alignment horizontal="center" vertical="center"/>
    </xf>
    <xf numFmtId="181" fontId="20" fillId="0" borderId="5" xfId="21" applyNumberFormat="1" applyFont="1" applyFill="1" applyBorder="1" applyAlignment="1" applyProtection="1">
      <alignment horizontal="center" vertical="center"/>
    </xf>
    <xf numFmtId="38" fontId="20" fillId="0" borderId="6" xfId="21" applyFont="1" applyFill="1" applyBorder="1" applyAlignment="1" applyProtection="1">
      <alignment horizontal="left" vertical="center" indent="1"/>
    </xf>
    <xf numFmtId="38" fontId="20" fillId="0" borderId="0" xfId="21" applyFont="1" applyFill="1" applyBorder="1" applyAlignment="1" applyProtection="1">
      <alignment vertical="center"/>
    </xf>
    <xf numFmtId="181" fontId="20" fillId="0" borderId="0" xfId="21" applyNumberFormat="1" applyFont="1" applyFill="1" applyBorder="1" applyAlignment="1" applyProtection="1">
      <alignment vertical="center"/>
    </xf>
    <xf numFmtId="180" fontId="20" fillId="0" borderId="0" xfId="21" applyNumberFormat="1" applyFont="1" applyFill="1" applyBorder="1" applyAlignment="1" applyProtection="1">
      <alignment horizontal="right" vertical="center"/>
    </xf>
    <xf numFmtId="181" fontId="20" fillId="0" borderId="0" xfId="21" applyNumberFormat="1" applyFont="1" applyFill="1" applyBorder="1" applyAlignment="1" applyProtection="1">
      <alignment horizontal="right" vertical="center"/>
    </xf>
    <xf numFmtId="38" fontId="20" fillId="0" borderId="6" xfId="21" applyFont="1" applyFill="1" applyBorder="1" applyAlignment="1" applyProtection="1">
      <alignment horizontal="left" vertical="center" indent="2"/>
    </xf>
    <xf numFmtId="38" fontId="20" fillId="0" borderId="0" xfId="21" applyFont="1" applyFill="1" applyBorder="1" applyAlignment="1" applyProtection="1">
      <alignment horizontal="right" vertical="center"/>
    </xf>
    <xf numFmtId="38" fontId="21" fillId="0" borderId="0" xfId="21" applyFont="1" applyFill="1" applyBorder="1" applyAlignment="1" applyProtection="1">
      <alignment vertical="center"/>
    </xf>
    <xf numFmtId="184" fontId="21" fillId="0" borderId="0" xfId="21" applyNumberFormat="1" applyFont="1" applyFill="1" applyBorder="1" applyAlignment="1" applyProtection="1">
      <alignment vertical="center"/>
    </xf>
    <xf numFmtId="38" fontId="20" fillId="0" borderId="0" xfId="21" applyNumberFormat="1" applyFont="1" applyFill="1" applyBorder="1" applyAlignment="1" applyProtection="1">
      <alignment vertical="center"/>
    </xf>
    <xf numFmtId="38" fontId="17" fillId="0" borderId="2" xfId="2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right" vertical="center" indent="1"/>
    </xf>
    <xf numFmtId="185" fontId="17" fillId="0" borderId="11" xfId="21" applyNumberFormat="1" applyFont="1" applyFill="1" applyBorder="1" applyAlignment="1" applyProtection="1">
      <alignment vertical="center"/>
    </xf>
    <xf numFmtId="185" fontId="17" fillId="0" borderId="0" xfId="21" applyNumberFormat="1" applyFont="1" applyFill="1" applyBorder="1" applyAlignment="1" applyProtection="1">
      <alignment vertical="center"/>
    </xf>
    <xf numFmtId="186" fontId="17" fillId="0" borderId="0" xfId="21" applyNumberFormat="1" applyFont="1" applyFill="1" applyBorder="1" applyAlignment="1" applyProtection="1">
      <alignment vertical="center"/>
    </xf>
    <xf numFmtId="0" fontId="17" fillId="0" borderId="6" xfId="1" quotePrefix="1" applyFont="1" applyFill="1" applyBorder="1" applyAlignment="1" applyProtection="1">
      <alignment horizontal="right" vertical="center" indent="1"/>
    </xf>
    <xf numFmtId="38" fontId="17" fillId="0" borderId="9" xfId="21" applyFont="1" applyFill="1" applyBorder="1" applyAlignment="1" applyProtection="1">
      <alignment vertical="center"/>
    </xf>
    <xf numFmtId="38" fontId="17" fillId="0" borderId="0" xfId="21" applyFont="1" applyFill="1" applyAlignment="1" applyProtection="1">
      <alignment horizontal="left" vertical="center" indent="1"/>
    </xf>
    <xf numFmtId="38" fontId="17" fillId="0" borderId="13" xfId="21" applyFont="1" applyFill="1" applyBorder="1" applyAlignment="1" applyProtection="1">
      <alignment horizontal="center" vertical="center"/>
    </xf>
    <xf numFmtId="38" fontId="25" fillId="0" borderId="10" xfId="21" applyFont="1" applyFill="1" applyBorder="1" applyAlignment="1" applyProtection="1">
      <alignment horizontal="center" vertical="center"/>
    </xf>
    <xf numFmtId="185" fontId="25" fillId="0" borderId="9" xfId="21" applyNumberFormat="1" applyFont="1" applyFill="1" applyBorder="1" applyAlignment="1" applyProtection="1">
      <alignment vertical="center"/>
    </xf>
    <xf numFmtId="185" fontId="17" fillId="0" borderId="0" xfId="21" applyNumberFormat="1" applyFont="1" applyFill="1" applyAlignment="1" applyProtection="1">
      <alignment vertical="center"/>
    </xf>
    <xf numFmtId="185" fontId="17" fillId="0" borderId="0" xfId="21" applyNumberFormat="1" applyFont="1" applyFill="1" applyAlignment="1" applyProtection="1">
      <alignment horizontal="right" vertical="center"/>
    </xf>
    <xf numFmtId="38" fontId="17" fillId="0" borderId="7" xfId="21" applyFont="1" applyFill="1" applyBorder="1" applyAlignment="1" applyProtection="1">
      <alignment horizontal="left" vertical="center" indent="1"/>
    </xf>
    <xf numFmtId="185" fontId="17" fillId="0" borderId="12" xfId="21" applyNumberFormat="1" applyFont="1" applyFill="1" applyBorder="1" applyAlignment="1" applyProtection="1">
      <alignment vertical="center"/>
    </xf>
    <xf numFmtId="185" fontId="17" fillId="0" borderId="4" xfId="21" applyNumberFormat="1" applyFont="1" applyFill="1" applyBorder="1" applyAlignment="1" applyProtection="1">
      <alignment vertical="center"/>
    </xf>
    <xf numFmtId="38" fontId="17" fillId="0" borderId="6" xfId="21" applyFont="1" applyFill="1" applyBorder="1" applyAlignment="1" applyProtection="1">
      <alignment horizontal="left" vertical="center" indent="1" shrinkToFit="1"/>
    </xf>
    <xf numFmtId="38" fontId="32" fillId="0" borderId="6" xfId="21" applyFont="1" applyFill="1" applyBorder="1" applyAlignment="1" applyProtection="1">
      <alignment horizontal="left" vertical="center" indent="1"/>
    </xf>
    <xf numFmtId="38" fontId="32" fillId="0" borderId="7" xfId="21" applyFont="1" applyFill="1" applyBorder="1" applyAlignment="1" applyProtection="1">
      <alignment horizontal="left" vertical="center" indent="1"/>
    </xf>
    <xf numFmtId="185" fontId="17" fillId="0" borderId="4" xfId="21" applyNumberFormat="1" applyFont="1" applyFill="1" applyBorder="1" applyAlignment="1" applyProtection="1">
      <alignment horizontal="right" vertical="center"/>
    </xf>
    <xf numFmtId="38" fontId="33" fillId="0" borderId="10" xfId="21" applyFont="1" applyFill="1" applyBorder="1" applyAlignment="1" applyProtection="1">
      <alignment horizontal="center" vertical="center"/>
    </xf>
    <xf numFmtId="185" fontId="25" fillId="0" borderId="9" xfId="21" applyNumberFormat="1" applyFont="1" applyFill="1" applyBorder="1" applyAlignment="1" applyProtection="1">
      <alignment horizontal="right" vertical="center"/>
    </xf>
    <xf numFmtId="38" fontId="34" fillId="0" borderId="6" xfId="21" applyFont="1" applyFill="1" applyBorder="1" applyAlignment="1" applyProtection="1">
      <alignment horizontal="left" vertical="center" indent="1" shrinkToFit="1"/>
    </xf>
    <xf numFmtId="38" fontId="32" fillId="0" borderId="6" xfId="21" applyFont="1" applyFill="1" applyBorder="1" applyAlignment="1" applyProtection="1">
      <alignment horizontal="left" vertical="center" indent="1" shrinkToFit="1"/>
    </xf>
    <xf numFmtId="188" fontId="17" fillId="0" borderId="4" xfId="1" applyNumberFormat="1" applyFont="1" applyFill="1" applyBorder="1" applyAlignment="1">
      <alignment horizontal="right" vertical="center"/>
    </xf>
    <xf numFmtId="38" fontId="35" fillId="0" borderId="0" xfId="21" applyFont="1" applyFill="1" applyAlignment="1" applyProtection="1">
      <alignment vertical="center"/>
    </xf>
    <xf numFmtId="38" fontId="17" fillId="0" borderId="0" xfId="21" applyFont="1" applyFill="1" applyAlignment="1" applyProtection="1"/>
    <xf numFmtId="38" fontId="32" fillId="0" borderId="5" xfId="21" applyFont="1" applyFill="1" applyBorder="1" applyAlignment="1" applyProtection="1">
      <alignment horizontal="center" vertical="center"/>
    </xf>
    <xf numFmtId="38" fontId="32" fillId="0" borderId="7" xfId="21" applyFont="1" applyFill="1" applyBorder="1" applyAlignment="1" applyProtection="1">
      <alignment horizontal="center" vertical="center"/>
    </xf>
    <xf numFmtId="38" fontId="32" fillId="0" borderId="4" xfId="21" applyFont="1" applyFill="1" applyBorder="1" applyAlignment="1" applyProtection="1">
      <alignment horizontal="center" vertical="center"/>
    </xf>
    <xf numFmtId="38" fontId="32" fillId="0" borderId="14" xfId="21" applyFont="1" applyFill="1" applyBorder="1" applyAlignment="1" applyProtection="1">
      <alignment horizontal="left" vertical="center" indent="1"/>
    </xf>
    <xf numFmtId="38" fontId="32" fillId="0" borderId="14" xfId="21" applyFont="1" applyFill="1" applyBorder="1" applyAlignment="1" applyProtection="1">
      <alignment horizontal="left" vertical="center" wrapText="1" indent="1"/>
    </xf>
    <xf numFmtId="38" fontId="32" fillId="0" borderId="15" xfId="21" applyFont="1" applyFill="1" applyBorder="1" applyAlignment="1" applyProtection="1">
      <alignment horizontal="center" vertical="center"/>
    </xf>
    <xf numFmtId="38" fontId="32" fillId="0" borderId="17" xfId="21" applyFont="1" applyFill="1" applyBorder="1" applyAlignment="1" applyProtection="1">
      <alignment horizontal="center" vertical="center"/>
    </xf>
    <xf numFmtId="38" fontId="33" fillId="0" borderId="2" xfId="21" applyFont="1" applyFill="1" applyBorder="1" applyAlignment="1" applyProtection="1">
      <alignment horizontal="right" vertical="center"/>
    </xf>
    <xf numFmtId="38" fontId="31" fillId="0" borderId="2" xfId="21" applyFont="1" applyFill="1" applyBorder="1" applyAlignment="1" applyProtection="1">
      <alignment vertical="center"/>
    </xf>
    <xf numFmtId="38" fontId="31" fillId="0" borderId="2" xfId="21" applyFont="1" applyFill="1" applyBorder="1" applyAlignment="1" applyProtection="1">
      <alignment horizontal="right" vertical="center"/>
    </xf>
    <xf numFmtId="38" fontId="25" fillId="0" borderId="7" xfId="21" applyFont="1" applyFill="1" applyBorder="1" applyAlignment="1" applyProtection="1">
      <alignment horizontal="center" vertical="center"/>
    </xf>
    <xf numFmtId="0" fontId="17" fillId="0" borderId="2" xfId="1" applyFont="1" applyFill="1" applyBorder="1" applyAlignment="1" applyProtection="1">
      <alignment horizontal="center" vertical="center"/>
    </xf>
    <xf numFmtId="38" fontId="25" fillId="0" borderId="7" xfId="21" applyFont="1" applyFill="1" applyBorder="1" applyAlignment="1" applyProtection="1">
      <alignment horizontal="center" vertical="center"/>
    </xf>
    <xf numFmtId="38" fontId="20" fillId="0" borderId="13" xfId="21" applyFont="1" applyFill="1" applyBorder="1" applyAlignment="1" applyProtection="1">
      <alignment horizontal="center" vertical="center"/>
    </xf>
    <xf numFmtId="38" fontId="20" fillId="0" borderId="8" xfId="21" applyFont="1" applyFill="1" applyBorder="1" applyAlignment="1" applyProtection="1">
      <alignment horizontal="center" vertical="center"/>
    </xf>
    <xf numFmtId="38" fontId="32" fillId="0" borderId="8" xfId="21" applyFont="1" applyFill="1" applyBorder="1" applyAlignment="1" applyProtection="1">
      <alignment horizontal="center" vertical="center"/>
    </xf>
    <xf numFmtId="178" fontId="17" fillId="0" borderId="0" xfId="21" applyNumberFormat="1" applyFont="1" applyFill="1" applyBorder="1" applyAlignment="1" applyProtection="1">
      <alignment vertical="center"/>
    </xf>
    <xf numFmtId="179" fontId="17" fillId="0" borderId="0" xfId="21" applyNumberFormat="1" applyFont="1" applyFill="1" applyBorder="1" applyAlignment="1" applyProtection="1">
      <alignment horizontal="right" vertical="center"/>
    </xf>
    <xf numFmtId="178" fontId="25" fillId="0" borderId="4" xfId="21" applyNumberFormat="1" applyFont="1" applyFill="1" applyBorder="1" applyAlignment="1" applyProtection="1">
      <alignment vertical="center"/>
    </xf>
    <xf numFmtId="179" fontId="25" fillId="0" borderId="4" xfId="21" applyNumberFormat="1" applyFont="1" applyFill="1" applyBorder="1" applyAlignment="1" applyProtection="1">
      <alignment horizontal="right" vertical="center"/>
    </xf>
    <xf numFmtId="178" fontId="17" fillId="0" borderId="0" xfId="21" applyNumberFormat="1" applyFont="1" applyFill="1" applyBorder="1" applyAlignment="1" applyProtection="1">
      <alignment horizontal="right" vertical="center"/>
    </xf>
    <xf numFmtId="0" fontId="23" fillId="0" borderId="0" xfId="1" applyFont="1" applyFill="1" applyAlignment="1" applyProtection="1">
      <alignment vertical="center"/>
    </xf>
    <xf numFmtId="178" fontId="17" fillId="0" borderId="0" xfId="21" applyNumberFormat="1" applyFont="1" applyFill="1" applyAlignment="1" applyProtection="1">
      <alignment vertical="center"/>
    </xf>
    <xf numFmtId="179" fontId="17" fillId="0" borderId="0" xfId="1" applyNumberFormat="1" applyFont="1" applyFill="1" applyBorder="1" applyAlignment="1" applyProtection="1">
      <alignment vertical="center"/>
    </xf>
    <xf numFmtId="182" fontId="17" fillId="0" borderId="0" xfId="1" applyNumberFormat="1" applyFont="1" applyFill="1" applyBorder="1" applyAlignment="1" applyProtection="1">
      <alignment vertical="center"/>
    </xf>
    <xf numFmtId="183" fontId="17" fillId="0" borderId="0" xfId="1" applyNumberFormat="1" applyFont="1" applyFill="1" applyBorder="1" applyAlignment="1" applyProtection="1">
      <alignment vertical="center"/>
    </xf>
    <xf numFmtId="38" fontId="17" fillId="0" borderId="11" xfId="21" applyFont="1" applyFill="1" applyBorder="1" applyAlignment="1" applyProtection="1">
      <alignment vertical="center"/>
    </xf>
    <xf numFmtId="182" fontId="17" fillId="0" borderId="0" xfId="9" applyNumberFormat="1" applyFont="1" applyFill="1" applyBorder="1" applyAlignment="1" applyProtection="1">
      <alignment vertical="center"/>
    </xf>
    <xf numFmtId="38" fontId="17" fillId="0" borderId="0" xfId="21" applyNumberFormat="1" applyFont="1" applyFill="1" applyBorder="1" applyAlignment="1" applyProtection="1">
      <alignment vertical="center"/>
    </xf>
    <xf numFmtId="38" fontId="17" fillId="0" borderId="11" xfId="21" applyFont="1" applyFill="1" applyBorder="1" applyAlignment="1" applyProtection="1">
      <alignment horizontal="right" vertical="center"/>
    </xf>
    <xf numFmtId="38" fontId="25" fillId="0" borderId="12" xfId="21" applyFont="1" applyFill="1" applyBorder="1" applyAlignment="1" applyProtection="1">
      <alignment vertical="center"/>
    </xf>
    <xf numFmtId="182" fontId="25" fillId="0" borderId="4" xfId="9" applyNumberFormat="1" applyFont="1" applyFill="1" applyBorder="1" applyAlignment="1" applyProtection="1">
      <alignment vertical="center"/>
    </xf>
    <xf numFmtId="38" fontId="25" fillId="0" borderId="4" xfId="21" applyNumberFormat="1" applyFont="1" applyFill="1" applyBorder="1" applyAlignment="1" applyProtection="1">
      <alignment vertical="center"/>
    </xf>
    <xf numFmtId="38" fontId="36" fillId="0" borderId="6" xfId="21" applyFont="1" applyFill="1" applyBorder="1" applyAlignment="1" applyProtection="1">
      <alignment horizontal="center" vertical="center"/>
    </xf>
    <xf numFmtId="38" fontId="36" fillId="0" borderId="0" xfId="21" applyFont="1" applyFill="1" applyBorder="1" applyAlignment="1" applyProtection="1">
      <alignment vertical="center"/>
    </xf>
    <xf numFmtId="181" fontId="36" fillId="0" borderId="0" xfId="21" applyNumberFormat="1" applyFont="1" applyFill="1" applyBorder="1" applyAlignment="1" applyProtection="1">
      <alignment vertical="center"/>
    </xf>
    <xf numFmtId="180" fontId="36" fillId="0" borderId="0" xfId="21" applyNumberFormat="1" applyFont="1" applyFill="1" applyBorder="1" applyAlignment="1" applyProtection="1">
      <alignment horizontal="right" vertical="center"/>
    </xf>
    <xf numFmtId="181" fontId="36" fillId="0" borderId="0" xfId="21" applyNumberFormat="1" applyFont="1" applyFill="1" applyBorder="1" applyAlignment="1" applyProtection="1">
      <alignment horizontal="right" vertical="center"/>
    </xf>
    <xf numFmtId="38" fontId="36" fillId="0" borderId="0" xfId="21" applyFont="1" applyFill="1" applyAlignment="1" applyProtection="1">
      <alignment vertical="center"/>
    </xf>
    <xf numFmtId="38" fontId="21" fillId="0" borderId="9" xfId="21" applyFont="1" applyFill="1" applyBorder="1" applyAlignment="1" applyProtection="1">
      <alignment vertical="center"/>
    </xf>
    <xf numFmtId="38" fontId="20" fillId="0" borderId="9" xfId="21" applyFont="1" applyFill="1" applyBorder="1" applyAlignment="1" applyProtection="1">
      <alignment horizontal="right" vertical="center"/>
    </xf>
    <xf numFmtId="184" fontId="21" fillId="0" borderId="9" xfId="21" applyNumberFormat="1" applyFont="1" applyFill="1" applyBorder="1" applyAlignment="1" applyProtection="1">
      <alignment vertical="center"/>
    </xf>
    <xf numFmtId="184" fontId="21" fillId="0" borderId="9" xfId="21" applyNumberFormat="1" applyFont="1" applyFill="1" applyBorder="1" applyAlignment="1" applyProtection="1">
      <alignment horizontal="right" vertical="center"/>
    </xf>
    <xf numFmtId="38" fontId="21" fillId="0" borderId="9" xfId="21" applyNumberFormat="1" applyFont="1" applyFill="1" applyBorder="1" applyAlignment="1" applyProtection="1">
      <alignment vertical="center"/>
    </xf>
    <xf numFmtId="38" fontId="36" fillId="0" borderId="10" xfId="21" applyFont="1" applyFill="1" applyBorder="1" applyAlignment="1" applyProtection="1">
      <alignment horizontal="center" vertical="center"/>
    </xf>
    <xf numFmtId="38" fontId="36" fillId="0" borderId="0" xfId="21" applyNumberFormat="1" applyFont="1" applyFill="1" applyBorder="1" applyAlignment="1" applyProtection="1">
      <alignment vertical="center"/>
    </xf>
    <xf numFmtId="180" fontId="36" fillId="0" borderId="0" xfId="21" applyNumberFormat="1" applyFont="1" applyFill="1" applyBorder="1" applyAlignment="1" applyProtection="1">
      <alignment vertical="center"/>
    </xf>
    <xf numFmtId="38" fontId="20" fillId="0" borderId="0" xfId="21" quotePrefix="1" applyFont="1" applyFill="1" applyBorder="1" applyAlignment="1" applyProtection="1">
      <alignment horizontal="right" vertical="center"/>
    </xf>
    <xf numFmtId="38" fontId="20" fillId="0" borderId="9" xfId="21" applyFont="1" applyFill="1" applyBorder="1" applyAlignment="1" applyProtection="1">
      <alignment vertical="center"/>
    </xf>
    <xf numFmtId="38" fontId="20" fillId="0" borderId="0" xfId="21" quotePrefix="1" applyFont="1" applyFill="1" applyAlignment="1" applyProtection="1">
      <alignment horizontal="right" vertical="center"/>
    </xf>
    <xf numFmtId="38" fontId="20" fillId="0" borderId="0" xfId="21" quotePrefix="1" applyNumberFormat="1" applyFont="1" applyFill="1" applyBorder="1" applyAlignment="1" applyProtection="1">
      <alignment horizontal="right" vertical="center"/>
    </xf>
    <xf numFmtId="183" fontId="17" fillId="0" borderId="0" xfId="21" applyNumberFormat="1" applyFont="1" applyFill="1" applyAlignment="1" applyProtection="1">
      <alignment vertical="center"/>
    </xf>
    <xf numFmtId="183" fontId="25" fillId="0" borderId="4" xfId="21" applyNumberFormat="1" applyFont="1" applyFill="1" applyBorder="1" applyAlignment="1" applyProtection="1">
      <alignment vertical="center"/>
    </xf>
    <xf numFmtId="181" fontId="25" fillId="0" borderId="4" xfId="21" applyNumberFormat="1" applyFont="1" applyFill="1" applyBorder="1" applyAlignment="1" applyProtection="1">
      <alignment vertical="center"/>
    </xf>
    <xf numFmtId="0" fontId="17" fillId="0" borderId="7" xfId="1" quotePrefix="1" applyFont="1" applyFill="1" applyBorder="1" applyAlignment="1" applyProtection="1">
      <alignment horizontal="right" vertical="center" indent="1"/>
    </xf>
    <xf numFmtId="185" fontId="17" fillId="0" borderId="0" xfId="21" quotePrefix="1" applyNumberFormat="1" applyFont="1" applyFill="1" applyAlignment="1" applyProtection="1">
      <alignment horizontal="right" vertical="center"/>
    </xf>
    <xf numFmtId="187" fontId="17" fillId="0" borderId="0" xfId="21" quotePrefix="1" applyNumberFormat="1" applyFont="1" applyFill="1" applyAlignment="1" applyProtection="1">
      <alignment horizontal="right" vertical="center"/>
    </xf>
    <xf numFmtId="185" fontId="32" fillId="0" borderId="0" xfId="21" applyNumberFormat="1" applyFont="1" applyFill="1" applyBorder="1" applyAlignment="1" applyProtection="1">
      <alignment vertical="center"/>
    </xf>
    <xf numFmtId="189" fontId="32" fillId="0" borderId="6" xfId="21" applyNumberFormat="1" applyFont="1" applyFill="1" applyBorder="1" applyAlignment="1" applyProtection="1">
      <alignment vertical="center"/>
    </xf>
    <xf numFmtId="185" fontId="32" fillId="0" borderId="0" xfId="21" applyNumberFormat="1" applyFont="1" applyFill="1" applyAlignment="1" applyProtection="1">
      <alignment vertical="center"/>
    </xf>
    <xf numFmtId="183" fontId="32" fillId="0" borderId="0" xfId="21" applyNumberFormat="1" applyFont="1" applyFill="1" applyAlignment="1" applyProtection="1">
      <alignment vertical="center"/>
    </xf>
    <xf numFmtId="185" fontId="32" fillId="0" borderId="11" xfId="21" applyNumberFormat="1" applyFont="1" applyFill="1" applyBorder="1" applyAlignment="1" applyProtection="1">
      <alignment vertical="center"/>
    </xf>
    <xf numFmtId="185" fontId="32" fillId="0" borderId="0" xfId="21" applyNumberFormat="1" applyFont="1" applyFill="1" applyBorder="1" applyAlignment="1" applyProtection="1">
      <alignment horizontal="right" vertical="center"/>
    </xf>
    <xf numFmtId="190" fontId="32" fillId="0" borderId="6" xfId="21" applyNumberFormat="1" applyFont="1" applyFill="1" applyBorder="1" applyAlignment="1" applyProtection="1">
      <alignment vertical="center"/>
    </xf>
    <xf numFmtId="190" fontId="32" fillId="0" borderId="0" xfId="21" applyNumberFormat="1" applyFont="1" applyFill="1" applyBorder="1" applyAlignment="1" applyProtection="1">
      <alignment horizontal="right" vertical="center"/>
    </xf>
    <xf numFmtId="185" fontId="32" fillId="0" borderId="16" xfId="21" applyNumberFormat="1" applyFont="1" applyFill="1" applyBorder="1" applyAlignment="1" applyProtection="1">
      <alignment vertical="center"/>
    </xf>
    <xf numFmtId="190" fontId="32" fillId="0" borderId="15" xfId="21" applyNumberFormat="1" applyFont="1" applyFill="1" applyBorder="1" applyAlignment="1" applyProtection="1">
      <alignment vertical="center"/>
    </xf>
    <xf numFmtId="183" fontId="32" fillId="0" borderId="16" xfId="21" applyNumberFormat="1" applyFont="1" applyFill="1" applyBorder="1" applyAlignment="1" applyProtection="1">
      <alignment vertical="center"/>
    </xf>
    <xf numFmtId="185" fontId="33" fillId="0" borderId="2" xfId="21" applyNumberFormat="1" applyFont="1" applyFill="1" applyBorder="1" applyAlignment="1" applyProtection="1">
      <alignment vertical="center"/>
    </xf>
    <xf numFmtId="38" fontId="20" fillId="0" borderId="13" xfId="21" applyFont="1" applyFill="1" applyBorder="1" applyAlignment="1" applyProtection="1">
      <alignment horizontal="center" vertical="center"/>
    </xf>
    <xf numFmtId="38" fontId="20" fillId="0" borderId="2" xfId="21" applyFont="1" applyFill="1" applyBorder="1" applyAlignment="1" applyProtection="1">
      <alignment horizontal="center" vertical="center"/>
    </xf>
    <xf numFmtId="38" fontId="20" fillId="0" borderId="8" xfId="21" applyFont="1" applyFill="1" applyBorder="1" applyAlignment="1" applyProtection="1">
      <alignment horizontal="center" vertical="center"/>
    </xf>
    <xf numFmtId="38" fontId="17" fillId="0" borderId="0" xfId="21" applyFont="1" applyFill="1" applyBorder="1" applyAlignment="1" applyProtection="1">
      <alignment horizontal="right"/>
    </xf>
    <xf numFmtId="38" fontId="20" fillId="0" borderId="13" xfId="21" applyFont="1" applyFill="1" applyBorder="1" applyAlignment="1" applyProtection="1">
      <alignment horizontal="center" vertical="center"/>
    </xf>
    <xf numFmtId="38" fontId="20" fillId="0" borderId="2" xfId="21" applyFont="1" applyFill="1" applyBorder="1" applyAlignment="1" applyProtection="1">
      <alignment horizontal="center" vertical="center"/>
    </xf>
    <xf numFmtId="38" fontId="20" fillId="0" borderId="8" xfId="21" applyFont="1" applyFill="1" applyBorder="1" applyAlignment="1" applyProtection="1">
      <alignment horizontal="center" vertical="center"/>
    </xf>
    <xf numFmtId="180" fontId="20" fillId="0" borderId="0" xfId="8" applyNumberFormat="1" applyFont="1" applyFill="1" applyBorder="1" applyAlignment="1" applyProtection="1">
      <alignment horizontal="right" vertical="center"/>
    </xf>
    <xf numFmtId="38" fontId="17" fillId="0" borderId="9" xfId="21" applyFont="1" applyFill="1" applyBorder="1" applyAlignment="1" applyProtection="1">
      <alignment horizontal="right" vertical="center"/>
    </xf>
    <xf numFmtId="0" fontId="23" fillId="0" borderId="4" xfId="1" applyFont="1" applyFill="1" applyBorder="1" applyAlignment="1" applyProtection="1">
      <alignment vertical="center"/>
    </xf>
    <xf numFmtId="0" fontId="23" fillId="0" borderId="7" xfId="1" applyFont="1" applyFill="1" applyBorder="1" applyAlignment="1" applyProtection="1">
      <alignment horizontal="center" vertical="center"/>
    </xf>
    <xf numFmtId="38" fontId="23" fillId="0" borderId="4" xfId="21" applyFont="1" applyFill="1" applyBorder="1" applyAlignment="1" applyProtection="1">
      <alignment vertical="center"/>
    </xf>
    <xf numFmtId="182" fontId="23" fillId="0" borderId="4" xfId="1" applyNumberFormat="1" applyFont="1" applyFill="1" applyBorder="1" applyAlignment="1" applyProtection="1">
      <alignment vertical="center"/>
    </xf>
    <xf numFmtId="0" fontId="23" fillId="0" borderId="4" xfId="1" applyNumberFormat="1" applyFont="1" applyFill="1" applyBorder="1" applyAlignment="1" applyProtection="1">
      <alignment vertical="center"/>
    </xf>
    <xf numFmtId="178" fontId="23" fillId="0" borderId="4" xfId="21" applyNumberFormat="1" applyFont="1" applyFill="1" applyBorder="1" applyAlignment="1" applyProtection="1">
      <alignment vertical="center"/>
    </xf>
    <xf numFmtId="179" fontId="23" fillId="0" borderId="4" xfId="21" applyNumberFormat="1" applyFont="1" applyFill="1" applyBorder="1" applyAlignment="1" applyProtection="1">
      <alignment vertical="center"/>
    </xf>
    <xf numFmtId="179" fontId="23" fillId="0" borderId="4" xfId="1" applyNumberFormat="1" applyFont="1" applyFill="1" applyBorder="1" applyAlignment="1" applyProtection="1">
      <alignment vertical="center"/>
    </xf>
    <xf numFmtId="38" fontId="37" fillId="0" borderId="6" xfId="21" applyFont="1" applyFill="1" applyBorder="1" applyAlignment="1" applyProtection="1">
      <alignment horizontal="left" vertical="center" indent="1"/>
    </xf>
    <xf numFmtId="38" fontId="37" fillId="0" borderId="11" xfId="21" applyFont="1" applyFill="1" applyBorder="1" applyAlignment="1" applyProtection="1">
      <alignment horizontal="left" vertical="center" indent="1"/>
    </xf>
    <xf numFmtId="38" fontId="37" fillId="0" borderId="6" xfId="21" applyFont="1" applyFill="1" applyBorder="1" applyAlignment="1" applyProtection="1">
      <alignment vertical="center"/>
    </xf>
    <xf numFmtId="38" fontId="37" fillId="0" borderId="11" xfId="21" applyFont="1" applyFill="1" applyBorder="1" applyAlignment="1" applyProtection="1">
      <alignment horizontal="left" vertical="center" indent="2"/>
    </xf>
    <xf numFmtId="38" fontId="37" fillId="0" borderId="6" xfId="21" applyFont="1" applyFill="1" applyBorder="1" applyAlignment="1" applyProtection="1">
      <alignment horizontal="left" vertical="center" indent="2"/>
    </xf>
    <xf numFmtId="38" fontId="37" fillId="0" borderId="14" xfId="21" applyFont="1" applyFill="1" applyBorder="1" applyAlignment="1" applyProtection="1">
      <alignment horizontal="left" vertical="center" indent="1"/>
    </xf>
    <xf numFmtId="38" fontId="37" fillId="0" borderId="19" xfId="21" applyFont="1" applyFill="1" applyBorder="1" applyAlignment="1" applyProtection="1">
      <alignment horizontal="left" vertical="center" indent="1"/>
    </xf>
    <xf numFmtId="38" fontId="37" fillId="0" borderId="20" xfId="21" applyFont="1" applyFill="1" applyBorder="1" applyAlignment="1" applyProtection="1">
      <alignment horizontal="left" vertical="center" indent="1"/>
    </xf>
    <xf numFmtId="38" fontId="37" fillId="0" borderId="21" xfId="21" applyFont="1" applyFill="1" applyBorder="1" applyAlignment="1" applyProtection="1">
      <alignment vertical="center"/>
    </xf>
    <xf numFmtId="38" fontId="37" fillId="0" borderId="22" xfId="21" applyFont="1" applyFill="1" applyBorder="1" applyAlignment="1" applyProtection="1">
      <alignment horizontal="center" vertical="center"/>
    </xf>
    <xf numFmtId="38" fontId="37" fillId="0" borderId="23" xfId="21" applyFont="1" applyFill="1" applyBorder="1" applyAlignment="1" applyProtection="1">
      <alignment horizontal="center" vertical="center"/>
    </xf>
    <xf numFmtId="38" fontId="37" fillId="0" borderId="9" xfId="21" applyFont="1" applyFill="1" applyBorder="1" applyAlignment="1" applyProtection="1">
      <alignment horizontal="center" vertical="center"/>
    </xf>
    <xf numFmtId="38" fontId="37" fillId="0" borderId="6" xfId="21" applyFont="1" applyFill="1" applyBorder="1" applyAlignment="1" applyProtection="1">
      <alignment vertical="center" shrinkToFit="1"/>
    </xf>
    <xf numFmtId="188" fontId="37" fillId="0" borderId="24" xfId="21" applyNumberFormat="1" applyFont="1" applyFill="1" applyBorder="1" applyAlignment="1" applyProtection="1">
      <alignment horizontal="center" vertical="center"/>
    </xf>
    <xf numFmtId="188" fontId="37" fillId="0" borderId="25" xfId="21" applyNumberFormat="1" applyFont="1" applyFill="1" applyBorder="1" applyAlignment="1" applyProtection="1">
      <alignment horizontal="right" vertical="center"/>
    </xf>
    <xf numFmtId="188" fontId="37" fillId="0" borderId="26" xfId="21" applyNumberFormat="1" applyFont="1" applyFill="1" applyBorder="1" applyAlignment="1" applyProtection="1">
      <alignment horizontal="center" vertical="center"/>
    </xf>
    <xf numFmtId="188" fontId="37" fillId="0" borderId="0" xfId="21" applyNumberFormat="1" applyFont="1" applyFill="1" applyBorder="1" applyAlignment="1" applyProtection="1">
      <alignment horizontal="center" vertical="center"/>
    </xf>
    <xf numFmtId="188" fontId="37" fillId="0" borderId="24" xfId="21" applyNumberFormat="1" applyFont="1" applyFill="1" applyBorder="1" applyAlignment="1" applyProtection="1">
      <alignment horizontal="center" vertical="center" wrapText="1"/>
    </xf>
    <xf numFmtId="188" fontId="37" fillId="0" borderId="0" xfId="21" applyNumberFormat="1" applyFont="1" applyFill="1" applyBorder="1" applyAlignment="1" applyProtection="1">
      <alignment horizontal="center" vertical="center" wrapText="1"/>
    </xf>
    <xf numFmtId="38" fontId="37" fillId="0" borderId="28" xfId="21" applyFont="1" applyFill="1" applyBorder="1" applyAlignment="1" applyProtection="1">
      <alignment horizontal="left" vertical="center" indent="1"/>
    </xf>
    <xf numFmtId="38" fontId="37" fillId="0" borderId="29" xfId="21" applyFont="1" applyFill="1" applyBorder="1" applyAlignment="1" applyProtection="1">
      <alignment vertical="center"/>
    </xf>
    <xf numFmtId="188" fontId="37" fillId="0" borderId="30" xfId="21" applyNumberFormat="1" applyFont="1" applyFill="1" applyBorder="1" applyAlignment="1" applyProtection="1">
      <alignment horizontal="center" vertical="center"/>
    </xf>
    <xf numFmtId="188" fontId="37" fillId="0" borderId="31" xfId="21" applyNumberFormat="1" applyFont="1" applyFill="1" applyBorder="1" applyAlignment="1" applyProtection="1">
      <alignment horizontal="right" vertical="center"/>
    </xf>
    <xf numFmtId="188" fontId="37" fillId="0" borderId="32" xfId="21" applyNumberFormat="1" applyFont="1" applyFill="1" applyBorder="1" applyAlignment="1" applyProtection="1">
      <alignment horizontal="center" vertical="center"/>
    </xf>
    <xf numFmtId="188" fontId="37" fillId="0" borderId="24" xfId="21" applyNumberFormat="1" applyFont="1" applyFill="1" applyBorder="1" applyAlignment="1" applyProtection="1">
      <alignment horizontal="right" vertical="center"/>
    </xf>
    <xf numFmtId="188" fontId="37" fillId="0" borderId="0" xfId="21" applyNumberFormat="1" applyFont="1" applyFill="1" applyBorder="1" applyAlignment="1" applyProtection="1">
      <alignment horizontal="right" vertical="center"/>
    </xf>
    <xf numFmtId="188" fontId="37" fillId="0" borderId="35" xfId="21" applyNumberFormat="1" applyFont="1" applyFill="1" applyBorder="1" applyAlignment="1" applyProtection="1">
      <alignment horizontal="right" vertical="center"/>
    </xf>
    <xf numFmtId="188" fontId="37" fillId="0" borderId="36" xfId="21" applyNumberFormat="1" applyFont="1" applyFill="1" applyBorder="1" applyAlignment="1" applyProtection="1">
      <alignment horizontal="right" vertical="center"/>
    </xf>
    <xf numFmtId="188" fontId="37" fillId="0" borderId="4" xfId="21" applyNumberFormat="1" applyFont="1" applyFill="1" applyBorder="1" applyAlignment="1" applyProtection="1">
      <alignment horizontal="right" vertical="center"/>
    </xf>
    <xf numFmtId="38" fontId="37" fillId="0" borderId="37" xfId="21" applyFont="1" applyFill="1" applyBorder="1" applyAlignment="1" applyProtection="1">
      <alignment horizontal="left" vertical="center" indent="1"/>
    </xf>
    <xf numFmtId="38" fontId="37" fillId="0" borderId="18" xfId="21" applyFont="1" applyFill="1" applyBorder="1" applyAlignment="1" applyProtection="1">
      <alignment horizontal="left" vertical="center" indent="1"/>
    </xf>
    <xf numFmtId="38" fontId="37" fillId="0" borderId="10" xfId="21" applyFont="1" applyFill="1" applyBorder="1" applyAlignment="1" applyProtection="1">
      <alignment vertical="center"/>
    </xf>
    <xf numFmtId="38" fontId="37" fillId="0" borderId="12" xfId="21" applyFont="1" applyFill="1" applyBorder="1" applyAlignment="1" applyProtection="1">
      <alignment horizontal="left" vertical="center" indent="1"/>
    </xf>
    <xf numFmtId="38" fontId="37" fillId="0" borderId="7" xfId="21" applyFont="1" applyFill="1" applyBorder="1" applyAlignment="1" applyProtection="1">
      <alignment vertical="center"/>
    </xf>
    <xf numFmtId="38" fontId="37" fillId="0" borderId="7" xfId="21" applyFont="1" applyFill="1" applyBorder="1" applyAlignment="1" applyProtection="1">
      <alignment horizontal="left" vertical="center" indent="1"/>
    </xf>
    <xf numFmtId="38" fontId="37" fillId="0" borderId="5" xfId="21" applyFont="1" applyFill="1" applyBorder="1" applyAlignment="1" applyProtection="1">
      <alignment horizontal="left" vertical="center" indent="1"/>
    </xf>
    <xf numFmtId="38" fontId="37" fillId="0" borderId="13" xfId="21" applyFont="1" applyFill="1" applyBorder="1" applyAlignment="1" applyProtection="1">
      <alignment horizontal="left" vertical="center" indent="1"/>
    </xf>
    <xf numFmtId="38" fontId="37" fillId="0" borderId="8" xfId="21" applyFont="1" applyFill="1" applyBorder="1" applyAlignment="1" applyProtection="1">
      <alignment vertical="center"/>
    </xf>
    <xf numFmtId="38" fontId="26" fillId="0" borderId="0" xfId="21" applyFont="1" applyFill="1" applyAlignment="1" applyProtection="1">
      <alignment vertical="center"/>
    </xf>
    <xf numFmtId="185" fontId="25" fillId="0" borderId="18" xfId="21" applyNumberFormat="1" applyFont="1" applyFill="1" applyBorder="1" applyAlignment="1" applyProtection="1">
      <alignment vertical="center"/>
    </xf>
    <xf numFmtId="49" fontId="17" fillId="0" borderId="6" xfId="1" quotePrefix="1" applyNumberFormat="1" applyFont="1" applyFill="1" applyBorder="1" applyAlignment="1" applyProtection="1">
      <alignment horizontal="right" vertical="center" indent="1"/>
    </xf>
    <xf numFmtId="49" fontId="17" fillId="0" borderId="7" xfId="1" quotePrefix="1" applyNumberFormat="1" applyFont="1" applyFill="1" applyBorder="1" applyAlignment="1" applyProtection="1">
      <alignment horizontal="right" vertical="center" indent="1"/>
    </xf>
    <xf numFmtId="186" fontId="17" fillId="0" borderId="4" xfId="21" applyNumberFormat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7" fillId="0" borderId="6" xfId="1" quotePrefix="1" applyFont="1" applyFill="1" applyBorder="1" applyAlignment="1" applyProtection="1">
      <alignment horizontal="center" vertical="center"/>
    </xf>
    <xf numFmtId="0" fontId="17" fillId="0" borderId="7" xfId="1" quotePrefix="1" applyFont="1" applyFill="1" applyBorder="1" applyAlignment="1" applyProtection="1">
      <alignment horizontal="center" vertical="center"/>
    </xf>
    <xf numFmtId="38" fontId="23" fillId="0" borderId="5" xfId="21" applyFont="1" applyFill="1" applyBorder="1" applyAlignment="1" applyProtection="1">
      <alignment horizontal="center" vertical="center"/>
    </xf>
    <xf numFmtId="188" fontId="17" fillId="0" borderId="11" xfId="24" applyNumberFormat="1" applyFont="1" applyFill="1" applyBorder="1" applyAlignment="1" applyProtection="1">
      <alignment vertical="center"/>
    </xf>
    <xf numFmtId="188" fontId="17" fillId="0" borderId="0" xfId="24" applyNumberFormat="1" applyFont="1" applyFill="1" applyBorder="1" applyAlignment="1" applyProtection="1">
      <alignment vertical="center"/>
    </xf>
    <xf numFmtId="188" fontId="23" fillId="0" borderId="0" xfId="24" applyNumberFormat="1" applyFont="1" applyFill="1" applyBorder="1" applyAlignment="1" applyProtection="1">
      <alignment vertical="center"/>
    </xf>
    <xf numFmtId="192" fontId="17" fillId="0" borderId="0" xfId="24" applyNumberFormat="1" applyFont="1" applyFill="1" applyBorder="1" applyAlignment="1" applyProtection="1">
      <alignment vertical="center"/>
    </xf>
    <xf numFmtId="188" fontId="17" fillId="0" borderId="12" xfId="24" applyNumberFormat="1" applyFont="1" applyFill="1" applyBorder="1" applyAlignment="1" applyProtection="1">
      <alignment vertical="center"/>
    </xf>
    <xf numFmtId="188" fontId="17" fillId="0" borderId="4" xfId="24" applyNumberFormat="1" applyFont="1" applyFill="1" applyBorder="1" applyAlignment="1" applyProtection="1">
      <alignment vertical="center"/>
    </xf>
    <xf numFmtId="188" fontId="23" fillId="0" borderId="4" xfId="24" applyNumberFormat="1" applyFont="1" applyFill="1" applyBorder="1" applyAlignment="1" applyProtection="1">
      <alignment vertical="center"/>
    </xf>
    <xf numFmtId="192" fontId="17" fillId="0" borderId="4" xfId="24" applyNumberFormat="1" applyFont="1" applyFill="1" applyBorder="1" applyAlignment="1" applyProtection="1">
      <alignment vertical="center"/>
    </xf>
    <xf numFmtId="0" fontId="17" fillId="0" borderId="10" xfId="1" applyFont="1" applyFill="1" applyBorder="1" applyAlignment="1" applyProtection="1">
      <alignment horizontal="right" vertical="center" indent="1"/>
    </xf>
    <xf numFmtId="185" fontId="23" fillId="0" borderId="0" xfId="21" applyNumberFormat="1" applyFont="1" applyFill="1" applyBorder="1" applyAlignment="1" applyProtection="1">
      <alignment vertical="center"/>
    </xf>
    <xf numFmtId="193" fontId="17" fillId="0" borderId="0" xfId="21" applyNumberFormat="1" applyFont="1" applyFill="1" applyBorder="1" applyAlignment="1" applyProtection="1">
      <alignment vertical="center"/>
    </xf>
    <xf numFmtId="185" fontId="23" fillId="0" borderId="4" xfId="21" applyNumberFormat="1" applyFont="1" applyFill="1" applyBorder="1" applyAlignment="1" applyProtection="1">
      <alignment vertical="center"/>
    </xf>
    <xf numFmtId="193" fontId="17" fillId="0" borderId="4" xfId="21" applyNumberFormat="1" applyFont="1" applyFill="1" applyBorder="1" applyAlignment="1" applyProtection="1">
      <alignment vertical="center"/>
    </xf>
    <xf numFmtId="0" fontId="17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38" fontId="23" fillId="0" borderId="13" xfId="21" applyFont="1" applyFill="1" applyBorder="1" applyAlignment="1" applyProtection="1">
      <alignment horizontal="center" vertical="center"/>
    </xf>
    <xf numFmtId="0" fontId="20" fillId="0" borderId="5" xfId="21" applyNumberFormat="1" applyFont="1" applyFill="1" applyBorder="1" applyAlignment="1" applyProtection="1">
      <alignment horizontal="center" vertical="center"/>
    </xf>
    <xf numFmtId="0" fontId="20" fillId="0" borderId="7" xfId="21" applyNumberFormat="1" applyFont="1" applyFill="1" applyBorder="1" applyAlignment="1" applyProtection="1">
      <alignment horizontal="center" vertical="center"/>
    </xf>
    <xf numFmtId="38" fontId="17" fillId="0" borderId="38" xfId="21" applyFont="1" applyFill="1" applyBorder="1" applyAlignment="1" applyProtection="1">
      <alignment horizontal="center" vertical="center"/>
    </xf>
    <xf numFmtId="188" fontId="36" fillId="0" borderId="39" xfId="21" applyNumberFormat="1" applyFont="1" applyFill="1" applyBorder="1" applyAlignment="1" applyProtection="1">
      <alignment vertical="center"/>
    </xf>
    <xf numFmtId="188" fontId="20" fillId="0" borderId="40" xfId="21" applyNumberFormat="1" applyFont="1" applyFill="1" applyBorder="1" applyAlignment="1" applyProtection="1">
      <alignment vertical="center"/>
    </xf>
    <xf numFmtId="188" fontId="20" fillId="0" borderId="40" xfId="21" applyNumberFormat="1" applyFont="1" applyFill="1" applyBorder="1" applyAlignment="1" applyProtection="1">
      <alignment horizontal="right" vertical="center"/>
    </xf>
    <xf numFmtId="38" fontId="17" fillId="0" borderId="6" xfId="21" applyFont="1" applyFill="1" applyBorder="1" applyAlignment="1" applyProtection="1">
      <alignment horizontal="center" vertical="center"/>
    </xf>
    <xf numFmtId="188" fontId="36" fillId="0" borderId="41" xfId="21" applyNumberFormat="1" applyFont="1" applyFill="1" applyBorder="1" applyAlignment="1" applyProtection="1">
      <alignment vertical="center"/>
    </xf>
    <xf numFmtId="188" fontId="20" fillId="0" borderId="42" xfId="21" applyNumberFormat="1" applyFont="1" applyFill="1" applyBorder="1" applyAlignment="1" applyProtection="1">
      <alignment vertical="center"/>
    </xf>
    <xf numFmtId="188" fontId="20" fillId="0" borderId="42" xfId="21" applyNumberFormat="1" applyFont="1" applyFill="1" applyBorder="1" applyAlignment="1" applyProtection="1">
      <alignment horizontal="right" vertical="center"/>
    </xf>
    <xf numFmtId="38" fontId="17" fillId="0" borderId="43" xfId="21" applyFont="1" applyFill="1" applyBorder="1" applyAlignment="1" applyProtection="1">
      <alignment horizontal="center" vertical="center"/>
    </xf>
    <xf numFmtId="188" fontId="36" fillId="0" borderId="11" xfId="21" applyNumberFormat="1" applyFont="1" applyFill="1" applyBorder="1" applyAlignment="1" applyProtection="1">
      <alignment vertical="center"/>
    </xf>
    <xf numFmtId="188" fontId="20" fillId="0" borderId="0" xfId="21" applyNumberFormat="1" applyFont="1" applyFill="1" applyBorder="1" applyAlignment="1" applyProtection="1">
      <alignment vertical="center"/>
    </xf>
    <xf numFmtId="49" fontId="20" fillId="0" borderId="0" xfId="21" applyNumberFormat="1" applyFont="1" applyFill="1" applyBorder="1" applyAlignment="1" applyProtection="1">
      <alignment horizontal="right" vertical="center"/>
    </xf>
    <xf numFmtId="38" fontId="17" fillId="0" borderId="7" xfId="21" applyFont="1" applyFill="1" applyBorder="1" applyAlignment="1" applyProtection="1">
      <alignment horizontal="center" vertical="center"/>
    </xf>
    <xf numFmtId="188" fontId="36" fillId="0" borderId="12" xfId="21" applyNumberFormat="1" applyFont="1" applyFill="1" applyBorder="1" applyAlignment="1" applyProtection="1">
      <alignment vertical="center"/>
    </xf>
    <xf numFmtId="188" fontId="20" fillId="0" borderId="4" xfId="21" applyNumberFormat="1" applyFont="1" applyFill="1" applyBorder="1" applyAlignment="1" applyProtection="1">
      <alignment vertical="center"/>
    </xf>
    <xf numFmtId="49" fontId="20" fillId="0" borderId="4" xfId="21" applyNumberFormat="1" applyFont="1" applyFill="1" applyBorder="1" applyAlignment="1" applyProtection="1">
      <alignment horizontal="right" vertical="center"/>
    </xf>
    <xf numFmtId="188" fontId="20" fillId="0" borderId="4" xfId="21" applyNumberFormat="1" applyFont="1" applyFill="1" applyBorder="1" applyAlignment="1" applyProtection="1">
      <alignment horizontal="right" vertical="center"/>
    </xf>
    <xf numFmtId="38" fontId="17" fillId="0" borderId="44" xfId="21" applyFont="1" applyFill="1" applyBorder="1" applyAlignment="1" applyProtection="1">
      <alignment vertical="center"/>
    </xf>
    <xf numFmtId="0" fontId="23" fillId="0" borderId="0" xfId="74" applyFont="1" applyFill="1" applyAlignment="1" applyProtection="1">
      <alignment vertical="center"/>
    </xf>
    <xf numFmtId="0" fontId="17" fillId="0" borderId="0" xfId="74" applyFont="1" applyFill="1" applyAlignment="1" applyProtection="1">
      <alignment vertical="center"/>
    </xf>
    <xf numFmtId="0" fontId="27" fillId="0" borderId="0" xfId="74" applyFont="1" applyFill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17" fillId="0" borderId="8" xfId="74" applyFont="1" applyFill="1" applyBorder="1" applyAlignment="1" applyProtection="1">
      <alignment horizontal="center" vertical="center"/>
    </xf>
    <xf numFmtId="0" fontId="17" fillId="0" borderId="2" xfId="74" applyFont="1" applyFill="1" applyBorder="1" applyAlignment="1" applyProtection="1">
      <alignment horizontal="center" vertical="center"/>
    </xf>
    <xf numFmtId="0" fontId="17" fillId="0" borderId="5" xfId="74" applyFont="1" applyFill="1" applyBorder="1" applyAlignment="1" applyProtection="1">
      <alignment horizontal="center" vertical="center"/>
    </xf>
    <xf numFmtId="0" fontId="17" fillId="0" borderId="6" xfId="74" applyFont="1" applyFill="1" applyBorder="1" applyAlignment="1" applyProtection="1">
      <alignment horizontal="center" vertical="center"/>
    </xf>
    <xf numFmtId="0" fontId="17" fillId="0" borderId="0" xfId="74" applyFont="1" applyFill="1" applyAlignment="1" applyProtection="1">
      <alignment horizontal="left" vertical="center" indent="1"/>
    </xf>
    <xf numFmtId="49" fontId="17" fillId="0" borderId="0" xfId="74" applyNumberFormat="1" applyFont="1" applyFill="1" applyAlignment="1" applyProtection="1">
      <alignment horizontal="left" vertical="center" indent="1"/>
    </xf>
    <xf numFmtId="0" fontId="17" fillId="0" borderId="0" xfId="74" applyFont="1" applyFill="1" applyBorder="1" applyAlignment="1" applyProtection="1">
      <alignment horizontal="left" vertical="center" indent="1"/>
    </xf>
    <xf numFmtId="49" fontId="17" fillId="0" borderId="0" xfId="74" applyNumberFormat="1" applyFont="1" applyFill="1" applyBorder="1" applyAlignment="1" applyProtection="1">
      <alignment horizontal="left" vertical="center" indent="1"/>
    </xf>
    <xf numFmtId="0" fontId="17" fillId="0" borderId="7" xfId="74" applyFont="1" applyFill="1" applyBorder="1" applyAlignment="1" applyProtection="1">
      <alignment horizontal="center" vertical="center"/>
    </xf>
    <xf numFmtId="0" fontId="17" fillId="0" borderId="12" xfId="74" applyFont="1" applyFill="1" applyBorder="1" applyAlignment="1" applyProtection="1">
      <alignment horizontal="left" vertical="center" indent="1"/>
    </xf>
    <xf numFmtId="49" fontId="17" fillId="0" borderId="4" xfId="74" applyNumberFormat="1" applyFont="1" applyFill="1" applyBorder="1" applyAlignment="1" applyProtection="1">
      <alignment horizontal="left" vertical="center" indent="1"/>
    </xf>
    <xf numFmtId="0" fontId="17" fillId="0" borderId="0" xfId="74" applyFont="1" applyFill="1" applyBorder="1" applyAlignment="1" applyProtection="1">
      <alignment horizontal="center" vertical="center"/>
    </xf>
    <xf numFmtId="58" fontId="17" fillId="0" borderId="0" xfId="74" applyNumberFormat="1" applyFont="1" applyFill="1" applyAlignment="1" applyProtection="1">
      <alignment vertical="center"/>
    </xf>
    <xf numFmtId="58" fontId="17" fillId="0" borderId="5" xfId="74" applyNumberFormat="1" applyFont="1" applyFill="1" applyBorder="1" applyAlignment="1" applyProtection="1">
      <alignment horizontal="center" vertical="center"/>
    </xf>
    <xf numFmtId="58" fontId="17" fillId="0" borderId="2" xfId="74" applyNumberFormat="1" applyFont="1" applyFill="1" applyBorder="1" applyAlignment="1" applyProtection="1">
      <alignment horizontal="center" vertical="center"/>
    </xf>
    <xf numFmtId="0" fontId="17" fillId="0" borderId="44" xfId="74" applyFont="1" applyFill="1" applyBorder="1" applyAlignment="1" applyProtection="1">
      <alignment vertical="center"/>
    </xf>
    <xf numFmtId="0" fontId="17" fillId="0" borderId="44" xfId="74" applyFont="1" applyFill="1" applyBorder="1" applyAlignment="1" applyProtection="1">
      <alignment horizontal="right" vertical="center"/>
    </xf>
    <xf numFmtId="0" fontId="17" fillId="0" borderId="0" xfId="74" applyFont="1" applyFill="1" applyBorder="1" applyAlignment="1" applyProtection="1">
      <alignment vertical="center"/>
    </xf>
    <xf numFmtId="38" fontId="17" fillId="0" borderId="4" xfId="21" applyFont="1" applyFill="1" applyBorder="1" applyAlignment="1" applyProtection="1">
      <alignment vertical="center"/>
    </xf>
    <xf numFmtId="38" fontId="17" fillId="0" borderId="6" xfId="21" quotePrefix="1" applyFont="1" applyFill="1" applyBorder="1" applyAlignment="1" applyProtection="1">
      <alignment horizontal="right" vertical="center" indent="1"/>
    </xf>
    <xf numFmtId="185" fontId="23" fillId="0" borderId="11" xfId="21" applyNumberFormat="1" applyFont="1" applyFill="1" applyBorder="1" applyAlignment="1" applyProtection="1">
      <alignment vertical="center"/>
    </xf>
    <xf numFmtId="186" fontId="17" fillId="0" borderId="0" xfId="21" applyNumberFormat="1" applyFont="1" applyFill="1" applyBorder="1" applyAlignment="1" applyProtection="1">
      <alignment horizontal="right" vertical="center"/>
    </xf>
    <xf numFmtId="183" fontId="17" fillId="0" borderId="0" xfId="21" applyNumberFormat="1" applyFont="1" applyFill="1" applyBorder="1" applyAlignment="1" applyProtection="1">
      <alignment vertical="center"/>
    </xf>
    <xf numFmtId="183" fontId="17" fillId="0" borderId="0" xfId="21" applyNumberFormat="1" applyFont="1" applyFill="1" applyBorder="1" applyAlignment="1" applyProtection="1">
      <alignment horizontal="right" vertical="center"/>
    </xf>
    <xf numFmtId="38" fontId="17" fillId="0" borderId="7" xfId="21" quotePrefix="1" applyFont="1" applyFill="1" applyBorder="1" applyAlignment="1" applyProtection="1">
      <alignment horizontal="right" vertical="center" indent="1"/>
    </xf>
    <xf numFmtId="185" fontId="23" fillId="0" borderId="12" xfId="21" applyNumberFormat="1" applyFont="1" applyFill="1" applyBorder="1" applyAlignment="1" applyProtection="1">
      <alignment vertical="center"/>
    </xf>
    <xf numFmtId="183" fontId="17" fillId="0" borderId="4" xfId="21" applyNumberFormat="1" applyFont="1" applyFill="1" applyBorder="1" applyAlignment="1" applyProtection="1">
      <alignment vertical="center"/>
    </xf>
    <xf numFmtId="183" fontId="17" fillId="0" borderId="4" xfId="21" applyNumberFormat="1" applyFont="1" applyFill="1" applyBorder="1" applyAlignment="1" applyProtection="1">
      <alignment horizontal="right" vertical="center"/>
    </xf>
    <xf numFmtId="38" fontId="17" fillId="0" borderId="4" xfId="21" applyFont="1" applyFill="1" applyBorder="1" applyAlignment="1" applyProtection="1">
      <alignment horizontal="left" vertical="center" indent="1"/>
    </xf>
    <xf numFmtId="38" fontId="17" fillId="0" borderId="10" xfId="21" applyFont="1" applyFill="1" applyBorder="1" applyAlignment="1" applyProtection="1">
      <alignment horizontal="center" vertical="center"/>
    </xf>
    <xf numFmtId="188" fontId="25" fillId="0" borderId="44" xfId="21" applyNumberFormat="1" applyFont="1" applyFill="1" applyBorder="1" applyAlignment="1" applyProtection="1">
      <alignment vertical="center"/>
    </xf>
    <xf numFmtId="188" fontId="17" fillId="0" borderId="0" xfId="21" applyNumberFormat="1" applyFont="1" applyFill="1" applyAlignment="1" applyProtection="1">
      <alignment vertical="center"/>
    </xf>
    <xf numFmtId="188" fontId="17" fillId="0" borderId="4" xfId="21" applyNumberFormat="1" applyFont="1" applyFill="1" applyBorder="1" applyAlignment="1" applyProtection="1">
      <alignment vertical="center"/>
    </xf>
    <xf numFmtId="38" fontId="20" fillId="0" borderId="0" xfId="21" applyFont="1" applyFill="1" applyAlignment="1" applyProtection="1">
      <alignment horizontal="right"/>
    </xf>
    <xf numFmtId="38" fontId="40" fillId="0" borderId="0" xfId="21" applyFont="1" applyFill="1" applyAlignment="1" applyProtection="1">
      <alignment horizontal="right"/>
    </xf>
    <xf numFmtId="0" fontId="17" fillId="0" borderId="34" xfId="1" applyFont="1" applyFill="1" applyBorder="1" applyAlignment="1" applyProtection="1">
      <alignment horizontal="center" vertical="center"/>
    </xf>
    <xf numFmtId="0" fontId="17" fillId="0" borderId="4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left" vertical="center" indent="1"/>
    </xf>
    <xf numFmtId="0" fontId="17" fillId="0" borderId="7" xfId="1" applyFont="1" applyFill="1" applyBorder="1" applyAlignment="1" applyProtection="1">
      <alignment horizontal="left" vertical="center" indent="1"/>
    </xf>
    <xf numFmtId="0" fontId="41" fillId="0" borderId="0" xfId="1" applyFont="1" applyFill="1" applyAlignment="1" applyProtection="1">
      <alignment vertical="center"/>
    </xf>
    <xf numFmtId="0" fontId="42" fillId="0" borderId="0" xfId="1" applyFont="1" applyFill="1" applyAlignment="1" applyProtection="1">
      <alignment horizontal="center" vertical="center"/>
    </xf>
    <xf numFmtId="0" fontId="42" fillId="0" borderId="0" xfId="1" applyFont="1" applyFill="1" applyAlignment="1" applyProtection="1">
      <alignment horizontal="left" vertical="center"/>
    </xf>
    <xf numFmtId="0" fontId="43" fillId="0" borderId="0" xfId="1" applyFont="1" applyFill="1" applyAlignment="1" applyProtection="1">
      <alignment vertical="center"/>
    </xf>
    <xf numFmtId="0" fontId="41" fillId="0" borderId="0" xfId="1" applyFont="1" applyFill="1" applyAlignment="1" applyProtection="1">
      <alignment horizontal="distributed" vertical="center"/>
    </xf>
    <xf numFmtId="0" fontId="45" fillId="0" borderId="0" xfId="1" applyFont="1" applyFill="1" applyAlignment="1" applyProtection="1">
      <alignment horizontal="right" vertical="center"/>
    </xf>
    <xf numFmtId="0" fontId="45" fillId="0" borderId="0" xfId="1" applyFont="1" applyFill="1" applyAlignment="1" applyProtection="1">
      <alignment horizontal="distributed" vertical="center"/>
    </xf>
    <xf numFmtId="0" fontId="45" fillId="0" borderId="8" xfId="1" applyFont="1" applyFill="1" applyBorder="1" applyAlignment="1" applyProtection="1">
      <alignment horizontal="center" vertical="center"/>
    </xf>
    <xf numFmtId="0" fontId="46" fillId="0" borderId="5" xfId="1" applyFont="1" applyFill="1" applyBorder="1" applyAlignment="1" applyProtection="1">
      <alignment horizontal="center" vertical="center"/>
    </xf>
    <xf numFmtId="0" fontId="45" fillId="0" borderId="5" xfId="1" applyFont="1" applyFill="1" applyBorder="1" applyAlignment="1" applyProtection="1">
      <alignment horizontal="center" vertical="center"/>
    </xf>
    <xf numFmtId="0" fontId="45" fillId="0" borderId="2" xfId="1" applyFont="1" applyFill="1" applyBorder="1" applyAlignment="1" applyProtection="1">
      <alignment horizontal="center" vertical="center"/>
    </xf>
    <xf numFmtId="0" fontId="45" fillId="0" borderId="45" xfId="1" applyFont="1" applyFill="1" applyBorder="1" applyAlignment="1" applyProtection="1">
      <alignment horizontal="center" vertical="center"/>
    </xf>
    <xf numFmtId="0" fontId="45" fillId="0" borderId="13" xfId="1" applyFont="1" applyFill="1" applyBorder="1" applyAlignment="1" applyProtection="1">
      <alignment horizontal="center" vertical="center"/>
    </xf>
    <xf numFmtId="0" fontId="47" fillId="0" borderId="47" xfId="1" applyFont="1" applyFill="1" applyBorder="1" applyAlignment="1" applyProtection="1"/>
    <xf numFmtId="0" fontId="47" fillId="0" borderId="44" xfId="1" applyFont="1" applyFill="1" applyBorder="1" applyAlignment="1" applyProtection="1">
      <alignment horizontal="distributed"/>
    </xf>
    <xf numFmtId="188" fontId="47" fillId="0" borderId="18" xfId="1" applyNumberFormat="1" applyFont="1" applyFill="1" applyBorder="1" applyAlignment="1" applyProtection="1">
      <alignment vertical="center"/>
    </xf>
    <xf numFmtId="188" fontId="47" fillId="0" borderId="44" xfId="1" applyNumberFormat="1" applyFont="1" applyFill="1" applyBorder="1" applyAlignment="1" applyProtection="1">
      <alignment vertical="center"/>
    </xf>
    <xf numFmtId="0" fontId="47" fillId="0" borderId="47" xfId="1" applyFont="1" applyFill="1" applyBorder="1" applyAlignment="1" applyProtection="1">
      <alignment horizontal="distributed" vertical="center"/>
    </xf>
    <xf numFmtId="0" fontId="47" fillId="0" borderId="38" xfId="1" applyFont="1" applyFill="1" applyBorder="1" applyAlignment="1" applyProtection="1">
      <alignment vertical="center"/>
    </xf>
    <xf numFmtId="188" fontId="47" fillId="0" borderId="0" xfId="1" applyNumberFormat="1" applyFont="1" applyFill="1" applyBorder="1" applyAlignment="1" applyProtection="1">
      <alignment horizontal="right" vertical="center"/>
    </xf>
    <xf numFmtId="0" fontId="48" fillId="0" borderId="0" xfId="1" applyFont="1" applyFill="1" applyAlignment="1" applyProtection="1">
      <alignment horizontal="distributed" vertical="center"/>
    </xf>
    <xf numFmtId="0" fontId="47" fillId="0" borderId="50" xfId="1" applyFont="1" applyFill="1" applyBorder="1" applyAlignment="1" applyProtection="1"/>
    <xf numFmtId="0" fontId="47" fillId="0" borderId="0" xfId="1" applyFont="1" applyFill="1" applyBorder="1" applyAlignment="1" applyProtection="1">
      <alignment horizontal="distributed"/>
    </xf>
    <xf numFmtId="188" fontId="47" fillId="0" borderId="11" xfId="1" applyNumberFormat="1" applyFont="1" applyFill="1" applyBorder="1" applyAlignment="1" applyProtection="1">
      <alignment vertical="center"/>
    </xf>
    <xf numFmtId="188" fontId="47" fillId="0" borderId="0" xfId="1" applyNumberFormat="1" applyFont="1" applyFill="1" applyBorder="1" applyAlignment="1" applyProtection="1">
      <alignment vertical="center"/>
    </xf>
    <xf numFmtId="0" fontId="47" fillId="0" borderId="50" xfId="1" applyFont="1" applyFill="1" applyBorder="1" applyAlignment="1" applyProtection="1">
      <alignment vertical="center" shrinkToFit="1"/>
    </xf>
    <xf numFmtId="0" fontId="47" fillId="0" borderId="6" xfId="1" applyFont="1" applyFill="1" applyBorder="1" applyAlignment="1" applyProtection="1">
      <alignment vertical="center"/>
    </xf>
    <xf numFmtId="49" fontId="47" fillId="0" borderId="50" xfId="1" applyNumberFormat="1" applyFont="1" applyFill="1" applyBorder="1" applyAlignment="1" applyProtection="1">
      <alignment horizontal="distributed" vertical="center"/>
    </xf>
    <xf numFmtId="0" fontId="47" fillId="0" borderId="50" xfId="1" applyFont="1" applyFill="1" applyBorder="1" applyAlignment="1" applyProtection="1">
      <alignment horizontal="distributed" vertical="center"/>
    </xf>
    <xf numFmtId="0" fontId="47" fillId="0" borderId="6" xfId="1" applyFont="1" applyFill="1" applyBorder="1" applyAlignment="1" applyProtection="1">
      <alignment horizontal="distributed"/>
    </xf>
    <xf numFmtId="49" fontId="47" fillId="0" borderId="53" xfId="1" applyNumberFormat="1" applyFont="1" applyFill="1" applyBorder="1" applyAlignment="1" applyProtection="1">
      <alignment horizontal="distributed" vertical="center"/>
    </xf>
    <xf numFmtId="0" fontId="47" fillId="0" borderId="43" xfId="1" applyFont="1" applyFill="1" applyBorder="1" applyAlignment="1" applyProtection="1">
      <alignment horizontal="distributed"/>
    </xf>
    <xf numFmtId="188" fontId="47" fillId="0" borderId="41" xfId="1" applyNumberFormat="1" applyFont="1" applyFill="1" applyBorder="1" applyAlignment="1" applyProtection="1">
      <alignment vertical="center"/>
    </xf>
    <xf numFmtId="188" fontId="47" fillId="0" borderId="42" xfId="1" applyNumberFormat="1" applyFont="1" applyFill="1" applyBorder="1" applyAlignment="1" applyProtection="1">
      <alignment vertical="center"/>
    </xf>
    <xf numFmtId="49" fontId="47" fillId="0" borderId="55" xfId="1" applyNumberFormat="1" applyFont="1" applyFill="1" applyBorder="1" applyAlignment="1" applyProtection="1">
      <alignment horizontal="distributed" vertical="center"/>
    </xf>
    <xf numFmtId="0" fontId="47" fillId="0" borderId="38" xfId="1" applyFont="1" applyFill="1" applyBorder="1" applyAlignment="1" applyProtection="1">
      <alignment horizontal="distributed"/>
    </xf>
    <xf numFmtId="188" fontId="47" fillId="0" borderId="39" xfId="1" applyNumberFormat="1" applyFont="1" applyFill="1" applyBorder="1" applyAlignment="1" applyProtection="1">
      <alignment vertical="center"/>
    </xf>
    <xf numFmtId="188" fontId="47" fillId="0" borderId="40" xfId="1" applyNumberFormat="1" applyFont="1" applyFill="1" applyBorder="1" applyAlignment="1" applyProtection="1">
      <alignment vertical="center"/>
    </xf>
    <xf numFmtId="49" fontId="47" fillId="0" borderId="50" xfId="1" applyNumberFormat="1" applyFont="1" applyFill="1" applyBorder="1" applyAlignment="1" applyProtection="1">
      <alignment vertical="center"/>
    </xf>
    <xf numFmtId="0" fontId="47" fillId="0" borderId="53" xfId="1" applyFont="1" applyFill="1" applyBorder="1" applyAlignment="1" applyProtection="1">
      <alignment horizontal="distributed" vertical="center"/>
    </xf>
    <xf numFmtId="49" fontId="47" fillId="0" borderId="53" xfId="1" applyNumberFormat="1" applyFont="1" applyFill="1" applyBorder="1" applyAlignment="1" applyProtection="1">
      <alignment vertical="center"/>
    </xf>
    <xf numFmtId="0" fontId="47" fillId="0" borderId="42" xfId="1" applyFont="1" applyFill="1" applyBorder="1" applyAlignment="1" applyProtection="1">
      <alignment horizontal="distributed"/>
    </xf>
    <xf numFmtId="0" fontId="47" fillId="0" borderId="56" xfId="1" applyFont="1" applyFill="1" applyBorder="1" applyAlignment="1" applyProtection="1">
      <alignment vertical="center"/>
    </xf>
    <xf numFmtId="0" fontId="47" fillId="0" borderId="58" xfId="1" applyFont="1" applyFill="1" applyBorder="1" applyAlignment="1" applyProtection="1">
      <alignment vertical="center"/>
    </xf>
    <xf numFmtId="0" fontId="47" fillId="0" borderId="0" xfId="1" applyFont="1" applyFill="1" applyBorder="1" applyAlignment="1" applyProtection="1">
      <alignment horizontal="distributed" wrapText="1"/>
    </xf>
    <xf numFmtId="0" fontId="47" fillId="0" borderId="0" xfId="1" applyFont="1" applyFill="1" applyBorder="1" applyAlignment="1" applyProtection="1">
      <alignment horizontal="distributed" vertical="center"/>
    </xf>
    <xf numFmtId="0" fontId="47" fillId="0" borderId="43" xfId="1" applyFont="1" applyFill="1" applyBorder="1" applyAlignment="1" applyProtection="1">
      <alignment vertical="center"/>
    </xf>
    <xf numFmtId="188" fontId="47" fillId="0" borderId="42" xfId="1" applyNumberFormat="1" applyFont="1" applyFill="1" applyBorder="1" applyAlignment="1" applyProtection="1">
      <alignment horizontal="right" vertical="center"/>
    </xf>
    <xf numFmtId="0" fontId="47" fillId="0" borderId="51" xfId="1" applyFont="1" applyFill="1" applyBorder="1" applyAlignment="1" applyProtection="1">
      <alignment vertical="center"/>
    </xf>
    <xf numFmtId="0" fontId="47" fillId="0" borderId="60" xfId="1" applyFont="1" applyFill="1" applyBorder="1" applyAlignment="1" applyProtection="1">
      <alignment horizontal="distributed" vertical="center"/>
    </xf>
    <xf numFmtId="0" fontId="47" fillId="0" borderId="57" xfId="1" applyFont="1" applyFill="1" applyBorder="1" applyAlignment="1" applyProtection="1">
      <alignment horizontal="distributed" vertical="center"/>
    </xf>
    <xf numFmtId="188" fontId="47" fillId="0" borderId="61" xfId="1" applyNumberFormat="1" applyFont="1" applyFill="1" applyBorder="1" applyAlignment="1" applyProtection="1">
      <alignment horizontal="right" vertical="center"/>
    </xf>
    <xf numFmtId="188" fontId="47" fillId="0" borderId="57" xfId="1" applyNumberFormat="1" applyFont="1" applyFill="1" applyBorder="1" applyAlignment="1" applyProtection="1">
      <alignment horizontal="right" vertical="center"/>
      <protection locked="0"/>
    </xf>
    <xf numFmtId="0" fontId="47" fillId="0" borderId="60" xfId="1" applyFont="1" applyFill="1" applyBorder="1" applyAlignment="1" applyProtection="1">
      <alignment vertical="center"/>
    </xf>
    <xf numFmtId="188" fontId="47" fillId="0" borderId="57" xfId="1" applyNumberFormat="1" applyFont="1" applyFill="1" applyBorder="1" applyAlignment="1" applyProtection="1">
      <alignment horizontal="right" vertical="center"/>
    </xf>
    <xf numFmtId="0" fontId="47" fillId="0" borderId="55" xfId="1" applyFont="1" applyFill="1" applyBorder="1" applyAlignment="1" applyProtection="1">
      <alignment vertical="center" textRotation="255" shrinkToFit="1"/>
    </xf>
    <xf numFmtId="194" fontId="47" fillId="0" borderId="39" xfId="1" applyNumberFormat="1" applyFont="1" applyFill="1" applyBorder="1" applyAlignment="1" applyProtection="1">
      <alignment horizontal="right" vertical="center"/>
    </xf>
    <xf numFmtId="194" fontId="47" fillId="0" borderId="40" xfId="1" applyNumberFormat="1" applyFont="1" applyFill="1" applyBorder="1" applyAlignment="1" applyProtection="1">
      <alignment horizontal="right" vertical="center"/>
    </xf>
    <xf numFmtId="0" fontId="47" fillId="0" borderId="42" xfId="1" applyFont="1" applyFill="1" applyBorder="1" applyAlignment="1" applyProtection="1">
      <alignment horizontal="distributed" wrapText="1"/>
    </xf>
    <xf numFmtId="0" fontId="47" fillId="0" borderId="50" xfId="1" applyFont="1" applyFill="1" applyBorder="1" applyAlignment="1" applyProtection="1">
      <alignment vertical="center" textRotation="255" shrinkToFit="1"/>
    </xf>
    <xf numFmtId="0" fontId="47" fillId="0" borderId="6" xfId="1" applyFont="1" applyFill="1" applyBorder="1" applyAlignment="1" applyProtection="1">
      <alignment horizontal="right" vertical="center"/>
    </xf>
    <xf numFmtId="194" fontId="47" fillId="0" borderId="11" xfId="1" applyNumberFormat="1" applyFont="1" applyFill="1" applyBorder="1" applyAlignment="1" applyProtection="1">
      <alignment horizontal="right" vertical="center"/>
    </xf>
    <xf numFmtId="194" fontId="47" fillId="0" borderId="0" xfId="1" applyNumberFormat="1" applyFont="1" applyFill="1" applyBorder="1" applyAlignment="1" applyProtection="1">
      <alignment horizontal="right" vertical="center"/>
    </xf>
    <xf numFmtId="0" fontId="47" fillId="0" borderId="0" xfId="1" applyFont="1" applyFill="1" applyBorder="1" applyAlignment="1" applyProtection="1">
      <alignment horizontal="distributed" vertical="center" wrapText="1"/>
    </xf>
    <xf numFmtId="0" fontId="47" fillId="0" borderId="50" xfId="1" applyFont="1" applyFill="1" applyBorder="1" applyAlignment="1" applyProtection="1">
      <alignment vertical="center"/>
    </xf>
    <xf numFmtId="0" fontId="47" fillId="0" borderId="0" xfId="1" applyFont="1" applyFill="1" applyBorder="1" applyAlignment="1" applyProtection="1">
      <alignment vertical="center"/>
    </xf>
    <xf numFmtId="0" fontId="47" fillId="0" borderId="0" xfId="1" applyFont="1" applyFill="1" applyBorder="1" applyAlignment="1" applyProtection="1">
      <alignment vertical="center" wrapText="1" shrinkToFit="1"/>
    </xf>
    <xf numFmtId="0" fontId="47" fillId="0" borderId="53" xfId="1" applyFont="1" applyFill="1" applyBorder="1" applyAlignment="1" applyProtection="1">
      <alignment vertical="center"/>
    </xf>
    <xf numFmtId="0" fontId="47" fillId="0" borderId="43" xfId="1" applyFont="1" applyFill="1" applyBorder="1" applyAlignment="1" applyProtection="1">
      <alignment horizontal="right" vertical="center"/>
    </xf>
    <xf numFmtId="194" fontId="47" fillId="0" borderId="41" xfId="1" applyNumberFormat="1" applyFont="1" applyFill="1" applyBorder="1" applyAlignment="1" applyProtection="1">
      <alignment horizontal="right" vertical="center"/>
    </xf>
    <xf numFmtId="194" fontId="47" fillId="0" borderId="42" xfId="1" applyNumberFormat="1" applyFont="1" applyFill="1" applyBorder="1" applyAlignment="1" applyProtection="1">
      <alignment horizontal="right" vertical="center"/>
    </xf>
    <xf numFmtId="0" fontId="47" fillId="0" borderId="53" xfId="1" applyNumberFormat="1" applyFont="1" applyFill="1" applyBorder="1" applyAlignment="1" applyProtection="1">
      <alignment horizontal="left" vertical="center" wrapText="1"/>
    </xf>
    <xf numFmtId="0" fontId="47" fillId="0" borderId="42" xfId="1" applyFont="1" applyFill="1" applyBorder="1" applyAlignment="1" applyProtection="1">
      <alignment horizontal="distributed" vertical="center"/>
    </xf>
    <xf numFmtId="0" fontId="47" fillId="0" borderId="40" xfId="1" applyNumberFormat="1" applyFont="1" applyFill="1" applyBorder="1" applyAlignment="1" applyProtection="1">
      <alignment vertical="center" wrapText="1"/>
    </xf>
    <xf numFmtId="0" fontId="47" fillId="0" borderId="40" xfId="1" applyFont="1" applyFill="1" applyBorder="1" applyAlignment="1" applyProtection="1">
      <alignment horizontal="distributed"/>
    </xf>
    <xf numFmtId="0" fontId="47" fillId="0" borderId="50" xfId="1" applyNumberFormat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shrinkToFit="1"/>
    </xf>
    <xf numFmtId="0" fontId="47" fillId="0" borderId="60" xfId="1" applyFont="1" applyFill="1" applyBorder="1" applyAlignment="1" applyProtection="1">
      <alignment horizontal="right" vertical="center"/>
    </xf>
    <xf numFmtId="0" fontId="47" fillId="0" borderId="58" xfId="1" applyFont="1" applyFill="1" applyBorder="1" applyAlignment="1" applyProtection="1">
      <alignment horizontal="right" vertical="center"/>
    </xf>
    <xf numFmtId="0" fontId="47" fillId="0" borderId="55" xfId="1" applyFont="1" applyFill="1" applyBorder="1" applyAlignment="1" applyProtection="1">
      <alignment horizontal="distributed" vertical="center"/>
    </xf>
    <xf numFmtId="0" fontId="47" fillId="0" borderId="0" xfId="1" applyFont="1" applyFill="1" applyBorder="1" applyAlignment="1" applyProtection="1">
      <alignment horizontal="distributed" vertical="center" shrinkToFit="1"/>
    </xf>
    <xf numFmtId="0" fontId="47" fillId="0" borderId="62" xfId="1" applyFont="1" applyFill="1" applyBorder="1" applyAlignment="1" applyProtection="1">
      <alignment horizontal="right" vertical="center"/>
    </xf>
    <xf numFmtId="0" fontId="47" fillId="0" borderId="38" xfId="1" applyFont="1" applyFill="1" applyBorder="1" applyAlignment="1" applyProtection="1">
      <alignment horizontal="right" vertical="center"/>
    </xf>
    <xf numFmtId="188" fontId="47" fillId="0" borderId="40" xfId="1" applyNumberFormat="1" applyFont="1" applyFill="1" applyBorder="1" applyAlignment="1" applyProtection="1">
      <alignment horizontal="right" vertical="center"/>
    </xf>
    <xf numFmtId="0" fontId="47" fillId="0" borderId="0" xfId="1" applyFont="1" applyFill="1" applyBorder="1" applyAlignment="1" applyProtection="1">
      <alignment vertical="center" textRotation="255"/>
    </xf>
    <xf numFmtId="194" fontId="47" fillId="0" borderId="0" xfId="1" applyNumberFormat="1" applyFont="1" applyFill="1" applyBorder="1" applyAlignment="1" applyProtection="1">
      <alignment horizontal="right" vertical="center"/>
      <protection locked="0"/>
    </xf>
    <xf numFmtId="0" fontId="47" fillId="0" borderId="51" xfId="1" applyFont="1" applyFill="1" applyBorder="1" applyAlignment="1" applyProtection="1">
      <alignment horizontal="right" vertical="center"/>
    </xf>
    <xf numFmtId="195" fontId="47" fillId="0" borderId="51" xfId="1" applyNumberFormat="1" applyFont="1" applyFill="1" applyBorder="1" applyAlignment="1" applyProtection="1">
      <alignment horizontal="right" vertical="center"/>
    </xf>
    <xf numFmtId="195" fontId="47" fillId="0" borderId="6" xfId="1" applyNumberFormat="1" applyFont="1" applyFill="1" applyBorder="1" applyAlignment="1" applyProtection="1">
      <alignment horizontal="right" vertical="center"/>
    </xf>
    <xf numFmtId="0" fontId="47" fillId="0" borderId="55" xfId="1" applyFont="1" applyFill="1" applyBorder="1" applyAlignment="1" applyProtection="1">
      <alignment vertical="center"/>
    </xf>
    <xf numFmtId="194" fontId="47" fillId="0" borderId="0" xfId="1" applyNumberFormat="1" applyFont="1" applyFill="1" applyBorder="1" applyAlignment="1" applyProtection="1">
      <alignment vertical="center"/>
    </xf>
    <xf numFmtId="195" fontId="47" fillId="0" borderId="59" xfId="1" applyNumberFormat="1" applyFont="1" applyFill="1" applyBorder="1" applyAlignment="1" applyProtection="1">
      <alignment horizontal="right" vertical="center"/>
    </xf>
    <xf numFmtId="0" fontId="47" fillId="0" borderId="42" xfId="1" applyFont="1" applyFill="1" applyBorder="1" applyAlignment="1" applyProtection="1">
      <alignment vertical="center"/>
    </xf>
    <xf numFmtId="195" fontId="47" fillId="0" borderId="43" xfId="1" applyNumberFormat="1" applyFont="1" applyFill="1" applyBorder="1" applyAlignment="1" applyProtection="1">
      <alignment horizontal="right" vertical="center"/>
    </xf>
    <xf numFmtId="0" fontId="47" fillId="0" borderId="53" xfId="1" applyNumberFormat="1" applyFont="1" applyFill="1" applyBorder="1" applyAlignment="1" applyProtection="1">
      <alignment vertical="center" wrapText="1"/>
    </xf>
    <xf numFmtId="194" fontId="47" fillId="0" borderId="42" xfId="1" applyNumberFormat="1" applyFont="1" applyFill="1" applyBorder="1" applyAlignment="1" applyProtection="1">
      <alignment vertical="center"/>
    </xf>
    <xf numFmtId="0" fontId="47" fillId="0" borderId="55" xfId="1" applyNumberFormat="1" applyFont="1" applyFill="1" applyBorder="1" applyAlignment="1" applyProtection="1">
      <alignment vertical="center" wrapText="1"/>
    </xf>
    <xf numFmtId="195" fontId="47" fillId="0" borderId="62" xfId="1" applyNumberFormat="1" applyFont="1" applyFill="1" applyBorder="1" applyAlignment="1" applyProtection="1">
      <alignment horizontal="right" vertical="center"/>
    </xf>
    <xf numFmtId="195" fontId="47" fillId="0" borderId="38" xfId="1" applyNumberFormat="1" applyFont="1" applyFill="1" applyBorder="1" applyAlignment="1" applyProtection="1">
      <alignment horizontal="right" vertical="center"/>
    </xf>
    <xf numFmtId="0" fontId="47" fillId="0" borderId="40" xfId="1" applyFont="1" applyFill="1" applyBorder="1" applyAlignment="1" applyProtection="1">
      <alignment vertical="center"/>
    </xf>
    <xf numFmtId="195" fontId="47" fillId="0" borderId="39" xfId="1" applyNumberFormat="1" applyFont="1" applyFill="1" applyBorder="1" applyAlignment="1" applyProtection="1">
      <alignment horizontal="right" vertical="center"/>
    </xf>
    <xf numFmtId="195" fontId="47" fillId="0" borderId="40" xfId="1" applyNumberFormat="1" applyFont="1" applyFill="1" applyBorder="1" applyAlignment="1" applyProtection="1">
      <alignment horizontal="right" vertical="center"/>
    </xf>
    <xf numFmtId="195" fontId="47" fillId="0" borderId="11" xfId="1" applyNumberFormat="1" applyFont="1" applyFill="1" applyBorder="1" applyAlignment="1" applyProtection="1">
      <alignment horizontal="right" vertical="center"/>
    </xf>
    <xf numFmtId="195" fontId="47" fillId="0" borderId="0" xfId="1" applyNumberFormat="1" applyFont="1" applyFill="1" applyBorder="1" applyAlignment="1" applyProtection="1">
      <alignment horizontal="right" vertical="center"/>
    </xf>
    <xf numFmtId="0" fontId="47" fillId="0" borderId="0" xfId="1" applyFont="1" applyFill="1" applyBorder="1" applyAlignment="1" applyProtection="1">
      <alignment horizontal="right" vertical="center"/>
    </xf>
    <xf numFmtId="0" fontId="47" fillId="0" borderId="0" xfId="1" applyNumberFormat="1" applyFont="1" applyFill="1" applyBorder="1" applyAlignment="1" applyProtection="1">
      <alignment horizontal="right" vertical="center"/>
    </xf>
    <xf numFmtId="0" fontId="47" fillId="0" borderId="64" xfId="1" applyFont="1" applyFill="1" applyBorder="1" applyAlignment="1" applyProtection="1">
      <alignment horizontal="distributed" vertical="center"/>
    </xf>
    <xf numFmtId="0" fontId="47" fillId="0" borderId="65" xfId="1" applyFont="1" applyFill="1" applyBorder="1" applyAlignment="1" applyProtection="1"/>
    <xf numFmtId="188" fontId="47" fillId="0" borderId="66" xfId="1" applyNumberFormat="1" applyFont="1" applyFill="1" applyBorder="1" applyAlignment="1" applyProtection="1">
      <alignment vertical="center"/>
    </xf>
    <xf numFmtId="188" fontId="47" fillId="0" borderId="65" xfId="1" applyNumberFormat="1" applyFont="1" applyFill="1" applyBorder="1" applyAlignment="1" applyProtection="1">
      <alignment vertical="center"/>
    </xf>
    <xf numFmtId="195" fontId="47" fillId="0" borderId="67" xfId="1" applyNumberFormat="1" applyFont="1" applyFill="1" applyBorder="1" applyAlignment="1" applyProtection="1">
      <alignment horizontal="right" vertical="center"/>
    </xf>
    <xf numFmtId="0" fontId="47" fillId="0" borderId="65" xfId="1" applyFont="1" applyFill="1" applyBorder="1" applyAlignment="1" applyProtection="1">
      <alignment vertical="center"/>
    </xf>
    <xf numFmtId="195" fontId="47" fillId="0" borderId="68" xfId="1" applyNumberFormat="1" applyFont="1" applyFill="1" applyBorder="1" applyAlignment="1" applyProtection="1">
      <alignment horizontal="right" vertical="center"/>
    </xf>
    <xf numFmtId="195" fontId="47" fillId="0" borderId="66" xfId="1" applyNumberFormat="1" applyFont="1" applyFill="1" applyBorder="1" applyAlignment="1" applyProtection="1">
      <alignment horizontal="right" vertical="center"/>
    </xf>
    <xf numFmtId="195" fontId="47" fillId="0" borderId="65" xfId="1" applyNumberFormat="1" applyFont="1" applyFill="1" applyBorder="1" applyAlignment="1" applyProtection="1">
      <alignment horizontal="right" vertical="center"/>
    </xf>
    <xf numFmtId="0" fontId="47" fillId="0" borderId="69" xfId="1" applyFont="1" applyFill="1" applyBorder="1" applyAlignment="1" applyProtection="1">
      <alignment vertical="center"/>
    </xf>
    <xf numFmtId="0" fontId="47" fillId="0" borderId="70" xfId="1" applyFont="1" applyFill="1" applyBorder="1" applyAlignment="1" applyProtection="1">
      <alignment horizontal="center" vertical="center"/>
    </xf>
    <xf numFmtId="188" fontId="47" fillId="0" borderId="69" xfId="21" applyNumberFormat="1" applyFont="1" applyFill="1" applyBorder="1" applyAlignment="1" applyProtection="1">
      <alignment horizontal="right" vertical="center"/>
    </xf>
    <xf numFmtId="188" fontId="47" fillId="0" borderId="69" xfId="1" applyNumberFormat="1" applyFont="1" applyFill="1" applyBorder="1" applyAlignment="1" applyProtection="1">
      <alignment horizontal="right" vertical="center"/>
    </xf>
    <xf numFmtId="0" fontId="49" fillId="0" borderId="71" xfId="1" applyFont="1" applyFill="1" applyBorder="1" applyAlignment="1" applyProtection="1">
      <alignment vertical="center" justifyLastLine="1"/>
    </xf>
    <xf numFmtId="0" fontId="50" fillId="0" borderId="69" xfId="1" applyFont="1" applyFill="1" applyBorder="1" applyAlignment="1" applyProtection="1">
      <alignment horizontal="distributed" vertical="center"/>
    </xf>
    <xf numFmtId="0" fontId="49" fillId="0" borderId="70" xfId="1" applyFont="1" applyFill="1" applyBorder="1" applyAlignment="1" applyProtection="1">
      <alignment vertical="center" justifyLastLine="1"/>
    </xf>
    <xf numFmtId="188" fontId="49" fillId="0" borderId="69" xfId="21" applyNumberFormat="1" applyFont="1" applyFill="1" applyBorder="1" applyAlignment="1" applyProtection="1">
      <alignment horizontal="right" vertical="center"/>
    </xf>
    <xf numFmtId="0" fontId="17" fillId="0" borderId="44" xfId="1" applyFont="1" applyFill="1" applyBorder="1" applyAlignment="1" applyProtection="1">
      <alignment vertical="center"/>
    </xf>
    <xf numFmtId="0" fontId="17" fillId="0" borderId="44" xfId="1" applyFont="1" applyFill="1" applyBorder="1" applyAlignment="1" applyProtection="1">
      <alignment horizontal="right" vertical="center"/>
    </xf>
    <xf numFmtId="0" fontId="51" fillId="0" borderId="0" xfId="1" applyFont="1" applyFill="1" applyAlignment="1">
      <alignment horizontal="left" vertical="center" wrapText="1" shrinkToFit="1"/>
    </xf>
    <xf numFmtId="0" fontId="52" fillId="0" borderId="0" xfId="1" applyFont="1" applyFill="1" applyAlignment="1">
      <alignment horizontal="left" vertical="center" wrapText="1" shrinkToFit="1"/>
    </xf>
    <xf numFmtId="0" fontId="53" fillId="0" borderId="0" xfId="1" applyFont="1" applyFill="1" applyBorder="1" applyAlignment="1">
      <alignment vertical="center" wrapText="1" shrinkToFit="1"/>
    </xf>
    <xf numFmtId="0" fontId="52" fillId="0" borderId="0" xfId="1" applyFont="1" applyFill="1" applyBorder="1" applyAlignment="1">
      <alignment horizontal="left" vertical="center" wrapText="1" shrinkToFit="1"/>
    </xf>
    <xf numFmtId="0" fontId="56" fillId="0" borderId="0" xfId="1" applyFont="1" applyFill="1" applyAlignment="1">
      <alignment vertical="center" wrapText="1" shrinkToFit="1"/>
    </xf>
    <xf numFmtId="0" fontId="52" fillId="0" borderId="11" xfId="1" applyFont="1" applyFill="1" applyBorder="1" applyAlignment="1">
      <alignment horizontal="left" vertical="center" wrapText="1" shrinkToFit="1"/>
    </xf>
    <xf numFmtId="0" fontId="56" fillId="0" borderId="4" xfId="1" applyFont="1" applyFill="1" applyBorder="1" applyAlignment="1">
      <alignment vertical="center" wrapText="1" shrinkToFit="1"/>
    </xf>
    <xf numFmtId="0" fontId="52" fillId="0" borderId="0" xfId="1" applyFont="1" applyFill="1" applyBorder="1" applyAlignment="1">
      <alignment vertical="center" wrapText="1" shrinkToFit="1"/>
    </xf>
    <xf numFmtId="0" fontId="52" fillId="0" borderId="0" xfId="1" applyFont="1" applyFill="1" applyAlignment="1">
      <alignment vertical="center" wrapText="1" shrinkToFit="1"/>
    </xf>
    <xf numFmtId="0" fontId="52" fillId="0" borderId="18" xfId="1" applyFont="1" applyFill="1" applyBorder="1" applyAlignment="1">
      <alignment horizontal="left" vertical="center" wrapText="1" shrinkToFit="1"/>
    </xf>
    <xf numFmtId="0" fontId="52" fillId="0" borderId="44" xfId="1" applyFont="1" applyFill="1" applyBorder="1" applyAlignment="1">
      <alignment horizontal="left" vertical="center" wrapText="1" shrinkToFit="1"/>
    </xf>
    <xf numFmtId="0" fontId="52" fillId="0" borderId="12" xfId="1" applyFont="1" applyFill="1" applyBorder="1" applyAlignment="1">
      <alignment horizontal="left" vertical="center" wrapText="1" shrinkToFit="1"/>
    </xf>
    <xf numFmtId="0" fontId="52" fillId="0" borderId="76" xfId="1" applyFont="1" applyFill="1" applyBorder="1" applyAlignment="1">
      <alignment horizontal="left" vertical="center" wrapText="1" shrinkToFit="1"/>
    </xf>
    <xf numFmtId="0" fontId="56" fillId="0" borderId="76" xfId="1" applyFont="1" applyFill="1" applyBorder="1" applyAlignment="1">
      <alignment vertical="center" shrinkToFit="1"/>
    </xf>
    <xf numFmtId="0" fontId="56" fillId="0" borderId="0" xfId="1" applyFont="1" applyFill="1" applyBorder="1" applyAlignment="1">
      <alignment vertical="center" wrapText="1" shrinkToFit="1"/>
    </xf>
    <xf numFmtId="0" fontId="56" fillId="0" borderId="0" xfId="1" applyFont="1" applyFill="1" applyBorder="1" applyAlignment="1">
      <alignment vertical="center" shrinkToFit="1"/>
    </xf>
    <xf numFmtId="0" fontId="52" fillId="0" borderId="0" xfId="1" applyFont="1" applyFill="1" applyBorder="1" applyAlignment="1">
      <alignment horizontal="center" vertical="center" wrapText="1" shrinkToFit="1"/>
    </xf>
    <xf numFmtId="0" fontId="52" fillId="0" borderId="73" xfId="1" applyFont="1" applyFill="1" applyBorder="1" applyAlignment="1">
      <alignment horizontal="center" vertical="center" wrapText="1" shrinkToFit="1"/>
    </xf>
    <xf numFmtId="0" fontId="52" fillId="0" borderId="18" xfId="1" applyFont="1" applyFill="1" applyBorder="1" applyAlignment="1">
      <alignment horizontal="center" vertical="center" wrapText="1" shrinkToFit="1"/>
    </xf>
    <xf numFmtId="0" fontId="52" fillId="0" borderId="4" xfId="1" applyFont="1" applyFill="1" applyBorder="1" applyAlignment="1">
      <alignment horizontal="left" vertical="center" wrapText="1" shrinkToFit="1"/>
    </xf>
    <xf numFmtId="0" fontId="52" fillId="0" borderId="10" xfId="1" applyFont="1" applyFill="1" applyBorder="1" applyAlignment="1">
      <alignment horizontal="left" vertical="center" wrapText="1" shrinkToFit="1"/>
    </xf>
    <xf numFmtId="0" fontId="52" fillId="0" borderId="18" xfId="1" applyFont="1" applyFill="1" applyBorder="1" applyAlignment="1">
      <alignment vertical="center" wrapText="1" shrinkToFit="1"/>
    </xf>
    <xf numFmtId="0" fontId="52" fillId="0" borderId="6" xfId="1" applyFont="1" applyFill="1" applyBorder="1" applyAlignment="1">
      <alignment horizontal="left" vertical="center" wrapText="1" shrinkToFit="1"/>
    </xf>
    <xf numFmtId="0" fontId="52" fillId="0" borderId="80" xfId="1" applyFont="1" applyFill="1" applyBorder="1" applyAlignment="1">
      <alignment horizontal="left" vertical="center" wrapText="1" shrinkToFit="1"/>
    </xf>
    <xf numFmtId="0" fontId="52" fillId="0" borderId="13" xfId="1" applyFont="1" applyFill="1" applyBorder="1" applyAlignment="1">
      <alignment horizontal="left" vertical="center" wrapText="1" shrinkToFit="1"/>
    </xf>
    <xf numFmtId="0" fontId="52" fillId="0" borderId="81" xfId="1" applyFont="1" applyFill="1" applyBorder="1" applyAlignment="1">
      <alignment horizontal="left" vertical="center" wrapText="1" shrinkToFit="1"/>
    </xf>
    <xf numFmtId="0" fontId="52" fillId="0" borderId="82" xfId="1" applyFont="1" applyFill="1" applyBorder="1" applyAlignment="1">
      <alignment horizontal="left" vertical="center" wrapText="1" shrinkToFit="1"/>
    </xf>
    <xf numFmtId="0" fontId="52" fillId="0" borderId="78" xfId="1" applyFont="1" applyFill="1" applyBorder="1" applyAlignment="1">
      <alignment horizontal="left" vertical="center" wrapText="1" shrinkToFit="1"/>
    </xf>
    <xf numFmtId="0" fontId="52" fillId="0" borderId="75" xfId="1" applyFont="1" applyFill="1" applyBorder="1" applyAlignment="1">
      <alignment vertical="center" wrapText="1" shrinkToFit="1"/>
    </xf>
    <xf numFmtId="0" fontId="52" fillId="0" borderId="76" xfId="1" applyFont="1" applyFill="1" applyBorder="1" applyAlignment="1">
      <alignment horizontal="center" vertical="center" wrapText="1" shrinkToFit="1"/>
    </xf>
    <xf numFmtId="0" fontId="52" fillId="0" borderId="76" xfId="1" applyFont="1" applyFill="1" applyBorder="1" applyAlignment="1">
      <alignment vertical="center" wrapText="1" shrinkToFit="1"/>
    </xf>
    <xf numFmtId="0" fontId="52" fillId="0" borderId="75" xfId="1" applyFont="1" applyFill="1" applyBorder="1" applyAlignment="1">
      <alignment vertical="center" wrapText="1" justifyLastLine="1" shrinkToFit="1"/>
    </xf>
    <xf numFmtId="0" fontId="52" fillId="0" borderId="76" xfId="1" applyFont="1" applyFill="1" applyBorder="1" applyAlignment="1">
      <alignment vertical="center" wrapText="1" justifyLastLine="1" shrinkToFit="1"/>
    </xf>
    <xf numFmtId="0" fontId="52" fillId="0" borderId="6" xfId="1" applyFont="1" applyFill="1" applyBorder="1" applyAlignment="1">
      <alignment vertical="center" wrapText="1" shrinkToFit="1"/>
    </xf>
    <xf numFmtId="0" fontId="57" fillId="0" borderId="11" xfId="1" applyFont="1" applyFill="1" applyBorder="1" applyAlignment="1">
      <alignment vertical="center" wrapText="1" justifyLastLine="1" shrinkToFit="1"/>
    </xf>
    <xf numFmtId="0" fontId="57" fillId="0" borderId="6" xfId="1" applyFont="1" applyFill="1" applyBorder="1" applyAlignment="1">
      <alignment vertical="center" wrapText="1" justifyLastLine="1" shrinkToFit="1"/>
    </xf>
    <xf numFmtId="0" fontId="52" fillId="0" borderId="0" xfId="1" applyFont="1" applyFill="1" applyAlignment="1">
      <alignment horizontal="distributed" vertical="center" wrapText="1" shrinkToFit="1"/>
    </xf>
    <xf numFmtId="0" fontId="52" fillId="0" borderId="11" xfId="1" applyFont="1" applyFill="1" applyBorder="1" applyAlignment="1">
      <alignment horizontal="distributed" vertical="center" wrapText="1" shrinkToFit="1"/>
    </xf>
    <xf numFmtId="0" fontId="52" fillId="0" borderId="83" xfId="1" applyFont="1" applyFill="1" applyBorder="1" applyAlignment="1">
      <alignment horizontal="distributed" vertical="center" wrapText="1" shrinkToFit="1"/>
    </xf>
    <xf numFmtId="0" fontId="52" fillId="0" borderId="73" xfId="1" applyFont="1" applyFill="1" applyBorder="1" applyAlignment="1">
      <alignment horizontal="distributed" vertical="center" wrapText="1" shrinkToFit="1"/>
    </xf>
    <xf numFmtId="0" fontId="52" fillId="0" borderId="0" xfId="1" applyFont="1" applyFill="1" applyAlignment="1">
      <alignment horizontal="center" vertical="center" wrapText="1" shrinkToFit="1"/>
    </xf>
    <xf numFmtId="0" fontId="52" fillId="0" borderId="84" xfId="1" applyFont="1" applyFill="1" applyBorder="1" applyAlignment="1">
      <alignment horizontal="distributed" vertical="center" wrapText="1" shrinkToFit="1"/>
    </xf>
    <xf numFmtId="0" fontId="52" fillId="0" borderId="73" xfId="1" applyFont="1" applyFill="1" applyBorder="1" applyAlignment="1">
      <alignment horizontal="left" vertical="center" wrapText="1" shrinkToFit="1"/>
    </xf>
    <xf numFmtId="0" fontId="52" fillId="0" borderId="85" xfId="1" applyFont="1" applyFill="1" applyBorder="1" applyAlignment="1">
      <alignment horizontal="left" vertical="center" wrapText="1" shrinkToFit="1"/>
    </xf>
    <xf numFmtId="0" fontId="52" fillId="0" borderId="40" xfId="1" applyFont="1" applyFill="1" applyBorder="1" applyAlignment="1">
      <alignment horizontal="left" vertical="center" wrapText="1" shrinkToFit="1"/>
    </xf>
    <xf numFmtId="0" fontId="52" fillId="0" borderId="84" xfId="1" applyFont="1" applyFill="1" applyBorder="1" applyAlignment="1">
      <alignment horizontal="left" vertical="center" wrapText="1" shrinkToFit="1"/>
    </xf>
    <xf numFmtId="0" fontId="52" fillId="0" borderId="86" xfId="1" applyFont="1" applyFill="1" applyBorder="1" applyAlignment="1">
      <alignment horizontal="distributed" vertical="center" wrapText="1" shrinkToFit="1"/>
    </xf>
    <xf numFmtId="0" fontId="52" fillId="0" borderId="0" xfId="1" applyFont="1" applyFill="1" applyBorder="1" applyAlignment="1">
      <alignment horizontal="distributed" vertical="center" wrapText="1" shrinkToFit="1"/>
    </xf>
    <xf numFmtId="0" fontId="52" fillId="0" borderId="14" xfId="1" applyFont="1" applyFill="1" applyBorder="1" applyAlignment="1">
      <alignment horizontal="left" vertical="center" wrapText="1" shrinkToFit="1"/>
    </xf>
    <xf numFmtId="0" fontId="52" fillId="0" borderId="32" xfId="1" applyFont="1" applyFill="1" applyBorder="1" applyAlignment="1">
      <alignment horizontal="distributed" vertical="center" wrapText="1" shrinkToFit="1"/>
    </xf>
    <xf numFmtId="0" fontId="27" fillId="0" borderId="0" xfId="1" applyFont="1" applyFill="1" applyAlignment="1">
      <alignment wrapText="1"/>
    </xf>
    <xf numFmtId="0" fontId="52" fillId="0" borderId="12" xfId="1" applyFont="1" applyFill="1" applyBorder="1" applyAlignment="1">
      <alignment horizontal="distributed" vertical="center" wrapText="1" shrinkToFit="1"/>
    </xf>
    <xf numFmtId="0" fontId="56" fillId="0" borderId="11" xfId="1" applyFont="1" applyFill="1" applyBorder="1" applyAlignment="1">
      <alignment vertical="distributed" wrapText="1" justifyLastLine="1" shrinkToFit="1"/>
    </xf>
    <xf numFmtId="0" fontId="52" fillId="0" borderId="10" xfId="1" applyFont="1" applyFill="1" applyBorder="1" applyAlignment="1">
      <alignment vertical="center" wrapText="1" shrinkToFit="1"/>
    </xf>
    <xf numFmtId="0" fontId="52" fillId="0" borderId="11" xfId="1" applyFont="1" applyFill="1" applyBorder="1" applyAlignment="1">
      <alignment vertical="center" wrapText="1" shrinkToFit="1"/>
    </xf>
    <xf numFmtId="0" fontId="52" fillId="0" borderId="0" xfId="1" applyFont="1" applyFill="1" applyBorder="1" applyAlignment="1">
      <alignment vertical="center" wrapText="1" justifyLastLine="1" shrinkToFit="1"/>
    </xf>
    <xf numFmtId="0" fontId="27" fillId="0" borderId="0" xfId="1" applyFont="1" applyFill="1" applyBorder="1" applyAlignment="1">
      <alignment horizontal="distributed" vertical="center" wrapText="1" shrinkToFit="1"/>
    </xf>
    <xf numFmtId="0" fontId="27" fillId="0" borderId="0" xfId="1" applyFont="1" applyFill="1" applyBorder="1" applyAlignment="1">
      <alignment wrapText="1"/>
    </xf>
    <xf numFmtId="0" fontId="52" fillId="0" borderId="87" xfId="1" applyFont="1" applyFill="1" applyBorder="1" applyAlignment="1">
      <alignment horizontal="left" vertical="center" wrapText="1" shrinkToFit="1"/>
    </xf>
    <xf numFmtId="0" fontId="52" fillId="0" borderId="88" xfId="1" applyFont="1" applyFill="1" applyBorder="1" applyAlignment="1">
      <alignment horizontal="left" vertical="center" wrapText="1" shrinkToFit="1"/>
    </xf>
    <xf numFmtId="0" fontId="52" fillId="0" borderId="34" xfId="1" applyFont="1" applyFill="1" applyBorder="1" applyAlignment="1">
      <alignment horizontal="left" vertical="center" wrapText="1" shrinkToFit="1"/>
    </xf>
    <xf numFmtId="0" fontId="52" fillId="0" borderId="6" xfId="1" applyFont="1" applyFill="1" applyBorder="1" applyAlignment="1">
      <alignment horizontal="center" vertical="center" wrapText="1" shrinkToFit="1"/>
    </xf>
    <xf numFmtId="0" fontId="52" fillId="0" borderId="89" xfId="1" applyFont="1" applyFill="1" applyBorder="1" applyAlignment="1">
      <alignment horizontal="left" vertical="center" wrapText="1" shrinkToFit="1"/>
    </xf>
    <xf numFmtId="0" fontId="52" fillId="0" borderId="90" xfId="1" applyFont="1" applyFill="1" applyBorder="1" applyAlignment="1">
      <alignment horizontal="left" vertical="center" wrapText="1" shrinkToFit="1"/>
    </xf>
    <xf numFmtId="0" fontId="27" fillId="0" borderId="4" xfId="1" applyFont="1" applyFill="1" applyBorder="1" applyAlignment="1">
      <alignment wrapText="1"/>
    </xf>
    <xf numFmtId="0" fontId="52" fillId="0" borderId="91" xfId="1" applyFont="1" applyFill="1" applyBorder="1" applyAlignment="1">
      <alignment horizontal="left" vertical="center" wrapText="1" shrinkToFit="1"/>
    </xf>
    <xf numFmtId="0" fontId="52" fillId="0" borderId="2" xfId="1" applyFont="1" applyFill="1" applyBorder="1" applyAlignment="1">
      <alignment horizontal="left" vertical="center" wrapText="1" shrinkToFit="1"/>
    </xf>
    <xf numFmtId="0" fontId="52" fillId="0" borderId="44" xfId="1" applyFont="1" applyFill="1" applyBorder="1" applyAlignment="1">
      <alignment vertical="center" wrapText="1" shrinkToFit="1"/>
    </xf>
    <xf numFmtId="0" fontId="27" fillId="0" borderId="10" xfId="1" applyFont="1" applyFill="1" applyBorder="1" applyAlignment="1">
      <alignment wrapText="1"/>
    </xf>
    <xf numFmtId="0" fontId="52" fillId="0" borderId="37" xfId="1" applyFont="1" applyFill="1" applyBorder="1" applyAlignment="1">
      <alignment horizontal="left" vertical="center" wrapText="1" shrinkToFit="1"/>
    </xf>
    <xf numFmtId="0" fontId="52" fillId="0" borderId="12" xfId="1" applyFont="1" applyFill="1" applyBorder="1" applyAlignment="1">
      <alignment vertical="center" wrapText="1" shrinkToFit="1"/>
    </xf>
    <xf numFmtId="0" fontId="51" fillId="0" borderId="0" xfId="1" applyFont="1" applyFill="1" applyBorder="1" applyAlignment="1">
      <alignment horizontal="center" vertical="center" wrapText="1" justifyLastLine="1"/>
    </xf>
    <xf numFmtId="0" fontId="23" fillId="0" borderId="0" xfId="1" applyFont="1" applyFill="1" applyAlignment="1">
      <alignment vertical="top" wrapText="1" shrinkToFit="1"/>
    </xf>
    <xf numFmtId="0" fontId="51" fillId="0" borderId="0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vertical="top" wrapText="1" shrinkToFit="1"/>
    </xf>
    <xf numFmtId="0" fontId="52" fillId="0" borderId="92" xfId="1" applyFont="1" applyFill="1" applyBorder="1" applyAlignment="1">
      <alignment horizontal="left" vertical="center" wrapText="1" shrinkToFit="1"/>
    </xf>
    <xf numFmtId="0" fontId="52" fillId="0" borderId="7" xfId="1" applyFont="1" applyFill="1" applyBorder="1" applyAlignment="1">
      <alignment vertical="center" wrapText="1" shrinkToFit="1"/>
    </xf>
    <xf numFmtId="0" fontId="51" fillId="0" borderId="0" xfId="1" applyFont="1" applyFill="1" applyBorder="1" applyAlignment="1">
      <alignment vertical="center" wrapText="1" justifyLastLine="1"/>
    </xf>
    <xf numFmtId="0" fontId="51" fillId="0" borderId="0" xfId="1" applyFont="1" applyFill="1" applyBorder="1" applyAlignment="1">
      <alignment horizontal="left" vertical="center" wrapText="1" justifyLastLine="1"/>
    </xf>
    <xf numFmtId="0" fontId="52" fillId="0" borderId="0" xfId="1" applyFont="1" applyFill="1" applyAlignment="1">
      <alignment horizontal="center" vertical="center" shrinkToFit="1"/>
    </xf>
    <xf numFmtId="0" fontId="27" fillId="0" borderId="6" xfId="1" applyFont="1" applyFill="1" applyBorder="1" applyAlignment="1">
      <alignment wrapText="1"/>
    </xf>
    <xf numFmtId="0" fontId="52" fillId="0" borderId="7" xfId="1" applyFont="1" applyFill="1" applyBorder="1" applyAlignment="1">
      <alignment horizontal="left" vertical="center" wrapText="1" shrinkToFit="1"/>
    </xf>
    <xf numFmtId="0" fontId="56" fillId="0" borderId="0" xfId="1" applyFont="1" applyFill="1" applyBorder="1" applyAlignment="1">
      <alignment horizontal="left" vertical="center" wrapText="1" shrinkToFit="1"/>
    </xf>
    <xf numFmtId="0" fontId="52" fillId="0" borderId="34" xfId="1" applyFont="1" applyFill="1" applyBorder="1" applyAlignment="1">
      <alignment horizontal="distributed" vertical="center" wrapText="1" shrinkToFit="1"/>
    </xf>
    <xf numFmtId="0" fontId="51" fillId="0" borderId="44" xfId="1" applyFont="1" applyFill="1" applyBorder="1" applyAlignment="1">
      <alignment vertical="center" wrapText="1" justifyLastLine="1"/>
    </xf>
    <xf numFmtId="0" fontId="56" fillId="0" borderId="0" xfId="1" applyFont="1" applyFill="1" applyBorder="1" applyAlignment="1">
      <alignment vertical="distributed" wrapText="1" justifyLastLine="1" shrinkToFit="1"/>
    </xf>
    <xf numFmtId="0" fontId="51" fillId="0" borderId="0" xfId="1" applyFont="1" applyFill="1" applyBorder="1" applyAlignment="1">
      <alignment horizontal="distributed" vertical="center" wrapText="1" justifyLastLine="1"/>
    </xf>
    <xf numFmtId="0" fontId="56" fillId="0" borderId="6" xfId="1" applyFont="1" applyFill="1" applyBorder="1" applyAlignment="1">
      <alignment vertical="distributed" wrapText="1" justifyLastLine="1" shrinkToFit="1"/>
    </xf>
    <xf numFmtId="0" fontId="52" fillId="0" borderId="7" xfId="1" applyFont="1" applyFill="1" applyBorder="1" applyAlignment="1">
      <alignment horizontal="center" vertical="center" wrapText="1" shrinkToFit="1"/>
    </xf>
    <xf numFmtId="49" fontId="52" fillId="0" borderId="12" xfId="1" applyNumberFormat="1" applyFont="1" applyFill="1" applyBorder="1" applyAlignment="1">
      <alignment horizontal="left" vertical="center" wrapText="1" shrinkToFit="1"/>
    </xf>
    <xf numFmtId="0" fontId="51" fillId="0" borderId="0" xfId="1" applyFont="1" applyFill="1" applyBorder="1" applyAlignment="1">
      <alignment vertical="center" justifyLastLine="1"/>
    </xf>
    <xf numFmtId="0" fontId="52" fillId="0" borderId="90" xfId="1" applyFont="1" applyFill="1" applyBorder="1" applyAlignment="1">
      <alignment vertical="center" wrapText="1" shrinkToFit="1"/>
    </xf>
    <xf numFmtId="0" fontId="52" fillId="0" borderId="91" xfId="1" applyFont="1" applyFill="1" applyBorder="1" applyAlignment="1">
      <alignment vertical="center" wrapText="1" shrinkToFit="1"/>
    </xf>
    <xf numFmtId="0" fontId="52" fillId="0" borderId="0" xfId="1" applyFont="1" applyFill="1" applyBorder="1" applyAlignment="1">
      <alignment vertical="center" wrapText="1" justifyLastLine="1"/>
    </xf>
    <xf numFmtId="0" fontId="52" fillId="0" borderId="93" xfId="1" applyFont="1" applyFill="1" applyBorder="1" applyAlignment="1">
      <alignment horizontal="left" vertical="center" wrapText="1" shrinkToFit="1"/>
    </xf>
    <xf numFmtId="49" fontId="52" fillId="0" borderId="0" xfId="1" applyNumberFormat="1" applyFont="1" applyFill="1" applyBorder="1" applyAlignment="1">
      <alignment horizontal="left" vertical="center" wrapText="1" shrinkToFit="1"/>
    </xf>
    <xf numFmtId="0" fontId="52" fillId="0" borderId="94" xfId="1" applyFont="1" applyFill="1" applyBorder="1" applyAlignment="1">
      <alignment horizontal="left" vertical="center" wrapText="1" shrinkToFit="1"/>
    </xf>
    <xf numFmtId="0" fontId="52" fillId="0" borderId="92" xfId="1" applyFont="1" applyFill="1" applyBorder="1" applyAlignment="1">
      <alignment vertical="center" wrapText="1" shrinkToFit="1"/>
    </xf>
    <xf numFmtId="0" fontId="51" fillId="0" borderId="12" xfId="1" applyFont="1" applyFill="1" applyBorder="1" applyAlignment="1">
      <alignment vertical="center" wrapText="1" justifyLastLine="1"/>
    </xf>
    <xf numFmtId="0" fontId="51" fillId="0" borderId="11" xfId="1" applyFont="1" applyFill="1" applyBorder="1" applyAlignment="1">
      <alignment vertical="center" wrapText="1" justifyLastLine="1"/>
    </xf>
    <xf numFmtId="0" fontId="55" fillId="0" borderId="76" xfId="1" applyFont="1" applyFill="1" applyBorder="1" applyAlignment="1">
      <alignment vertical="center" wrapText="1" justifyLastLine="1" shrinkToFit="1"/>
    </xf>
    <xf numFmtId="0" fontId="56" fillId="0" borderId="11" xfId="1" applyFont="1" applyFill="1" applyBorder="1" applyAlignment="1">
      <alignment vertical="center" wrapText="1" shrinkToFit="1"/>
    </xf>
    <xf numFmtId="0" fontId="52" fillId="0" borderId="0" xfId="1" applyFont="1" applyFill="1" applyBorder="1" applyAlignment="1">
      <alignment vertical="center" wrapText="1"/>
    </xf>
    <xf numFmtId="0" fontId="51" fillId="0" borderId="0" xfId="1" applyFont="1" applyFill="1" applyBorder="1" applyAlignment="1">
      <alignment vertical="center" wrapText="1" shrinkToFit="1"/>
    </xf>
    <xf numFmtId="0" fontId="56" fillId="0" borderId="12" xfId="1" applyFont="1" applyFill="1" applyBorder="1" applyAlignment="1">
      <alignment vertical="center" wrapText="1" shrinkToFit="1"/>
    </xf>
    <xf numFmtId="196" fontId="52" fillId="0" borderId="0" xfId="1" applyNumberFormat="1" applyFont="1" applyFill="1" applyBorder="1" applyAlignment="1">
      <alignment vertical="center" wrapText="1" shrinkToFit="1"/>
    </xf>
    <xf numFmtId="38" fontId="17" fillId="0" borderId="4" xfId="21" applyFont="1" applyFill="1" applyBorder="1" applyAlignment="1" applyProtection="1">
      <alignment horizontal="center" vertical="center"/>
    </xf>
    <xf numFmtId="185" fontId="25" fillId="0" borderId="44" xfId="21" applyNumberFormat="1" applyFont="1" applyFill="1" applyBorder="1" applyAlignment="1" applyProtection="1">
      <alignment vertical="center"/>
    </xf>
    <xf numFmtId="38" fontId="20" fillId="0" borderId="5" xfId="21" applyFont="1" applyFill="1" applyBorder="1" applyAlignment="1" applyProtection="1">
      <alignment horizontal="center" vertical="center" textRotation="255" wrapText="1"/>
    </xf>
    <xf numFmtId="38" fontId="20" fillId="0" borderId="7" xfId="21" applyFont="1" applyFill="1" applyBorder="1" applyAlignment="1" applyProtection="1">
      <alignment horizontal="center" vertical="center" wrapText="1"/>
    </xf>
    <xf numFmtId="38" fontId="20" fillId="0" borderId="13" xfId="21" applyFont="1" applyFill="1" applyBorder="1" applyAlignment="1" applyProtection="1">
      <alignment horizontal="center" vertical="center" wrapText="1"/>
    </xf>
    <xf numFmtId="188" fontId="25" fillId="0" borderId="44" xfId="21" applyNumberFormat="1" applyFont="1" applyFill="1" applyBorder="1" applyAlignment="1" applyProtection="1">
      <alignment horizontal="right" vertical="center"/>
    </xf>
    <xf numFmtId="188" fontId="17" fillId="0" borderId="0" xfId="21" applyNumberFormat="1" applyFont="1" applyFill="1" applyAlignment="1" applyProtection="1">
      <alignment horizontal="right" vertical="center"/>
    </xf>
    <xf numFmtId="38" fontId="17" fillId="0" borderId="7" xfId="21" applyFont="1" applyFill="1" applyBorder="1" applyAlignment="1" applyProtection="1">
      <alignment horizontal="left" vertical="center" indent="1" shrinkToFit="1"/>
    </xf>
    <xf numFmtId="188" fontId="17" fillId="0" borderId="4" xfId="21" applyNumberFormat="1" applyFont="1" applyFill="1" applyBorder="1" applyAlignment="1" applyProtection="1">
      <alignment horizontal="right" vertical="center"/>
    </xf>
    <xf numFmtId="0" fontId="2" fillId="0" borderId="0" xfId="74" applyFont="1">
      <alignment vertical="center"/>
    </xf>
    <xf numFmtId="0" fontId="2" fillId="0" borderId="0" xfId="74">
      <alignment vertical="center"/>
    </xf>
    <xf numFmtId="0" fontId="58" fillId="0" borderId="0" xfId="12" applyFont="1" applyAlignment="1">
      <alignment horizontal="left" vertical="center"/>
    </xf>
    <xf numFmtId="0" fontId="3" fillId="0" borderId="0" xfId="154" applyFont="1" applyAlignment="1"/>
    <xf numFmtId="38" fontId="25" fillId="0" borderId="4" xfId="21" applyFont="1" applyFill="1" applyBorder="1" applyAlignment="1" applyProtection="1">
      <alignment horizontal="center" vertical="center"/>
    </xf>
    <xf numFmtId="38" fontId="25" fillId="0" borderId="7" xfId="21" applyFont="1" applyFill="1" applyBorder="1" applyAlignment="1" applyProtection="1">
      <alignment horizontal="center" vertical="center"/>
    </xf>
    <xf numFmtId="0" fontId="17" fillId="0" borderId="2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 vertical="center"/>
    </xf>
    <xf numFmtId="38" fontId="20" fillId="0" borderId="13" xfId="21" applyFont="1" applyFill="1" applyBorder="1" applyAlignment="1" applyProtection="1">
      <alignment horizontal="center" vertical="center"/>
    </xf>
    <xf numFmtId="38" fontId="20" fillId="0" borderId="2" xfId="21" applyFont="1" applyFill="1" applyBorder="1" applyAlignment="1" applyProtection="1">
      <alignment horizontal="center" vertical="center"/>
    </xf>
    <xf numFmtId="38" fontId="20" fillId="0" borderId="10" xfId="21" applyFont="1" applyFill="1" applyBorder="1" applyAlignment="1" applyProtection="1">
      <alignment horizontal="center" vertical="center"/>
    </xf>
    <xf numFmtId="38" fontId="20" fillId="0" borderId="7" xfId="21" applyFont="1" applyFill="1" applyBorder="1" applyAlignment="1" applyProtection="1">
      <alignment horizontal="center" vertical="center"/>
    </xf>
    <xf numFmtId="38" fontId="20" fillId="0" borderId="8" xfId="21" applyFont="1" applyFill="1" applyBorder="1" applyAlignment="1" applyProtection="1">
      <alignment horizontal="center" vertical="center"/>
    </xf>
    <xf numFmtId="38" fontId="32" fillId="0" borderId="2" xfId="21" applyFont="1" applyFill="1" applyBorder="1" applyAlignment="1" applyProtection="1">
      <alignment horizontal="center" vertical="center"/>
    </xf>
    <xf numFmtId="38" fontId="32" fillId="0" borderId="8" xfId="21" applyFont="1" applyFill="1" applyBorder="1" applyAlignment="1" applyProtection="1">
      <alignment horizontal="center" vertical="center"/>
    </xf>
    <xf numFmtId="188" fontId="37" fillId="0" borderId="11" xfId="21" applyNumberFormat="1" applyFont="1" applyFill="1" applyBorder="1" applyAlignment="1" applyProtection="1">
      <alignment vertical="center"/>
    </xf>
    <xf numFmtId="188" fontId="37" fillId="0" borderId="0" xfId="21" applyNumberFormat="1" applyFont="1" applyFill="1" applyBorder="1" applyAlignment="1" applyProtection="1">
      <alignment vertical="center"/>
    </xf>
    <xf numFmtId="191" fontId="17" fillId="0" borderId="4" xfId="21" quotePrefix="1" applyNumberFormat="1" applyFont="1" applyFill="1" applyBorder="1" applyAlignment="1" applyProtection="1">
      <alignment horizontal="left" vertical="center" indent="1"/>
    </xf>
    <xf numFmtId="191" fontId="17" fillId="0" borderId="4" xfId="21" applyNumberFormat="1" applyFont="1" applyFill="1" applyBorder="1" applyAlignment="1" applyProtection="1">
      <alignment horizontal="left" vertical="center" indent="1"/>
    </xf>
    <xf numFmtId="38" fontId="17" fillId="0" borderId="4" xfId="21" applyFont="1" applyFill="1" applyBorder="1" applyAlignment="1" applyProtection="1">
      <alignment horizontal="right"/>
    </xf>
    <xf numFmtId="38" fontId="17" fillId="0" borderId="2" xfId="21" applyFont="1" applyFill="1" applyBorder="1" applyAlignment="1" applyProtection="1">
      <alignment horizontal="center" vertical="center"/>
    </xf>
    <xf numFmtId="38" fontId="17" fillId="0" borderId="8" xfId="21" applyFont="1" applyFill="1" applyBorder="1" applyAlignment="1" applyProtection="1">
      <alignment horizontal="center" vertical="center"/>
    </xf>
    <xf numFmtId="38" fontId="17" fillId="0" borderId="13" xfId="21" applyFont="1" applyFill="1" applyBorder="1" applyAlignment="1" applyProtection="1">
      <alignment horizontal="center" vertical="center"/>
    </xf>
    <xf numFmtId="38" fontId="17" fillId="0" borderId="10" xfId="21" applyFont="1" applyFill="1" applyBorder="1" applyAlignment="1" applyProtection="1">
      <alignment horizontal="center" vertical="center" textRotation="255"/>
    </xf>
    <xf numFmtId="38" fontId="17" fillId="0" borderId="6" xfId="21" applyFont="1" applyFill="1" applyBorder="1" applyAlignment="1" applyProtection="1">
      <alignment horizontal="center" vertical="center" textRotation="255"/>
    </xf>
    <xf numFmtId="38" fontId="17" fillId="0" borderId="7" xfId="21" applyFont="1" applyFill="1" applyBorder="1" applyAlignment="1" applyProtection="1">
      <alignment horizontal="center" vertical="center" textRotation="255"/>
    </xf>
    <xf numFmtId="188" fontId="37" fillId="0" borderId="18" xfId="21" applyNumberFormat="1" applyFont="1" applyFill="1" applyBorder="1" applyAlignment="1" applyProtection="1">
      <alignment vertical="center"/>
    </xf>
    <xf numFmtId="188" fontId="37" fillId="0" borderId="9" xfId="21" applyNumberFormat="1" applyFont="1" applyFill="1" applyBorder="1" applyAlignment="1" applyProtection="1">
      <alignment vertical="center"/>
    </xf>
    <xf numFmtId="38" fontId="37" fillId="0" borderId="18" xfId="21" applyFont="1" applyFill="1" applyBorder="1" applyAlignment="1" applyProtection="1">
      <alignment horizontal="center" vertical="center"/>
    </xf>
    <xf numFmtId="38" fontId="37" fillId="0" borderId="9" xfId="21" applyFont="1" applyFill="1" applyBorder="1" applyAlignment="1" applyProtection="1">
      <alignment horizontal="center" vertical="center"/>
    </xf>
    <xf numFmtId="38" fontId="37" fillId="0" borderId="11" xfId="21" applyFont="1" applyFill="1" applyBorder="1" applyAlignment="1" applyProtection="1">
      <alignment horizontal="center" vertical="center"/>
    </xf>
    <xf numFmtId="38" fontId="37" fillId="0" borderId="0" xfId="21" applyFont="1" applyFill="1" applyBorder="1" applyAlignment="1" applyProtection="1">
      <alignment horizontal="center" vertical="center"/>
    </xf>
    <xf numFmtId="38" fontId="37" fillId="0" borderId="12" xfId="21" applyFont="1" applyFill="1" applyBorder="1" applyAlignment="1" applyProtection="1">
      <alignment horizontal="center" vertical="center"/>
    </xf>
    <xf numFmtId="38" fontId="37" fillId="0" borderId="4" xfId="21" applyFont="1" applyFill="1" applyBorder="1" applyAlignment="1" applyProtection="1">
      <alignment horizontal="center" vertical="center"/>
    </xf>
    <xf numFmtId="38" fontId="38" fillId="0" borderId="14" xfId="21" applyFont="1" applyFill="1" applyBorder="1" applyAlignment="1" applyProtection="1">
      <alignment horizontal="left" vertical="top" wrapText="1"/>
    </xf>
    <xf numFmtId="38" fontId="38" fillId="0" borderId="27" xfId="21" applyFont="1" applyFill="1" applyBorder="1" applyAlignment="1" applyProtection="1">
      <alignment horizontal="left" vertical="top" wrapText="1"/>
    </xf>
    <xf numFmtId="38" fontId="37" fillId="0" borderId="11" xfId="21" applyFont="1" applyFill="1" applyBorder="1" applyAlignment="1" applyProtection="1">
      <alignment horizontal="left" vertical="center" wrapText="1" indent="1"/>
    </xf>
    <xf numFmtId="38" fontId="37" fillId="0" borderId="6" xfId="21" applyFont="1" applyFill="1" applyBorder="1" applyAlignment="1" applyProtection="1">
      <alignment horizontal="left" vertical="center" wrapText="1" indent="1"/>
    </xf>
    <xf numFmtId="38" fontId="38" fillId="0" borderId="33" xfId="21" applyFont="1" applyFill="1" applyBorder="1" applyAlignment="1" applyProtection="1">
      <alignment vertical="top" wrapText="1"/>
    </xf>
    <xf numFmtId="38" fontId="38" fillId="0" borderId="14" xfId="21" applyFont="1" applyFill="1" applyBorder="1" applyAlignment="1" applyProtection="1">
      <alignment vertical="top" wrapText="1"/>
    </xf>
    <xf numFmtId="38" fontId="38" fillId="0" borderId="34" xfId="21" applyFont="1" applyFill="1" applyBorder="1" applyAlignment="1" applyProtection="1">
      <alignment vertical="top" wrapText="1"/>
    </xf>
    <xf numFmtId="38" fontId="17" fillId="0" borderId="9" xfId="21" applyFont="1" applyFill="1" applyBorder="1" applyAlignment="1" applyProtection="1">
      <alignment horizontal="right" vertical="center"/>
    </xf>
    <xf numFmtId="38" fontId="37" fillId="0" borderId="13" xfId="21" applyFont="1" applyFill="1" applyBorder="1" applyAlignment="1" applyProtection="1">
      <alignment horizontal="center" vertical="center"/>
    </xf>
    <xf numFmtId="38" fontId="37" fillId="0" borderId="2" xfId="21" applyFont="1" applyFill="1" applyBorder="1" applyAlignment="1" applyProtection="1">
      <alignment horizontal="center" vertical="center"/>
    </xf>
    <xf numFmtId="38" fontId="25" fillId="0" borderId="2" xfId="21" applyFont="1" applyFill="1" applyBorder="1" applyAlignment="1" applyProtection="1">
      <alignment horizontal="center" vertical="center"/>
    </xf>
    <xf numFmtId="38" fontId="25" fillId="0" borderId="8" xfId="21" applyFont="1" applyFill="1" applyBorder="1" applyAlignment="1" applyProtection="1">
      <alignment horizontal="center" vertical="center"/>
    </xf>
    <xf numFmtId="38" fontId="17" fillId="0" borderId="6" xfId="21" applyFont="1" applyFill="1" applyBorder="1" applyAlignment="1" applyProtection="1">
      <alignment horizontal="center" vertical="center"/>
    </xf>
    <xf numFmtId="38" fontId="17" fillId="0" borderId="7" xfId="21" applyFont="1" applyFill="1" applyBorder="1" applyAlignment="1" applyProtection="1">
      <alignment horizontal="center" vertical="center"/>
    </xf>
    <xf numFmtId="0" fontId="17" fillId="0" borderId="37" xfId="21" applyNumberFormat="1" applyFont="1" applyFill="1" applyBorder="1" applyAlignment="1" applyProtection="1">
      <alignment horizontal="center" vertical="center" shrinkToFit="1"/>
    </xf>
    <xf numFmtId="0" fontId="17" fillId="0" borderId="34" xfId="21" applyNumberFormat="1" applyFont="1" applyFill="1" applyBorder="1" applyAlignment="1" applyProtection="1">
      <alignment horizontal="center" vertical="center" shrinkToFit="1"/>
    </xf>
    <xf numFmtId="0" fontId="17" fillId="0" borderId="18" xfId="21" applyNumberFormat="1" applyFont="1" applyFill="1" applyBorder="1" applyAlignment="1" applyProtection="1">
      <alignment horizontal="center" vertical="center"/>
    </xf>
    <xf numFmtId="0" fontId="17" fillId="0" borderId="12" xfId="21" applyNumberFormat="1" applyFont="1" applyFill="1" applyBorder="1" applyAlignment="1" applyProtection="1">
      <alignment horizontal="center" vertical="center"/>
    </xf>
    <xf numFmtId="38" fontId="17" fillId="0" borderId="10" xfId="21" applyFont="1" applyFill="1" applyBorder="1" applyAlignment="1" applyProtection="1">
      <alignment horizontal="center" vertical="center"/>
    </xf>
    <xf numFmtId="38" fontId="17" fillId="0" borderId="38" xfId="21" applyFont="1" applyFill="1" applyBorder="1" applyAlignment="1" applyProtection="1">
      <alignment horizontal="center" vertical="center"/>
    </xf>
    <xf numFmtId="38" fontId="17" fillId="0" borderId="43" xfId="21" applyFont="1" applyFill="1" applyBorder="1" applyAlignment="1" applyProtection="1">
      <alignment horizontal="center" vertical="center"/>
    </xf>
    <xf numFmtId="0" fontId="17" fillId="0" borderId="10" xfId="21" applyNumberFormat="1" applyFont="1" applyFill="1" applyBorder="1" applyAlignment="1" applyProtection="1">
      <alignment horizontal="center" vertical="center" textRotation="255"/>
    </xf>
    <xf numFmtId="0" fontId="17" fillId="0" borderId="6" xfId="21" applyNumberFormat="1" applyFont="1" applyFill="1" applyBorder="1" applyAlignment="1" applyProtection="1">
      <alignment horizontal="center" vertical="center" textRotation="255"/>
    </xf>
    <xf numFmtId="0" fontId="17" fillId="0" borderId="7" xfId="21" applyNumberFormat="1" applyFont="1" applyFill="1" applyBorder="1" applyAlignment="1" applyProtection="1">
      <alignment horizontal="center" vertical="center" textRotation="255"/>
    </xf>
    <xf numFmtId="0" fontId="17" fillId="0" borderId="37" xfId="21" applyNumberFormat="1" applyFont="1" applyFill="1" applyBorder="1" applyAlignment="1" applyProtection="1">
      <alignment horizontal="center" vertical="center"/>
    </xf>
    <xf numFmtId="0" fontId="17" fillId="0" borderId="14" xfId="21" applyNumberFormat="1" applyFont="1" applyFill="1" applyBorder="1" applyAlignment="1" applyProtection="1">
      <alignment horizontal="center" vertical="center"/>
    </xf>
    <xf numFmtId="0" fontId="17" fillId="0" borderId="34" xfId="21" applyNumberFormat="1" applyFont="1" applyFill="1" applyBorder="1" applyAlignment="1" applyProtection="1">
      <alignment horizontal="center" vertical="center"/>
    </xf>
    <xf numFmtId="0" fontId="23" fillId="0" borderId="37" xfId="21" applyNumberFormat="1" applyFont="1" applyFill="1" applyBorder="1" applyAlignment="1" applyProtection="1">
      <alignment horizontal="center" vertical="center"/>
    </xf>
    <xf numFmtId="0" fontId="23" fillId="0" borderId="14" xfId="21" applyNumberFormat="1" applyFont="1" applyFill="1" applyBorder="1" applyAlignment="1" applyProtection="1">
      <alignment horizontal="center" vertical="center"/>
    </xf>
    <xf numFmtId="0" fontId="23" fillId="0" borderId="34" xfId="21" applyNumberFormat="1" applyFont="1" applyFill="1" applyBorder="1" applyAlignment="1" applyProtection="1">
      <alignment horizontal="center" vertical="center"/>
    </xf>
    <xf numFmtId="0" fontId="17" fillId="0" borderId="13" xfId="21" applyNumberFormat="1" applyFont="1" applyFill="1" applyBorder="1" applyAlignment="1" applyProtection="1">
      <alignment horizontal="center" vertical="center"/>
    </xf>
    <xf numFmtId="0" fontId="17" fillId="0" borderId="2" xfId="21" applyNumberFormat="1" applyFont="1" applyFill="1" applyBorder="1" applyAlignment="1" applyProtection="1">
      <alignment horizontal="center" vertical="center"/>
    </xf>
    <xf numFmtId="0" fontId="17" fillId="0" borderId="8" xfId="21" applyNumberFormat="1" applyFont="1" applyFill="1" applyBorder="1" applyAlignment="1" applyProtection="1">
      <alignment horizontal="center" vertical="center"/>
    </xf>
    <xf numFmtId="38" fontId="17" fillId="0" borderId="10" xfId="21" applyFont="1" applyFill="1" applyBorder="1" applyAlignment="1" applyProtection="1">
      <alignment horizontal="center" vertical="center" wrapText="1"/>
    </xf>
    <xf numFmtId="38" fontId="17" fillId="0" borderId="7" xfId="21" applyFont="1" applyFill="1" applyBorder="1" applyAlignment="1" applyProtection="1">
      <alignment horizontal="center" vertical="center" wrapText="1"/>
    </xf>
    <xf numFmtId="38" fontId="23" fillId="0" borderId="37" xfId="21" applyFont="1" applyFill="1" applyBorder="1" applyAlignment="1" applyProtection="1">
      <alignment horizontal="center" vertical="center"/>
    </xf>
    <xf numFmtId="38" fontId="23" fillId="0" borderId="34" xfId="21" applyFont="1" applyFill="1" applyBorder="1" applyAlignment="1" applyProtection="1">
      <alignment horizontal="center" vertical="center"/>
    </xf>
    <xf numFmtId="38" fontId="17" fillId="0" borderId="18" xfId="21" applyFont="1" applyFill="1" applyBorder="1" applyAlignment="1" applyProtection="1">
      <alignment horizontal="center" vertical="center" wrapText="1"/>
    </xf>
    <xf numFmtId="38" fontId="17" fillId="0" borderId="12" xfId="21" applyFont="1" applyFill="1" applyBorder="1" applyAlignment="1" applyProtection="1">
      <alignment horizontal="center" vertical="center" wrapText="1"/>
    </xf>
    <xf numFmtId="0" fontId="17" fillId="0" borderId="10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47" fillId="0" borderId="0" xfId="1" applyFont="1" applyFill="1" applyBorder="1" applyAlignment="1" applyProtection="1">
      <alignment horizontal="distributed" vertical="center"/>
    </xf>
    <xf numFmtId="0" fontId="47" fillId="0" borderId="42" xfId="1" applyFont="1" applyFill="1" applyBorder="1" applyAlignment="1" applyProtection="1">
      <alignment horizontal="distributed" vertical="center"/>
    </xf>
    <xf numFmtId="49" fontId="47" fillId="0" borderId="54" xfId="1" applyNumberFormat="1" applyFont="1" applyFill="1" applyBorder="1" applyAlignment="1" applyProtection="1">
      <alignment horizontal="center" vertical="center" textRotation="255"/>
    </xf>
    <xf numFmtId="49" fontId="47" fillId="0" borderId="49" xfId="1" applyNumberFormat="1" applyFont="1" applyFill="1" applyBorder="1" applyAlignment="1" applyProtection="1">
      <alignment horizontal="center" vertical="center" textRotation="255"/>
    </xf>
    <xf numFmtId="49" fontId="47" fillId="0" borderId="52" xfId="1" applyNumberFormat="1" applyFont="1" applyFill="1" applyBorder="1" applyAlignment="1" applyProtection="1">
      <alignment horizontal="center" vertical="center" textRotation="255"/>
    </xf>
    <xf numFmtId="0" fontId="47" fillId="0" borderId="40" xfId="1" applyFont="1" applyFill="1" applyBorder="1" applyAlignment="1" applyProtection="1">
      <alignment horizontal="distributed" vertical="center"/>
    </xf>
    <xf numFmtId="58" fontId="17" fillId="0" borderId="4" xfId="1" quotePrefix="1" applyNumberFormat="1" applyFont="1" applyFill="1" applyBorder="1" applyAlignment="1" applyProtection="1">
      <alignment horizontal="left" vertical="center" indent="1"/>
      <protection locked="0"/>
    </xf>
    <xf numFmtId="0" fontId="44" fillId="0" borderId="4" xfId="1" applyFont="1" applyFill="1" applyBorder="1" applyAlignment="1">
      <alignment horizontal="left" vertical="center" indent="1"/>
    </xf>
    <xf numFmtId="0" fontId="45" fillId="0" borderId="2" xfId="1" applyFont="1" applyFill="1" applyBorder="1" applyAlignment="1" applyProtection="1">
      <alignment horizontal="center" vertical="center"/>
    </xf>
    <xf numFmtId="0" fontId="47" fillId="0" borderId="57" xfId="1" applyFont="1" applyFill="1" applyBorder="1" applyAlignment="1" applyProtection="1">
      <alignment horizontal="distributed" vertical="center"/>
    </xf>
    <xf numFmtId="0" fontId="47" fillId="0" borderId="62" xfId="1" applyFont="1" applyFill="1" applyBorder="1" applyAlignment="1" applyProtection="1">
      <alignment horizontal="center" vertical="center" textRotation="255" shrinkToFit="1"/>
    </xf>
    <xf numFmtId="0" fontId="47" fillId="0" borderId="54" xfId="1" applyFont="1" applyFill="1" applyBorder="1" applyAlignment="1" applyProtection="1">
      <alignment horizontal="center" vertical="center" textRotation="255" shrinkToFit="1"/>
    </xf>
    <xf numFmtId="0" fontId="47" fillId="0" borderId="51" xfId="1" applyFont="1" applyFill="1" applyBorder="1" applyAlignment="1" applyProtection="1">
      <alignment horizontal="center" vertical="center" textRotation="255" shrinkToFit="1"/>
    </xf>
    <xf numFmtId="0" fontId="47" fillId="0" borderId="49" xfId="1" applyFont="1" applyFill="1" applyBorder="1" applyAlignment="1" applyProtection="1">
      <alignment horizontal="center" vertical="center" textRotation="255" shrinkToFit="1"/>
    </xf>
    <xf numFmtId="0" fontId="47" fillId="0" borderId="59" xfId="1" applyFont="1" applyFill="1" applyBorder="1" applyAlignment="1" applyProtection="1">
      <alignment horizontal="center" vertical="center" textRotation="255" shrinkToFit="1"/>
    </xf>
    <xf numFmtId="0" fontId="47" fillId="0" borderId="52" xfId="1" applyFont="1" applyFill="1" applyBorder="1" applyAlignment="1" applyProtection="1">
      <alignment horizontal="center" vertical="center" textRotation="255" shrinkToFit="1"/>
    </xf>
    <xf numFmtId="0" fontId="47" fillId="0" borderId="55" xfId="1" applyFont="1" applyFill="1" applyBorder="1" applyAlignment="1" applyProtection="1">
      <alignment horizontal="center" vertical="center" textRotation="255" shrinkToFit="1"/>
    </xf>
    <xf numFmtId="0" fontId="47" fillId="0" borderId="53" xfId="1" applyFont="1" applyFill="1" applyBorder="1" applyAlignment="1" applyProtection="1">
      <alignment horizontal="center" vertical="center" textRotation="255" shrinkToFit="1"/>
    </xf>
    <xf numFmtId="0" fontId="47" fillId="0" borderId="46" xfId="1" applyFont="1" applyFill="1" applyBorder="1" applyAlignment="1" applyProtection="1">
      <alignment horizontal="center" vertical="center" textRotation="255" shrinkToFit="1"/>
    </xf>
    <xf numFmtId="0" fontId="47" fillId="0" borderId="44" xfId="1" applyFont="1" applyFill="1" applyBorder="1" applyAlignment="1" applyProtection="1">
      <alignment horizontal="distributed" vertical="center"/>
    </xf>
    <xf numFmtId="0" fontId="47" fillId="0" borderId="48" xfId="1" applyFont="1" applyFill="1" applyBorder="1" applyAlignment="1" applyProtection="1">
      <alignment horizontal="center" vertical="center" textRotation="255"/>
    </xf>
    <xf numFmtId="0" fontId="47" fillId="0" borderId="46" xfId="1" applyFont="1" applyFill="1" applyBorder="1" applyAlignment="1" applyProtection="1">
      <alignment horizontal="center" vertical="center" textRotation="255"/>
    </xf>
    <xf numFmtId="0" fontId="47" fillId="0" borderId="51" xfId="1" applyFont="1" applyFill="1" applyBorder="1" applyAlignment="1" applyProtection="1">
      <alignment horizontal="center" vertical="center" textRotation="255"/>
    </xf>
    <xf numFmtId="0" fontId="47" fillId="0" borderId="49" xfId="1" applyFont="1" applyFill="1" applyBorder="1" applyAlignment="1" applyProtection="1">
      <alignment horizontal="center" vertical="center" textRotation="255"/>
    </xf>
    <xf numFmtId="0" fontId="47" fillId="0" borderId="59" xfId="1" applyFont="1" applyFill="1" applyBorder="1" applyAlignment="1" applyProtection="1">
      <alignment horizontal="center" vertical="center" textRotation="255"/>
    </xf>
    <xf numFmtId="0" fontId="47" fillId="0" borderId="52" xfId="1" applyFont="1" applyFill="1" applyBorder="1" applyAlignment="1" applyProtection="1">
      <alignment horizontal="center" vertical="center" textRotation="255"/>
    </xf>
    <xf numFmtId="0" fontId="47" fillId="0" borderId="47" xfId="1" applyFont="1" applyFill="1" applyBorder="1" applyAlignment="1" applyProtection="1">
      <alignment horizontal="center" vertical="center" textRotation="255"/>
    </xf>
    <xf numFmtId="0" fontId="47" fillId="0" borderId="50" xfId="1" applyFont="1" applyFill="1" applyBorder="1" applyAlignment="1" applyProtection="1">
      <alignment horizontal="center" vertical="center" textRotation="255"/>
    </xf>
    <xf numFmtId="0" fontId="47" fillId="0" borderId="54" xfId="1" applyFont="1" applyFill="1" applyBorder="1" applyAlignment="1" applyProtection="1">
      <alignment horizontal="center" vertical="center" textRotation="255"/>
    </xf>
    <xf numFmtId="0" fontId="47" fillId="0" borderId="50" xfId="1" applyFont="1" applyFill="1" applyBorder="1" applyAlignment="1" applyProtection="1">
      <alignment horizontal="center" vertical="center"/>
    </xf>
    <xf numFmtId="0" fontId="47" fillId="0" borderId="0" xfId="1" applyFont="1" applyFill="1" applyBorder="1" applyAlignment="1" applyProtection="1">
      <alignment horizontal="center" vertical="center"/>
    </xf>
    <xf numFmtId="0" fontId="47" fillId="0" borderId="62" xfId="1" applyFont="1" applyFill="1" applyBorder="1" applyAlignment="1" applyProtection="1">
      <alignment horizontal="center" vertical="center" textRotation="255"/>
    </xf>
    <xf numFmtId="0" fontId="47" fillId="0" borderId="42" xfId="1" applyFont="1" applyFill="1" applyBorder="1" applyAlignment="1" applyProtection="1">
      <alignment horizontal="distributed" vertical="center" shrinkToFit="1"/>
    </xf>
    <xf numFmtId="0" fontId="47" fillId="0" borderId="0" xfId="1" applyFont="1" applyFill="1" applyBorder="1" applyAlignment="1" applyProtection="1">
      <alignment horizontal="distributed" vertical="center" shrinkToFit="1"/>
    </xf>
    <xf numFmtId="0" fontId="47" fillId="0" borderId="50" xfId="1" applyNumberFormat="1" applyFont="1" applyFill="1" applyBorder="1" applyAlignment="1" applyProtection="1">
      <alignment horizontal="center" vertical="center" wrapText="1"/>
    </xf>
    <xf numFmtId="0" fontId="47" fillId="0" borderId="0" xfId="1" applyNumberFormat="1" applyFont="1" applyFill="1" applyBorder="1" applyAlignment="1" applyProtection="1">
      <alignment horizontal="center" vertical="center" wrapText="1"/>
    </xf>
    <xf numFmtId="0" fontId="47" fillId="0" borderId="53" xfId="1" applyFont="1" applyFill="1" applyBorder="1" applyAlignment="1" applyProtection="1">
      <alignment horizontal="center" vertical="center"/>
    </xf>
    <xf numFmtId="0" fontId="47" fillId="0" borderId="42" xfId="1" applyFont="1" applyFill="1" applyBorder="1" applyAlignment="1" applyProtection="1">
      <alignment horizontal="center" vertical="center"/>
    </xf>
    <xf numFmtId="0" fontId="47" fillId="0" borderId="69" xfId="1" applyFont="1" applyFill="1" applyBorder="1" applyAlignment="1" applyProtection="1">
      <alignment horizontal="center" vertical="center"/>
    </xf>
    <xf numFmtId="0" fontId="49" fillId="0" borderId="69" xfId="1" applyFont="1" applyFill="1" applyBorder="1" applyAlignment="1" applyProtection="1">
      <alignment horizontal="center" vertical="center" justifyLastLine="1"/>
    </xf>
    <xf numFmtId="0" fontId="47" fillId="0" borderId="63" xfId="1" applyFont="1" applyFill="1" applyBorder="1" applyAlignment="1" applyProtection="1">
      <alignment horizontal="center" vertical="center" textRotation="255"/>
    </xf>
    <xf numFmtId="0" fontId="47" fillId="0" borderId="65" xfId="1" applyFont="1" applyFill="1" applyBorder="1" applyAlignment="1" applyProtection="1">
      <alignment horizontal="distributed" vertical="center"/>
    </xf>
    <xf numFmtId="0" fontId="51" fillId="0" borderId="0" xfId="1" applyFont="1" applyFill="1" applyAlignment="1">
      <alignment horizontal="left" vertical="center" wrapText="1" shrinkToFit="1"/>
    </xf>
    <xf numFmtId="0" fontId="54" fillId="0" borderId="72" xfId="1" applyFont="1" applyFill="1" applyBorder="1" applyAlignment="1">
      <alignment horizontal="distributed" vertical="center" wrapText="1" justifyLastLine="1" shrinkToFit="1"/>
    </xf>
    <xf numFmtId="0" fontId="54" fillId="0" borderId="73" xfId="1" applyFont="1" applyFill="1" applyBorder="1" applyAlignment="1">
      <alignment horizontal="distributed" vertical="center" wrapText="1" justifyLastLine="1" shrinkToFit="1"/>
    </xf>
    <xf numFmtId="0" fontId="54" fillId="0" borderId="74" xfId="1" applyFont="1" applyFill="1" applyBorder="1" applyAlignment="1">
      <alignment horizontal="distributed" vertical="center" wrapText="1" justifyLastLine="1" shrinkToFit="1"/>
    </xf>
    <xf numFmtId="0" fontId="54" fillId="0" borderId="75" xfId="1" applyFont="1" applyFill="1" applyBorder="1" applyAlignment="1">
      <alignment horizontal="distributed" vertical="center" wrapText="1" justifyLastLine="1" shrinkToFit="1"/>
    </xf>
    <xf numFmtId="0" fontId="54" fillId="0" borderId="0" xfId="1" applyFont="1" applyFill="1" applyBorder="1" applyAlignment="1">
      <alignment horizontal="distributed" vertical="center" wrapText="1" justifyLastLine="1" shrinkToFit="1"/>
    </xf>
    <xf numFmtId="0" fontId="54" fillId="0" borderId="76" xfId="1" applyFont="1" applyFill="1" applyBorder="1" applyAlignment="1">
      <alignment horizontal="distributed" vertical="center" wrapText="1" justifyLastLine="1" shrinkToFit="1"/>
    </xf>
    <xf numFmtId="0" fontId="54" fillId="0" borderId="77" xfId="1" applyFont="1" applyFill="1" applyBorder="1" applyAlignment="1">
      <alignment horizontal="distributed" vertical="center" wrapText="1" justifyLastLine="1" shrinkToFit="1"/>
    </xf>
    <xf numFmtId="0" fontId="54" fillId="0" borderId="78" xfId="1" applyFont="1" applyFill="1" applyBorder="1" applyAlignment="1">
      <alignment horizontal="distributed" vertical="center" wrapText="1" justifyLastLine="1" shrinkToFit="1"/>
    </xf>
    <xf numFmtId="0" fontId="54" fillId="0" borderId="79" xfId="1" applyFont="1" applyFill="1" applyBorder="1" applyAlignment="1">
      <alignment horizontal="distributed" vertical="center" wrapText="1" justifyLastLine="1" shrinkToFit="1"/>
    </xf>
    <xf numFmtId="0" fontId="55" fillId="0" borderId="72" xfId="1" applyFont="1" applyFill="1" applyBorder="1" applyAlignment="1">
      <alignment horizontal="distributed" vertical="center" wrapText="1" justifyLastLine="1" shrinkToFit="1"/>
    </xf>
    <xf numFmtId="0" fontId="55" fillId="0" borderId="73" xfId="1" applyFont="1" applyFill="1" applyBorder="1" applyAlignment="1">
      <alignment horizontal="distributed" vertical="center" wrapText="1" justifyLastLine="1" shrinkToFit="1"/>
    </xf>
    <xf numFmtId="0" fontId="55" fillId="0" borderId="74" xfId="1" applyFont="1" applyFill="1" applyBorder="1" applyAlignment="1">
      <alignment horizontal="distributed" vertical="center" wrapText="1" justifyLastLine="1" shrinkToFit="1"/>
    </xf>
    <xf numFmtId="0" fontId="55" fillId="0" borderId="75" xfId="1" applyFont="1" applyFill="1" applyBorder="1" applyAlignment="1">
      <alignment horizontal="distributed" vertical="center" wrapText="1" justifyLastLine="1" shrinkToFit="1"/>
    </xf>
    <xf numFmtId="0" fontId="55" fillId="0" borderId="0" xfId="1" applyFont="1" applyFill="1" applyBorder="1" applyAlignment="1">
      <alignment horizontal="distributed" vertical="center" wrapText="1" justifyLastLine="1" shrinkToFit="1"/>
    </xf>
    <xf numFmtId="0" fontId="55" fillId="0" borderId="76" xfId="1" applyFont="1" applyFill="1" applyBorder="1" applyAlignment="1">
      <alignment horizontal="distributed" vertical="center" wrapText="1" justifyLastLine="1" shrinkToFit="1"/>
    </xf>
    <xf numFmtId="0" fontId="55" fillId="0" borderId="77" xfId="1" applyFont="1" applyFill="1" applyBorder="1" applyAlignment="1">
      <alignment horizontal="distributed" vertical="center" wrapText="1" justifyLastLine="1" shrinkToFit="1"/>
    </xf>
    <xf numFmtId="0" fontId="55" fillId="0" borderId="78" xfId="1" applyFont="1" applyFill="1" applyBorder="1" applyAlignment="1">
      <alignment horizontal="distributed" vertical="center" wrapText="1" justifyLastLine="1" shrinkToFit="1"/>
    </xf>
    <xf numFmtId="0" fontId="55" fillId="0" borderId="79" xfId="1" applyFont="1" applyFill="1" applyBorder="1" applyAlignment="1">
      <alignment horizontal="distributed" vertical="center" wrapText="1" justifyLastLine="1" shrinkToFit="1"/>
    </xf>
    <xf numFmtId="188" fontId="56" fillId="0" borderId="0" xfId="1" applyNumberFormat="1" applyFont="1" applyFill="1" applyAlignment="1">
      <alignment horizontal="right" vertical="center" shrinkToFit="1"/>
    </xf>
    <xf numFmtId="188" fontId="56" fillId="0" borderId="0" xfId="1" applyNumberFormat="1" applyFont="1" applyFill="1" applyAlignment="1">
      <alignment horizontal="center" vertical="center" shrinkToFit="1"/>
    </xf>
    <xf numFmtId="188" fontId="56" fillId="0" borderId="0" xfId="1" applyNumberFormat="1" applyFont="1" applyFill="1" applyBorder="1" applyAlignment="1">
      <alignment horizontal="center" vertical="center" shrinkToFit="1"/>
    </xf>
    <xf numFmtId="0" fontId="56" fillId="0" borderId="18" xfId="1" applyFont="1" applyFill="1" applyBorder="1" applyAlignment="1">
      <alignment horizontal="distributed" vertical="center" wrapText="1" justifyLastLine="1" shrinkToFit="1"/>
    </xf>
    <xf numFmtId="0" fontId="56" fillId="0" borderId="44" xfId="1" applyFont="1" applyFill="1" applyBorder="1" applyAlignment="1">
      <alignment horizontal="distributed" vertical="center" wrapText="1" justifyLastLine="1" shrinkToFit="1"/>
    </xf>
    <xf numFmtId="0" fontId="56" fillId="0" borderId="10" xfId="1" applyFont="1" applyFill="1" applyBorder="1" applyAlignment="1">
      <alignment horizontal="distributed" vertical="center" wrapText="1" justifyLastLine="1" shrinkToFit="1"/>
    </xf>
    <xf numFmtId="0" fontId="56" fillId="0" borderId="11" xfId="1" applyFont="1" applyFill="1" applyBorder="1" applyAlignment="1">
      <alignment horizontal="distributed" vertical="center" wrapText="1" justifyLastLine="1" shrinkToFit="1"/>
    </xf>
    <xf numFmtId="0" fontId="56" fillId="0" borderId="0" xfId="1" applyFont="1" applyFill="1" applyBorder="1" applyAlignment="1">
      <alignment horizontal="distributed" vertical="center" wrapText="1" justifyLastLine="1" shrinkToFit="1"/>
    </xf>
    <xf numFmtId="0" fontId="56" fillId="0" borderId="6" xfId="1" applyFont="1" applyFill="1" applyBorder="1" applyAlignment="1">
      <alignment horizontal="distributed" vertical="center" wrapText="1" justifyLastLine="1" shrinkToFit="1"/>
    </xf>
    <xf numFmtId="0" fontId="56" fillId="0" borderId="12" xfId="1" applyFont="1" applyFill="1" applyBorder="1" applyAlignment="1">
      <alignment horizontal="distributed" vertical="center" wrapText="1" justifyLastLine="1" shrinkToFit="1"/>
    </xf>
    <xf numFmtId="0" fontId="56" fillId="0" borderId="4" xfId="1" applyFont="1" applyFill="1" applyBorder="1" applyAlignment="1">
      <alignment horizontal="distributed" vertical="center" wrapText="1" justifyLastLine="1" shrinkToFit="1"/>
    </xf>
    <xf numFmtId="0" fontId="56" fillId="0" borderId="7" xfId="1" applyFont="1" applyFill="1" applyBorder="1" applyAlignment="1">
      <alignment horizontal="distributed" vertical="center" wrapText="1" justifyLastLine="1" shrinkToFit="1"/>
    </xf>
    <xf numFmtId="0" fontId="52" fillId="0" borderId="11" xfId="1" applyFont="1" applyFill="1" applyBorder="1" applyAlignment="1">
      <alignment horizontal="center" vertical="center" wrapText="1" shrinkToFit="1"/>
    </xf>
    <xf numFmtId="0" fontId="52" fillId="0" borderId="0" xfId="1" applyFont="1" applyFill="1" applyBorder="1" applyAlignment="1">
      <alignment horizontal="center" vertical="center" wrapText="1" shrinkToFit="1"/>
    </xf>
    <xf numFmtId="0" fontId="51" fillId="0" borderId="18" xfId="1" applyFont="1" applyFill="1" applyBorder="1" applyAlignment="1">
      <alignment horizontal="distributed" vertical="center" wrapText="1" justifyLastLine="1"/>
    </xf>
    <xf numFmtId="0" fontId="51" fillId="0" borderId="44" xfId="1" applyFont="1" applyFill="1" applyBorder="1" applyAlignment="1">
      <alignment horizontal="distributed" vertical="center" wrapText="1" justifyLastLine="1"/>
    </xf>
    <xf numFmtId="0" fontId="51" fillId="0" borderId="10" xfId="1" applyFont="1" applyFill="1" applyBorder="1" applyAlignment="1">
      <alignment horizontal="distributed" vertical="center" wrapText="1" justifyLastLine="1"/>
    </xf>
    <xf numFmtId="0" fontId="51" fillId="0" borderId="12" xfId="1" applyFont="1" applyFill="1" applyBorder="1" applyAlignment="1">
      <alignment horizontal="distributed" vertical="center" wrapText="1" justifyLastLine="1"/>
    </xf>
    <xf numFmtId="0" fontId="51" fillId="0" borderId="4" xfId="1" applyFont="1" applyFill="1" applyBorder="1" applyAlignment="1">
      <alignment horizontal="distributed" vertical="center" wrapText="1" justifyLastLine="1"/>
    </xf>
    <xf numFmtId="0" fontId="51" fillId="0" borderId="7" xfId="1" applyFont="1" applyFill="1" applyBorder="1" applyAlignment="1">
      <alignment horizontal="distributed" vertical="center" wrapText="1" justifyLastLine="1"/>
    </xf>
    <xf numFmtId="0" fontId="52" fillId="0" borderId="75" xfId="1" applyFont="1" applyFill="1" applyBorder="1" applyAlignment="1">
      <alignment horizontal="center" vertical="center" wrapText="1" shrinkToFit="1"/>
    </xf>
    <xf numFmtId="0" fontId="52" fillId="0" borderId="76" xfId="1" applyFont="1" applyFill="1" applyBorder="1" applyAlignment="1">
      <alignment horizontal="center" vertical="center" wrapText="1" shrinkToFit="1"/>
    </xf>
    <xf numFmtId="0" fontId="51" fillId="0" borderId="0" xfId="1" applyFont="1" applyFill="1" applyAlignment="1">
      <alignment vertical="center" wrapText="1" shrinkToFit="1"/>
    </xf>
    <xf numFmtId="0" fontId="55" fillId="0" borderId="18" xfId="1" applyFont="1" applyFill="1" applyBorder="1" applyAlignment="1">
      <alignment horizontal="distributed" vertical="center" wrapText="1" justifyLastLine="1" shrinkToFit="1"/>
    </xf>
    <xf numFmtId="0" fontId="55" fillId="0" borderId="44" xfId="1" applyFont="1" applyFill="1" applyBorder="1" applyAlignment="1">
      <alignment horizontal="distributed" vertical="center" wrapText="1" justifyLastLine="1" shrinkToFit="1"/>
    </xf>
    <xf numFmtId="0" fontId="55" fillId="0" borderId="10" xfId="1" applyFont="1" applyFill="1" applyBorder="1" applyAlignment="1">
      <alignment horizontal="distributed" vertical="center" wrapText="1" justifyLastLine="1" shrinkToFit="1"/>
    </xf>
    <xf numFmtId="0" fontId="55" fillId="0" borderId="11" xfId="1" applyFont="1" applyFill="1" applyBorder="1" applyAlignment="1">
      <alignment horizontal="distributed" vertical="center" wrapText="1" justifyLastLine="1" shrinkToFit="1"/>
    </xf>
    <xf numFmtId="0" fontId="55" fillId="0" borderId="6" xfId="1" applyFont="1" applyFill="1" applyBorder="1" applyAlignment="1">
      <alignment horizontal="distributed" vertical="center" wrapText="1" justifyLastLine="1" shrinkToFit="1"/>
    </xf>
    <xf numFmtId="0" fontId="55" fillId="0" borderId="12" xfId="1" applyFont="1" applyFill="1" applyBorder="1" applyAlignment="1">
      <alignment horizontal="distributed" vertical="center" wrapText="1" justifyLastLine="1" shrinkToFit="1"/>
    </xf>
    <xf numFmtId="0" fontId="55" fillId="0" borderId="4" xfId="1" applyFont="1" applyFill="1" applyBorder="1" applyAlignment="1">
      <alignment horizontal="distributed" vertical="center" wrapText="1" justifyLastLine="1" shrinkToFit="1"/>
    </xf>
    <xf numFmtId="0" fontId="55" fillId="0" borderId="7" xfId="1" applyFont="1" applyFill="1" applyBorder="1" applyAlignment="1">
      <alignment horizontal="distributed" vertical="center" wrapText="1" justifyLastLine="1" shrinkToFit="1"/>
    </xf>
    <xf numFmtId="0" fontId="52" fillId="0" borderId="11" xfId="1" applyFont="1" applyFill="1" applyBorder="1" applyAlignment="1">
      <alignment horizontal="center" vertical="center" wrapText="1" justifyLastLine="1"/>
    </xf>
    <xf numFmtId="0" fontId="52" fillId="0" borderId="0" xfId="1" applyFont="1" applyFill="1" applyAlignment="1">
      <alignment horizontal="center" vertical="center" wrapText="1" shrinkToFit="1"/>
    </xf>
    <xf numFmtId="0" fontId="51" fillId="0" borderId="0" xfId="1" applyFont="1" applyFill="1" applyBorder="1" applyAlignment="1">
      <alignment horizontal="distributed" vertical="center" justifyLastLine="1" shrinkToFit="1"/>
    </xf>
    <xf numFmtId="0" fontId="56" fillId="0" borderId="0" xfId="1" applyFont="1" applyFill="1" applyBorder="1" applyAlignment="1">
      <alignment horizontal="left" vertical="center" wrapText="1" shrinkToFit="1"/>
    </xf>
    <xf numFmtId="0" fontId="51" fillId="0" borderId="18" xfId="1" applyFont="1" applyFill="1" applyBorder="1" applyAlignment="1">
      <alignment horizontal="center" vertical="center" shrinkToFit="1"/>
    </xf>
    <xf numFmtId="0" fontId="51" fillId="0" borderId="44" xfId="1" applyFont="1" applyFill="1" applyBorder="1" applyAlignment="1">
      <alignment horizontal="center" vertical="center" shrinkToFit="1"/>
    </xf>
    <xf numFmtId="0" fontId="51" fillId="0" borderId="10" xfId="1" applyFont="1" applyFill="1" applyBorder="1" applyAlignment="1">
      <alignment horizontal="center" vertical="center" shrinkToFit="1"/>
    </xf>
    <xf numFmtId="0" fontId="51" fillId="0" borderId="12" xfId="1" applyFont="1" applyFill="1" applyBorder="1" applyAlignment="1">
      <alignment horizontal="center" vertical="center" shrinkToFit="1"/>
    </xf>
    <xf numFmtId="0" fontId="51" fillId="0" borderId="4" xfId="1" applyFont="1" applyFill="1" applyBorder="1" applyAlignment="1">
      <alignment horizontal="center" vertical="center" shrinkToFit="1"/>
    </xf>
    <xf numFmtId="0" fontId="51" fillId="0" borderId="7" xfId="1" applyFont="1" applyFill="1" applyBorder="1" applyAlignment="1">
      <alignment horizontal="center" vertical="center" shrinkToFit="1"/>
    </xf>
    <xf numFmtId="0" fontId="51" fillId="0" borderId="18" xfId="1" applyFont="1" applyFill="1" applyBorder="1" applyAlignment="1">
      <alignment horizontal="center" vertical="center" wrapText="1" justifyLastLine="1"/>
    </xf>
    <xf numFmtId="0" fontId="51" fillId="0" borderId="44" xfId="1" applyFont="1" applyFill="1" applyBorder="1" applyAlignment="1">
      <alignment horizontal="center" vertical="center" wrapText="1" justifyLastLine="1"/>
    </xf>
    <xf numFmtId="0" fontId="51" fillId="0" borderId="10" xfId="1" applyFont="1" applyFill="1" applyBorder="1" applyAlignment="1">
      <alignment horizontal="center" vertical="center" wrapText="1" justifyLastLine="1"/>
    </xf>
    <xf numFmtId="0" fontId="51" fillId="0" borderId="12" xfId="1" applyFont="1" applyFill="1" applyBorder="1" applyAlignment="1">
      <alignment horizontal="center" vertical="center" wrapText="1" justifyLastLine="1"/>
    </xf>
    <xf numFmtId="0" fontId="51" fillId="0" borderId="4" xfId="1" applyFont="1" applyFill="1" applyBorder="1" applyAlignment="1">
      <alignment horizontal="center" vertical="center" wrapText="1" justifyLastLine="1"/>
    </xf>
    <xf numFmtId="0" fontId="51" fillId="0" borderId="7" xfId="1" applyFont="1" applyFill="1" applyBorder="1" applyAlignment="1">
      <alignment horizontal="center" vertical="center" wrapText="1" justifyLastLine="1"/>
    </xf>
    <xf numFmtId="0" fontId="56" fillId="0" borderId="0" xfId="1" applyFont="1" applyFill="1" applyAlignment="1">
      <alignment horizontal="left" vertical="center" wrapText="1" shrinkToFit="1"/>
    </xf>
    <xf numFmtId="0" fontId="51" fillId="0" borderId="5" xfId="1" applyFont="1" applyFill="1" applyBorder="1" applyAlignment="1">
      <alignment horizontal="distributed" vertical="center" wrapText="1" justifyLastLine="1"/>
    </xf>
    <xf numFmtId="0" fontId="51" fillId="0" borderId="18" xfId="1" applyFont="1" applyFill="1" applyBorder="1" applyAlignment="1">
      <alignment horizontal="left" vertical="center" wrapText="1" justifyLastLine="1"/>
    </xf>
    <xf numFmtId="0" fontId="51" fillId="0" borderId="44" xfId="1" applyFont="1" applyFill="1" applyBorder="1" applyAlignment="1">
      <alignment horizontal="left" vertical="center" wrapText="1" justifyLastLine="1"/>
    </xf>
    <xf numFmtId="0" fontId="51" fillId="0" borderId="10" xfId="1" applyFont="1" applyFill="1" applyBorder="1" applyAlignment="1">
      <alignment horizontal="left" vertical="center" wrapText="1" justifyLastLine="1"/>
    </xf>
    <xf numFmtId="0" fontId="51" fillId="0" borderId="11" xfId="1" applyFont="1" applyFill="1" applyBorder="1" applyAlignment="1">
      <alignment horizontal="left" vertical="center" wrapText="1" justifyLastLine="1"/>
    </xf>
    <xf numFmtId="0" fontId="51" fillId="0" borderId="0" xfId="1" applyFont="1" applyFill="1" applyBorder="1" applyAlignment="1">
      <alignment horizontal="left" vertical="center" wrapText="1" justifyLastLine="1"/>
    </xf>
    <xf numFmtId="0" fontId="51" fillId="0" borderId="6" xfId="1" applyFont="1" applyFill="1" applyBorder="1" applyAlignment="1">
      <alignment horizontal="left" vertical="center" wrapText="1" justifyLastLine="1"/>
    </xf>
    <xf numFmtId="0" fontId="51" fillId="0" borderId="12" xfId="1" applyFont="1" applyFill="1" applyBorder="1" applyAlignment="1">
      <alignment horizontal="left" vertical="center" wrapText="1" justifyLastLine="1"/>
    </xf>
    <xf numFmtId="0" fontId="51" fillId="0" borderId="4" xfId="1" applyFont="1" applyFill="1" applyBorder="1" applyAlignment="1">
      <alignment horizontal="left" vertical="center" wrapText="1" justifyLastLine="1"/>
    </xf>
    <xf numFmtId="0" fontId="51" fillId="0" borderId="7" xfId="1" applyFont="1" applyFill="1" applyBorder="1" applyAlignment="1">
      <alignment horizontal="left" vertical="center" wrapText="1" justifyLastLine="1"/>
    </xf>
    <xf numFmtId="0" fontId="56" fillId="0" borderId="0" xfId="1" applyFont="1" applyFill="1" applyBorder="1" applyAlignment="1">
      <alignment horizontal="center" vertical="center" wrapText="1" shrinkToFit="1"/>
    </xf>
    <xf numFmtId="0" fontId="52" fillId="0" borderId="0" xfId="1" applyFont="1" applyFill="1" applyBorder="1" applyAlignment="1">
      <alignment horizontal="center" vertical="center" wrapText="1" justifyLastLine="1"/>
    </xf>
    <xf numFmtId="0" fontId="52" fillId="0" borderId="0" xfId="1" applyFont="1" applyFill="1" applyBorder="1" applyAlignment="1">
      <alignment horizontal="center" vertical="center" wrapText="1" justifyLastLine="1" shrinkToFit="1"/>
    </xf>
    <xf numFmtId="0" fontId="51" fillId="0" borderId="11" xfId="1" applyFont="1" applyFill="1" applyBorder="1" applyAlignment="1">
      <alignment horizontal="distributed" vertical="center" wrapText="1" justifyLastLine="1"/>
    </xf>
    <xf numFmtId="0" fontId="51" fillId="0" borderId="0" xfId="1" applyFont="1" applyFill="1" applyBorder="1" applyAlignment="1">
      <alignment horizontal="distributed" vertical="center" wrapText="1" justifyLastLine="1"/>
    </xf>
    <xf numFmtId="0" fontId="51" fillId="0" borderId="6" xfId="1" applyFont="1" applyFill="1" applyBorder="1" applyAlignment="1">
      <alignment horizontal="distributed" vertical="center" wrapText="1" justifyLastLine="1"/>
    </xf>
    <xf numFmtId="0" fontId="52" fillId="0" borderId="0" xfId="1" applyFont="1" applyFill="1" applyBorder="1" applyAlignment="1">
      <alignment horizontal="left" vertical="center" wrapText="1" shrinkToFit="1"/>
    </xf>
    <xf numFmtId="0" fontId="56" fillId="0" borderId="0" xfId="1" applyFont="1" applyFill="1" applyBorder="1" applyAlignment="1">
      <alignment horizontal="center" vertical="center" shrinkToFit="1"/>
    </xf>
    <xf numFmtId="0" fontId="56" fillId="0" borderId="0" xfId="1" applyFont="1" applyFill="1" applyBorder="1" applyAlignment="1">
      <alignment horizontal="left" vertical="center" shrinkToFit="1"/>
    </xf>
    <xf numFmtId="0" fontId="55" fillId="0" borderId="72" xfId="1" applyFont="1" applyFill="1" applyBorder="1" applyAlignment="1">
      <alignment horizontal="center" vertical="center" shrinkToFit="1"/>
    </xf>
    <xf numFmtId="0" fontId="55" fillId="0" borderId="73" xfId="1" applyFont="1" applyFill="1" applyBorder="1" applyAlignment="1">
      <alignment horizontal="center" vertical="center" shrinkToFit="1"/>
    </xf>
    <xf numFmtId="0" fontId="55" fillId="0" borderId="74" xfId="1" applyFont="1" applyFill="1" applyBorder="1" applyAlignment="1">
      <alignment horizontal="center" vertical="center" shrinkToFit="1"/>
    </xf>
    <xf numFmtId="0" fontId="55" fillId="0" borderId="75" xfId="1" applyFont="1" applyFill="1" applyBorder="1" applyAlignment="1">
      <alignment horizontal="center" vertical="center" shrinkToFit="1"/>
    </xf>
    <xf numFmtId="0" fontId="55" fillId="0" borderId="0" xfId="1" applyFont="1" applyFill="1" applyBorder="1" applyAlignment="1">
      <alignment horizontal="center" vertical="center" shrinkToFit="1"/>
    </xf>
    <xf numFmtId="0" fontId="55" fillId="0" borderId="76" xfId="1" applyFont="1" applyFill="1" applyBorder="1" applyAlignment="1">
      <alignment horizontal="center" vertical="center" shrinkToFit="1"/>
    </xf>
    <xf numFmtId="0" fontId="55" fillId="0" borderId="77" xfId="1" applyFont="1" applyFill="1" applyBorder="1" applyAlignment="1">
      <alignment horizontal="center" vertical="center" shrinkToFit="1"/>
    </xf>
    <xf numFmtId="0" fontId="55" fillId="0" borderId="78" xfId="1" applyFont="1" applyFill="1" applyBorder="1" applyAlignment="1">
      <alignment horizontal="center" vertical="center" shrinkToFit="1"/>
    </xf>
    <xf numFmtId="0" fontId="55" fillId="0" borderId="79" xfId="1" applyFont="1" applyFill="1" applyBorder="1" applyAlignment="1">
      <alignment horizontal="center" vertical="center" shrinkToFit="1"/>
    </xf>
    <xf numFmtId="0" fontId="56" fillId="0" borderId="0" xfId="1" applyFont="1" applyFill="1" applyBorder="1" applyAlignment="1">
      <alignment horizontal="left" vertical="center" wrapText="1" justifyLastLine="1"/>
    </xf>
    <xf numFmtId="0" fontId="59" fillId="0" borderId="0" xfId="167" applyAlignment="1" applyProtection="1">
      <alignment vertical="center"/>
    </xf>
    <xf numFmtId="0" fontId="59" fillId="0" borderId="0" xfId="167" quotePrefix="1" applyAlignment="1" applyProtection="1">
      <alignment vertical="center"/>
    </xf>
    <xf numFmtId="0" fontId="59" fillId="0" borderId="0" xfId="167">
      <alignment vertical="center"/>
    </xf>
  </cellXfs>
  <cellStyles count="168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2 2" xfId="166"/>
    <cellStyle name="パーセント 2 3" xfId="9"/>
    <cellStyle name="パーセント 3" xfId="10"/>
    <cellStyle name="ハイパーリンク" xfId="167" builtinId="8"/>
    <cellStyle name="ハイパーリンク 10" xfId="11"/>
    <cellStyle name="ハイパーリンク 2" xfId="12"/>
    <cellStyle name="ハイパーリンク 2 2" xfId="165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2</xdr:row>
      <xdr:rowOff>27214</xdr:rowOff>
    </xdr:from>
    <xdr:to>
      <xdr:col>28</xdr:col>
      <xdr:colOff>179447</xdr:colOff>
      <xdr:row>6</xdr:row>
      <xdr:rowOff>64860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1643" y="789214"/>
          <a:ext cx="6071340" cy="636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13-25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 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（平成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年４月１日）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76200</xdr:colOff>
      <xdr:row>104</xdr:row>
      <xdr:rowOff>76200</xdr:rowOff>
    </xdr:from>
    <xdr:to>
      <xdr:col>221</xdr:col>
      <xdr:colOff>219075</xdr:colOff>
      <xdr:row>107</xdr:row>
      <xdr:rowOff>4488</xdr:rowOff>
    </xdr:to>
    <xdr:sp macro="" textlink="">
      <xdr:nvSpPr>
        <xdr:cNvPr id="3" name="テキスト ボックス 1"/>
        <xdr:cNvSpPr txBox="1"/>
      </xdr:nvSpPr>
      <xdr:spPr>
        <a:xfrm>
          <a:off x="44051220" y="15925800"/>
          <a:ext cx="2657475" cy="385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資料：行政管理課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0"/>
  <sheetViews>
    <sheetView tabSelected="1" zoomScale="115" zoomScaleNormal="115" workbookViewId="0"/>
  </sheetViews>
  <sheetFormatPr defaultColWidth="8.875" defaultRowHeight="13.5" x14ac:dyDescent="0.15"/>
  <cols>
    <col min="1" max="1" width="8.875" style="556"/>
    <col min="2" max="16384" width="8.875" style="557"/>
  </cols>
  <sheetData>
    <row r="1" spans="1:1" x14ac:dyDescent="0.15">
      <c r="A1" s="556" t="s">
        <v>825</v>
      </c>
    </row>
    <row r="2" spans="1:1" s="556" customFormat="1" x14ac:dyDescent="0.15">
      <c r="A2" s="770" t="s">
        <v>827</v>
      </c>
    </row>
    <row r="3" spans="1:1" s="556" customFormat="1" x14ac:dyDescent="0.15">
      <c r="A3" s="770" t="s">
        <v>828</v>
      </c>
    </row>
    <row r="4" spans="1:1" s="556" customFormat="1" x14ac:dyDescent="0.15">
      <c r="A4" s="770" t="s">
        <v>829</v>
      </c>
    </row>
    <row r="5" spans="1:1" s="556" customFormat="1" x14ac:dyDescent="0.15">
      <c r="A5" s="770" t="s">
        <v>830</v>
      </c>
    </row>
    <row r="6" spans="1:1" s="556" customFormat="1" x14ac:dyDescent="0.15">
      <c r="A6" s="770" t="s">
        <v>831</v>
      </c>
    </row>
    <row r="7" spans="1:1" s="556" customFormat="1" x14ac:dyDescent="0.15">
      <c r="A7" s="770" t="s">
        <v>832</v>
      </c>
    </row>
    <row r="8" spans="1:1" s="556" customFormat="1" x14ac:dyDescent="0.15">
      <c r="A8" s="770" t="s">
        <v>833</v>
      </c>
    </row>
    <row r="9" spans="1:1" s="556" customFormat="1" x14ac:dyDescent="0.15">
      <c r="A9" s="770" t="s">
        <v>834</v>
      </c>
    </row>
    <row r="10" spans="1:1" s="556" customFormat="1" x14ac:dyDescent="0.15">
      <c r="A10" s="770" t="s">
        <v>835</v>
      </c>
    </row>
    <row r="11" spans="1:1" s="556" customFormat="1" x14ac:dyDescent="0.15">
      <c r="A11" s="770" t="s">
        <v>836</v>
      </c>
    </row>
    <row r="12" spans="1:1" s="556" customFormat="1" x14ac:dyDescent="0.15">
      <c r="A12" s="770" t="s">
        <v>837</v>
      </c>
    </row>
    <row r="13" spans="1:1" s="556" customFormat="1" x14ac:dyDescent="0.15">
      <c r="A13" s="770" t="s">
        <v>838</v>
      </c>
    </row>
    <row r="14" spans="1:1" x14ac:dyDescent="0.15">
      <c r="A14" s="770" t="s">
        <v>839</v>
      </c>
    </row>
    <row r="15" spans="1:1" x14ac:dyDescent="0.15">
      <c r="A15" s="770" t="s">
        <v>840</v>
      </c>
    </row>
    <row r="16" spans="1:1" x14ac:dyDescent="0.15">
      <c r="A16" s="770" t="s">
        <v>841</v>
      </c>
    </row>
    <row r="17" spans="1:1" x14ac:dyDescent="0.15">
      <c r="A17" s="770" t="s">
        <v>842</v>
      </c>
    </row>
    <row r="18" spans="1:1" x14ac:dyDescent="0.15">
      <c r="A18" s="770" t="s">
        <v>843</v>
      </c>
    </row>
    <row r="19" spans="1:1" x14ac:dyDescent="0.15">
      <c r="A19" s="770" t="s">
        <v>844</v>
      </c>
    </row>
    <row r="20" spans="1:1" x14ac:dyDescent="0.15">
      <c r="A20" s="770" t="s">
        <v>845</v>
      </c>
    </row>
    <row r="21" spans="1:1" x14ac:dyDescent="0.15">
      <c r="A21" s="770" t="s">
        <v>846</v>
      </c>
    </row>
    <row r="22" spans="1:1" x14ac:dyDescent="0.15">
      <c r="A22" s="770" t="s">
        <v>847</v>
      </c>
    </row>
    <row r="23" spans="1:1" x14ac:dyDescent="0.15">
      <c r="A23" s="770" t="s">
        <v>848</v>
      </c>
    </row>
    <row r="24" spans="1:1" x14ac:dyDescent="0.15">
      <c r="A24" s="770" t="s">
        <v>849</v>
      </c>
    </row>
    <row r="25" spans="1:1" x14ac:dyDescent="0.15">
      <c r="A25" s="770" t="s">
        <v>850</v>
      </c>
    </row>
    <row r="26" spans="1:1" x14ac:dyDescent="0.15">
      <c r="A26" s="770" t="s">
        <v>851</v>
      </c>
    </row>
    <row r="27" spans="1:1" x14ac:dyDescent="0.15">
      <c r="A27" s="770" t="s">
        <v>852</v>
      </c>
    </row>
    <row r="28" spans="1:1" x14ac:dyDescent="0.15">
      <c r="A28" s="771" t="s">
        <v>855</v>
      </c>
    </row>
    <row r="29" spans="1:1" x14ac:dyDescent="0.15">
      <c r="A29" s="772" t="s">
        <v>853</v>
      </c>
    </row>
    <row r="30" spans="1:1" x14ac:dyDescent="0.15">
      <c r="A30" s="772" t="s">
        <v>854</v>
      </c>
    </row>
  </sheetData>
  <phoneticPr fontId="1"/>
  <hyperlinks>
    <hyperlink ref="A2" location="'13-1'!A1" display="13-1. 平成29年度予算総括表"/>
    <hyperlink ref="A3" location="'13-2(1)'!A1" display="13-2. 平成28年度一般会計決算状況（目的別内訳）　（1）歳  入"/>
    <hyperlink ref="A4" location="'13-2(2)'!A1" display="13-2. 平成28年度一般会計決算状況（目的別内訳）　（2）歳  出"/>
    <hyperlink ref="A5" location="'13-3'!A1" display="13-3. 平成28年度一般会計決算状況（性質別内訳）"/>
    <hyperlink ref="A6" location="'13-4'!A1" display="13-4. 平成28年度特別会計決算状況"/>
    <hyperlink ref="A7" location="'13-5(1)'!A1" display="13-5. 一般会計決算額の推移　（1）歳　入"/>
    <hyperlink ref="A8" location="'13-5(2)'!A1" display="13-5. 一般会計決算額の推移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課税台数・調定額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5'!A1" display="'13-25'!A1"/>
    <hyperlink ref="A29" location="'13-26'!A1" display="13-26. 請負契約実績状況"/>
    <hyperlink ref="A30" location="'13-27'!A1" display="13-27. 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28"/>
  <sheetViews>
    <sheetView zoomScale="110" zoomScaleNormal="110" workbookViewId="0"/>
  </sheetViews>
  <sheetFormatPr defaultColWidth="21.625" defaultRowHeight="15" customHeight="1" x14ac:dyDescent="0.15"/>
  <cols>
    <col min="1" max="1" width="36.375" style="13" customWidth="1"/>
    <col min="2" max="4" width="16.625" style="13" customWidth="1"/>
    <col min="5" max="16384" width="21.625" style="13"/>
  </cols>
  <sheetData>
    <row r="1" spans="1:4" s="559" customFormat="1" ht="15" customHeight="1" x14ac:dyDescent="0.15">
      <c r="A1" s="558" t="s">
        <v>826</v>
      </c>
    </row>
    <row r="2" spans="1:4" s="559" customFormat="1" ht="15" customHeight="1" x14ac:dyDescent="0.15"/>
    <row r="3" spans="1:4" ht="15" customHeight="1" x14ac:dyDescent="0.15">
      <c r="A3" s="56" t="s">
        <v>133</v>
      </c>
    </row>
    <row r="4" spans="1:4" ht="15" customHeight="1" x14ac:dyDescent="0.15">
      <c r="A4" s="84" t="s">
        <v>134</v>
      </c>
    </row>
    <row r="5" spans="1:4" ht="15" customHeight="1" x14ac:dyDescent="0.15">
      <c r="A5" s="13" t="s">
        <v>135</v>
      </c>
      <c r="B5" s="53"/>
      <c r="C5" s="53"/>
      <c r="D5" s="53" t="s">
        <v>136</v>
      </c>
    </row>
    <row r="6" spans="1:4" ht="15" customHeight="1" x14ac:dyDescent="0.15">
      <c r="A6" s="46" t="s">
        <v>227</v>
      </c>
      <c r="B6" s="47" t="s">
        <v>138</v>
      </c>
      <c r="C6" s="85" t="s">
        <v>105</v>
      </c>
      <c r="D6" s="85" t="s">
        <v>106</v>
      </c>
    </row>
    <row r="7" spans="1:4" ht="15" customHeight="1" x14ac:dyDescent="0.15">
      <c r="A7" s="86" t="s">
        <v>139</v>
      </c>
      <c r="B7" s="87">
        <v>69042962</v>
      </c>
      <c r="C7" s="87">
        <v>69151461</v>
      </c>
      <c r="D7" s="87">
        <v>68689178</v>
      </c>
    </row>
    <row r="8" spans="1:4" ht="15" customHeight="1" x14ac:dyDescent="0.15">
      <c r="A8" s="49" t="s">
        <v>140</v>
      </c>
      <c r="B8" s="88">
        <v>2630783</v>
      </c>
      <c r="C8" s="88">
        <v>2697171</v>
      </c>
      <c r="D8" s="88">
        <v>2430048</v>
      </c>
    </row>
    <row r="9" spans="1:4" ht="15" customHeight="1" x14ac:dyDescent="0.15">
      <c r="A9" s="49" t="s">
        <v>141</v>
      </c>
      <c r="B9" s="88">
        <v>2629319</v>
      </c>
      <c r="C9" s="88">
        <v>2985176</v>
      </c>
      <c r="D9" s="88">
        <v>2943462</v>
      </c>
    </row>
    <row r="10" spans="1:4" ht="15" customHeight="1" x14ac:dyDescent="0.15">
      <c r="A10" s="49" t="s">
        <v>142</v>
      </c>
      <c r="B10" s="88">
        <v>2804950</v>
      </c>
      <c r="C10" s="88">
        <v>2609543</v>
      </c>
      <c r="D10" s="88">
        <v>2315051</v>
      </c>
    </row>
    <row r="11" spans="1:4" ht="15" customHeight="1" x14ac:dyDescent="0.15">
      <c r="A11" s="49" t="s">
        <v>143</v>
      </c>
      <c r="B11" s="88">
        <v>44700</v>
      </c>
      <c r="C11" s="160" t="s">
        <v>225</v>
      </c>
      <c r="D11" s="159" t="s">
        <v>224</v>
      </c>
    </row>
    <row r="12" spans="1:4" ht="15" customHeight="1" x14ac:dyDescent="0.15">
      <c r="A12" s="49" t="s">
        <v>144</v>
      </c>
      <c r="B12" s="88">
        <v>620728</v>
      </c>
      <c r="C12" s="88">
        <v>546303</v>
      </c>
      <c r="D12" s="88">
        <v>528909</v>
      </c>
    </row>
    <row r="13" spans="1:4" ht="15" customHeight="1" x14ac:dyDescent="0.15">
      <c r="A13" s="49" t="s">
        <v>145</v>
      </c>
      <c r="B13" s="88">
        <v>56463</v>
      </c>
      <c r="C13" s="88">
        <v>83618</v>
      </c>
      <c r="D13" s="88">
        <v>70937</v>
      </c>
    </row>
    <row r="14" spans="1:4" ht="15" customHeight="1" x14ac:dyDescent="0.15">
      <c r="A14" s="49" t="s">
        <v>146</v>
      </c>
      <c r="B14" s="88">
        <v>13921122</v>
      </c>
      <c r="C14" s="88">
        <v>12613228</v>
      </c>
      <c r="D14" s="88">
        <v>11736780</v>
      </c>
    </row>
    <row r="15" spans="1:4" ht="15" customHeight="1" x14ac:dyDescent="0.15">
      <c r="A15" s="49" t="s">
        <v>147</v>
      </c>
      <c r="B15" s="88">
        <v>1247060</v>
      </c>
      <c r="C15" s="88">
        <v>1384455</v>
      </c>
      <c r="D15" s="88">
        <v>1710749</v>
      </c>
    </row>
    <row r="16" spans="1:4" ht="15" customHeight="1" x14ac:dyDescent="0.15">
      <c r="A16" s="49" t="s">
        <v>148</v>
      </c>
      <c r="B16" s="88">
        <v>5546925</v>
      </c>
      <c r="C16" s="88">
        <v>5008351</v>
      </c>
      <c r="D16" s="88">
        <v>4638808</v>
      </c>
    </row>
    <row r="17" spans="1:4" ht="15" customHeight="1" x14ac:dyDescent="0.15">
      <c r="A17" s="49" t="s">
        <v>149</v>
      </c>
      <c r="B17" s="89">
        <v>202300</v>
      </c>
      <c r="C17" s="89">
        <v>204400</v>
      </c>
      <c r="D17" s="88">
        <v>179465</v>
      </c>
    </row>
    <row r="18" spans="1:4" ht="15" customHeight="1" x14ac:dyDescent="0.15">
      <c r="A18" s="90" t="s">
        <v>150</v>
      </c>
      <c r="B18" s="91">
        <v>39338612</v>
      </c>
      <c r="C18" s="92">
        <v>41019216</v>
      </c>
      <c r="D18" s="92">
        <v>42134969</v>
      </c>
    </row>
    <row r="20" spans="1:4" ht="15" customHeight="1" x14ac:dyDescent="0.15">
      <c r="A20" s="13" t="s">
        <v>151</v>
      </c>
    </row>
    <row r="21" spans="1:4" ht="15" customHeight="1" x14ac:dyDescent="0.15">
      <c r="A21" s="46" t="s">
        <v>152</v>
      </c>
      <c r="B21" s="47" t="s">
        <v>138</v>
      </c>
      <c r="C21" s="85" t="s">
        <v>105</v>
      </c>
      <c r="D21" s="85" t="s">
        <v>106</v>
      </c>
    </row>
    <row r="22" spans="1:4" ht="15" customHeight="1" x14ac:dyDescent="0.15">
      <c r="A22" s="86" t="s">
        <v>139</v>
      </c>
      <c r="B22" s="87">
        <v>69042962</v>
      </c>
      <c r="C22" s="87">
        <v>69151461</v>
      </c>
      <c r="D22" s="87">
        <v>68689178</v>
      </c>
    </row>
    <row r="23" spans="1:4" ht="15" customHeight="1" x14ac:dyDescent="0.15">
      <c r="A23" s="49" t="s">
        <v>153</v>
      </c>
      <c r="B23" s="88">
        <v>45957643</v>
      </c>
      <c r="C23" s="88">
        <v>46157748</v>
      </c>
      <c r="D23" s="88">
        <v>46031056</v>
      </c>
    </row>
    <row r="24" spans="1:4" ht="15" customHeight="1" x14ac:dyDescent="0.15">
      <c r="A24" s="49" t="s">
        <v>154</v>
      </c>
      <c r="B24" s="88">
        <v>10577277</v>
      </c>
      <c r="C24" s="88">
        <v>11708017</v>
      </c>
      <c r="D24" s="88">
        <v>12167444</v>
      </c>
    </row>
    <row r="25" spans="1:4" ht="15" customHeight="1" x14ac:dyDescent="0.15">
      <c r="A25" s="93" t="s">
        <v>155</v>
      </c>
      <c r="B25" s="88">
        <v>3654410</v>
      </c>
      <c r="C25" s="88">
        <v>3254263</v>
      </c>
      <c r="D25" s="88">
        <v>2855884</v>
      </c>
    </row>
    <row r="26" spans="1:4" ht="15" customHeight="1" x14ac:dyDescent="0.15">
      <c r="A26" s="49" t="s">
        <v>156</v>
      </c>
      <c r="B26" s="88">
        <v>5756206</v>
      </c>
      <c r="C26" s="88">
        <v>5356772</v>
      </c>
      <c r="D26" s="88">
        <v>5479404</v>
      </c>
    </row>
    <row r="27" spans="1:4" ht="15" customHeight="1" x14ac:dyDescent="0.15">
      <c r="A27" s="90" t="s">
        <v>157</v>
      </c>
      <c r="B27" s="92">
        <v>3097426</v>
      </c>
      <c r="C27" s="92">
        <v>2674661</v>
      </c>
      <c r="D27" s="92">
        <v>2155390</v>
      </c>
    </row>
    <row r="28" spans="1:4" ht="15" customHeight="1" x14ac:dyDescent="0.15">
      <c r="B28" s="51"/>
      <c r="C28" s="51"/>
      <c r="D28" s="51" t="s">
        <v>120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55"/>
  <sheetViews>
    <sheetView zoomScale="110" zoomScaleNormal="110" workbookViewId="0"/>
  </sheetViews>
  <sheetFormatPr defaultColWidth="24.75" defaultRowHeight="15" customHeight="1" x14ac:dyDescent="0.15"/>
  <cols>
    <col min="1" max="1" width="36.375" style="13" customWidth="1"/>
    <col min="2" max="4" width="16.625" style="13" customWidth="1"/>
    <col min="5" max="16384" width="24.75" style="13"/>
  </cols>
  <sheetData>
    <row r="1" spans="1:4" s="559" customFormat="1" ht="15" customHeight="1" x14ac:dyDescent="0.15">
      <c r="A1" s="558" t="s">
        <v>826</v>
      </c>
    </row>
    <row r="2" spans="1:4" s="559" customFormat="1" ht="15" customHeight="1" x14ac:dyDescent="0.15"/>
    <row r="3" spans="1:4" ht="15.75" customHeight="1" x14ac:dyDescent="0.15">
      <c r="A3" s="56" t="s">
        <v>158</v>
      </c>
    </row>
    <row r="4" spans="1:4" ht="15.75" customHeight="1" x14ac:dyDescent="0.15">
      <c r="B4" s="51"/>
      <c r="C4" s="51"/>
      <c r="D4" s="53" t="s">
        <v>136</v>
      </c>
    </row>
    <row r="5" spans="1:4" ht="15.75" customHeight="1" x14ac:dyDescent="0.15">
      <c r="A5" s="118" t="s">
        <v>137</v>
      </c>
      <c r="B5" s="65" t="s">
        <v>159</v>
      </c>
      <c r="C5" s="117" t="s">
        <v>160</v>
      </c>
      <c r="D5" s="117" t="s">
        <v>161</v>
      </c>
    </row>
    <row r="6" spans="1:4" ht="15.75" customHeight="1" x14ac:dyDescent="0.15">
      <c r="A6" s="94" t="s">
        <v>162</v>
      </c>
      <c r="B6" s="89">
        <v>90223882</v>
      </c>
      <c r="C6" s="89">
        <v>93461635</v>
      </c>
      <c r="D6" s="89">
        <v>93002458</v>
      </c>
    </row>
    <row r="7" spans="1:4" ht="15.75" customHeight="1" x14ac:dyDescent="0.15">
      <c r="A7" s="94" t="s">
        <v>163</v>
      </c>
      <c r="B7" s="89">
        <v>7756709</v>
      </c>
      <c r="C7" s="89">
        <v>7184319</v>
      </c>
      <c r="D7" s="89">
        <v>7138824</v>
      </c>
    </row>
    <row r="8" spans="1:4" ht="15.75" customHeight="1" x14ac:dyDescent="0.15">
      <c r="A8" s="94" t="s">
        <v>164</v>
      </c>
      <c r="B8" s="89">
        <v>7756709</v>
      </c>
      <c r="C8" s="89">
        <v>7184319</v>
      </c>
      <c r="D8" s="89">
        <v>7138824</v>
      </c>
    </row>
    <row r="9" spans="1:4" ht="15.75" customHeight="1" x14ac:dyDescent="0.15">
      <c r="A9" s="94" t="s">
        <v>165</v>
      </c>
      <c r="B9" s="159" t="s">
        <v>224</v>
      </c>
      <c r="C9" s="159" t="s">
        <v>224</v>
      </c>
      <c r="D9" s="159" t="s">
        <v>224</v>
      </c>
    </row>
    <row r="10" spans="1:4" ht="15.75" customHeight="1" x14ac:dyDescent="0.15">
      <c r="A10" s="95" t="s">
        <v>230</v>
      </c>
      <c r="B10" s="96">
        <v>9</v>
      </c>
      <c r="C10" s="96">
        <v>8</v>
      </c>
      <c r="D10" s="96">
        <v>7.7</v>
      </c>
    </row>
    <row r="11" spans="1:4" ht="15.75" customHeight="1" x14ac:dyDescent="0.15">
      <c r="A11" s="97" t="s">
        <v>166</v>
      </c>
      <c r="B11" s="98">
        <v>69042962</v>
      </c>
      <c r="C11" s="98">
        <v>69151461</v>
      </c>
      <c r="D11" s="98">
        <v>68689178</v>
      </c>
    </row>
    <row r="12" spans="1:4" ht="15.75" customHeight="1" x14ac:dyDescent="0.15">
      <c r="A12" s="94" t="s">
        <v>167</v>
      </c>
      <c r="B12" s="89">
        <v>5974432</v>
      </c>
      <c r="C12" s="89">
        <v>5951103</v>
      </c>
      <c r="D12" s="89">
        <v>5994542</v>
      </c>
    </row>
    <row r="13" spans="1:4" ht="15.75" customHeight="1" x14ac:dyDescent="0.15">
      <c r="A13" s="94" t="s">
        <v>168</v>
      </c>
      <c r="B13" s="89">
        <v>11589584</v>
      </c>
      <c r="C13" s="89">
        <v>10714107</v>
      </c>
      <c r="D13" s="89">
        <v>10027823</v>
      </c>
    </row>
    <row r="14" spans="1:4" ht="15.75" customHeight="1" x14ac:dyDescent="0.15">
      <c r="A14" s="94" t="s">
        <v>169</v>
      </c>
      <c r="B14" s="89">
        <v>442375</v>
      </c>
      <c r="C14" s="89">
        <v>361427</v>
      </c>
      <c r="D14" s="89">
        <v>279463</v>
      </c>
    </row>
    <row r="15" spans="1:4" ht="15.75" customHeight="1" x14ac:dyDescent="0.15">
      <c r="A15" s="94" t="s">
        <v>170</v>
      </c>
      <c r="B15" s="89">
        <v>4151926</v>
      </c>
      <c r="C15" s="89">
        <v>3661782</v>
      </c>
      <c r="D15" s="89">
        <v>3312398</v>
      </c>
    </row>
    <row r="16" spans="1:4" ht="15.75" customHeight="1" x14ac:dyDescent="0.15">
      <c r="A16" s="94" t="s">
        <v>171</v>
      </c>
      <c r="B16" s="89">
        <v>524628</v>
      </c>
      <c r="C16" s="89">
        <v>439030</v>
      </c>
      <c r="D16" s="89">
        <v>352171</v>
      </c>
    </row>
    <row r="17" spans="1:4" ht="15.75" customHeight="1" x14ac:dyDescent="0.15">
      <c r="A17" s="94" t="s">
        <v>172</v>
      </c>
      <c r="B17" s="89">
        <v>670254</v>
      </c>
      <c r="C17" s="89">
        <v>584830</v>
      </c>
      <c r="D17" s="89">
        <v>544862</v>
      </c>
    </row>
    <row r="18" spans="1:4" ht="15.75" customHeight="1" x14ac:dyDescent="0.15">
      <c r="A18" s="94" t="s">
        <v>173</v>
      </c>
      <c r="B18" s="89">
        <v>742576</v>
      </c>
      <c r="C18" s="89">
        <v>688296</v>
      </c>
      <c r="D18" s="89">
        <v>691884</v>
      </c>
    </row>
    <row r="19" spans="1:4" ht="15.75" customHeight="1" x14ac:dyDescent="0.15">
      <c r="A19" s="94" t="s">
        <v>174</v>
      </c>
      <c r="B19" s="89">
        <v>181815</v>
      </c>
      <c r="C19" s="89">
        <v>178200</v>
      </c>
      <c r="D19" s="89">
        <v>178200</v>
      </c>
    </row>
    <row r="20" spans="1:4" ht="15.75" customHeight="1" x14ac:dyDescent="0.15">
      <c r="A20" s="94" t="s">
        <v>175</v>
      </c>
      <c r="B20" s="89">
        <v>1661781</v>
      </c>
      <c r="C20" s="89">
        <v>2178152</v>
      </c>
      <c r="D20" s="89">
        <v>2194732</v>
      </c>
    </row>
    <row r="21" spans="1:4" ht="15.75" customHeight="1" x14ac:dyDescent="0.15">
      <c r="A21" s="94" t="s">
        <v>176</v>
      </c>
      <c r="B21" s="89">
        <v>683134</v>
      </c>
      <c r="C21" s="89">
        <v>598931</v>
      </c>
      <c r="D21" s="89">
        <v>514392</v>
      </c>
    </row>
    <row r="22" spans="1:4" ht="15.75" customHeight="1" x14ac:dyDescent="0.15">
      <c r="A22" s="99" t="s">
        <v>177</v>
      </c>
      <c r="B22" s="89">
        <v>105358</v>
      </c>
      <c r="C22" s="89">
        <v>95780</v>
      </c>
      <c r="D22" s="89">
        <v>86202</v>
      </c>
    </row>
    <row r="23" spans="1:4" ht="15.75" customHeight="1" x14ac:dyDescent="0.15">
      <c r="A23" s="94" t="s">
        <v>178</v>
      </c>
      <c r="B23" s="89">
        <v>1045237</v>
      </c>
      <c r="C23" s="89">
        <v>878686</v>
      </c>
      <c r="D23" s="89">
        <v>709129</v>
      </c>
    </row>
    <row r="24" spans="1:4" ht="15.75" customHeight="1" x14ac:dyDescent="0.15">
      <c r="A24" s="94" t="s">
        <v>179</v>
      </c>
      <c r="B24" s="89">
        <v>202300</v>
      </c>
      <c r="C24" s="89">
        <v>204400</v>
      </c>
      <c r="D24" s="89">
        <v>179465</v>
      </c>
    </row>
    <row r="25" spans="1:4" ht="15.75" customHeight="1" x14ac:dyDescent="0.15">
      <c r="A25" s="94" t="s">
        <v>180</v>
      </c>
      <c r="B25" s="159" t="s">
        <v>224</v>
      </c>
      <c r="C25" s="89">
        <v>77700</v>
      </c>
      <c r="D25" s="89">
        <v>172300</v>
      </c>
    </row>
    <row r="26" spans="1:4" ht="15.75" customHeight="1" x14ac:dyDescent="0.15">
      <c r="A26" s="94" t="s">
        <v>181</v>
      </c>
      <c r="B26" s="89">
        <v>313522</v>
      </c>
      <c r="C26" s="89">
        <v>211177</v>
      </c>
      <c r="D26" s="89">
        <v>106685</v>
      </c>
    </row>
    <row r="27" spans="1:4" ht="15.75" customHeight="1" x14ac:dyDescent="0.15">
      <c r="A27" s="94" t="s">
        <v>182</v>
      </c>
      <c r="B27" s="89">
        <v>449776</v>
      </c>
      <c r="C27" s="89">
        <v>325384</v>
      </c>
      <c r="D27" s="89">
        <v>199487</v>
      </c>
    </row>
    <row r="28" spans="1:4" ht="15.75" customHeight="1" x14ac:dyDescent="0.15">
      <c r="A28" s="94" t="s">
        <v>183</v>
      </c>
      <c r="B28" s="89">
        <v>181225</v>
      </c>
      <c r="C28" s="89">
        <v>146408</v>
      </c>
      <c r="D28" s="89">
        <v>110891</v>
      </c>
    </row>
    <row r="29" spans="1:4" ht="15.75" customHeight="1" x14ac:dyDescent="0.15">
      <c r="A29" s="94" t="s">
        <v>184</v>
      </c>
      <c r="B29" s="89">
        <v>220772</v>
      </c>
      <c r="C29" s="89">
        <v>182495</v>
      </c>
      <c r="D29" s="89">
        <v>143410</v>
      </c>
    </row>
    <row r="30" spans="1:4" ht="15.75" customHeight="1" x14ac:dyDescent="0.15">
      <c r="A30" s="94" t="s">
        <v>185</v>
      </c>
      <c r="B30" s="89">
        <v>252507</v>
      </c>
      <c r="C30" s="89">
        <v>214402</v>
      </c>
      <c r="D30" s="89">
        <v>176030</v>
      </c>
    </row>
    <row r="31" spans="1:4" ht="15.75" customHeight="1" x14ac:dyDescent="0.15">
      <c r="A31" s="94" t="s">
        <v>186</v>
      </c>
      <c r="B31" s="89">
        <v>277977</v>
      </c>
      <c r="C31" s="89">
        <v>241512</v>
      </c>
      <c r="D31" s="89">
        <v>204865</v>
      </c>
    </row>
    <row r="32" spans="1:4" ht="15.75" customHeight="1" x14ac:dyDescent="0.15">
      <c r="A32" s="94" t="s">
        <v>187</v>
      </c>
      <c r="B32" s="89">
        <v>303658</v>
      </c>
      <c r="C32" s="89">
        <v>268599</v>
      </c>
      <c r="D32" s="89">
        <v>233365</v>
      </c>
    </row>
    <row r="33" spans="1:4" ht="15.75" customHeight="1" x14ac:dyDescent="0.15">
      <c r="A33" s="94" t="s">
        <v>188</v>
      </c>
      <c r="B33" s="89">
        <v>323887</v>
      </c>
      <c r="C33" s="89">
        <v>290226</v>
      </c>
      <c r="D33" s="89">
        <v>256465</v>
      </c>
    </row>
    <row r="34" spans="1:4" ht="15.75" customHeight="1" x14ac:dyDescent="0.15">
      <c r="A34" s="94" t="s">
        <v>189</v>
      </c>
      <c r="B34" s="89">
        <v>386896</v>
      </c>
      <c r="C34" s="89">
        <v>351501</v>
      </c>
      <c r="D34" s="89">
        <v>314814</v>
      </c>
    </row>
    <row r="35" spans="1:4" ht="15.75" customHeight="1" x14ac:dyDescent="0.15">
      <c r="A35" s="94" t="s">
        <v>190</v>
      </c>
      <c r="B35" s="89">
        <v>312451</v>
      </c>
      <c r="C35" s="89">
        <v>287631</v>
      </c>
      <c r="D35" s="89">
        <v>261374</v>
      </c>
    </row>
    <row r="36" spans="1:4" ht="15.75" customHeight="1" x14ac:dyDescent="0.15">
      <c r="A36" s="100" t="s">
        <v>191</v>
      </c>
      <c r="B36" s="89">
        <v>5448</v>
      </c>
      <c r="C36" s="89">
        <v>2722</v>
      </c>
      <c r="D36" s="159" t="s">
        <v>224</v>
      </c>
    </row>
    <row r="37" spans="1:4" ht="15.75" customHeight="1" x14ac:dyDescent="0.15">
      <c r="A37" s="100" t="s">
        <v>192</v>
      </c>
      <c r="B37" s="89">
        <v>369206</v>
      </c>
      <c r="C37" s="89">
        <v>313491</v>
      </c>
      <c r="D37" s="89">
        <v>257385</v>
      </c>
    </row>
    <row r="38" spans="1:4" ht="15.75" customHeight="1" x14ac:dyDescent="0.15">
      <c r="A38" s="100" t="s">
        <v>193</v>
      </c>
      <c r="B38" s="89">
        <v>1199761</v>
      </c>
      <c r="C38" s="89">
        <v>1042377</v>
      </c>
      <c r="D38" s="89">
        <v>884205</v>
      </c>
    </row>
    <row r="39" spans="1:4" ht="15.75" customHeight="1" x14ac:dyDescent="0.15">
      <c r="A39" s="100" t="s">
        <v>194</v>
      </c>
      <c r="B39" s="89">
        <v>2394428</v>
      </c>
      <c r="C39" s="89">
        <v>2132613</v>
      </c>
      <c r="D39" s="89">
        <v>1869750</v>
      </c>
    </row>
    <row r="40" spans="1:4" ht="15.75" customHeight="1" x14ac:dyDescent="0.15">
      <c r="A40" s="100" t="s">
        <v>195</v>
      </c>
      <c r="B40" s="89">
        <v>2173102</v>
      </c>
      <c r="C40" s="89">
        <v>1947258</v>
      </c>
      <c r="D40" s="89">
        <v>1720736</v>
      </c>
    </row>
    <row r="41" spans="1:4" ht="15.75" customHeight="1" x14ac:dyDescent="0.15">
      <c r="A41" s="100" t="s">
        <v>196</v>
      </c>
      <c r="B41" s="89">
        <v>1538686</v>
      </c>
      <c r="C41" s="89">
        <v>1340373</v>
      </c>
      <c r="D41" s="89">
        <v>1200477</v>
      </c>
    </row>
    <row r="42" spans="1:4" ht="15.75" customHeight="1" x14ac:dyDescent="0.15">
      <c r="A42" s="100" t="s">
        <v>197</v>
      </c>
      <c r="B42" s="89">
        <v>1262475</v>
      </c>
      <c r="C42" s="89">
        <v>1061595</v>
      </c>
      <c r="D42" s="89">
        <v>912590</v>
      </c>
    </row>
    <row r="43" spans="1:4" ht="15.75" customHeight="1" x14ac:dyDescent="0.15">
      <c r="A43" s="100" t="s">
        <v>198</v>
      </c>
      <c r="B43" s="89">
        <v>1324128</v>
      </c>
      <c r="C43" s="89">
        <v>1142884</v>
      </c>
      <c r="D43" s="89">
        <v>960393</v>
      </c>
    </row>
    <row r="44" spans="1:4" ht="15.75" customHeight="1" x14ac:dyDescent="0.15">
      <c r="A44" s="100" t="s">
        <v>199</v>
      </c>
      <c r="B44" s="89">
        <v>1778786</v>
      </c>
      <c r="C44" s="89">
        <v>1658976</v>
      </c>
      <c r="D44" s="89">
        <v>1537362</v>
      </c>
    </row>
    <row r="45" spans="1:4" ht="15.75" customHeight="1" x14ac:dyDescent="0.15">
      <c r="A45" s="100" t="s">
        <v>200</v>
      </c>
      <c r="B45" s="89">
        <v>2940634</v>
      </c>
      <c r="C45" s="89">
        <v>2756371</v>
      </c>
      <c r="D45" s="89">
        <v>2569519</v>
      </c>
    </row>
    <row r="46" spans="1:4" ht="15.75" customHeight="1" x14ac:dyDescent="0.15">
      <c r="A46" s="100" t="s">
        <v>201</v>
      </c>
      <c r="B46" s="89">
        <v>4421293</v>
      </c>
      <c r="C46" s="89">
        <v>4154242</v>
      </c>
      <c r="D46" s="89">
        <v>3884782</v>
      </c>
    </row>
    <row r="47" spans="1:4" ht="15.75" customHeight="1" x14ac:dyDescent="0.15">
      <c r="A47" s="100" t="s">
        <v>202</v>
      </c>
      <c r="B47" s="89">
        <v>4080442</v>
      </c>
      <c r="C47" s="89">
        <v>3849977</v>
      </c>
      <c r="D47" s="89">
        <v>3617434</v>
      </c>
    </row>
    <row r="48" spans="1:4" ht="15.75" customHeight="1" x14ac:dyDescent="0.15">
      <c r="A48" s="100" t="s">
        <v>203</v>
      </c>
      <c r="B48" s="89">
        <v>4237300</v>
      </c>
      <c r="C48" s="89">
        <v>4119724</v>
      </c>
      <c r="D48" s="89">
        <v>3883336</v>
      </c>
    </row>
    <row r="49" spans="1:4" ht="15.75" customHeight="1" x14ac:dyDescent="0.15">
      <c r="A49" s="100" t="s">
        <v>204</v>
      </c>
      <c r="B49" s="89">
        <v>4245200</v>
      </c>
      <c r="C49" s="89">
        <v>4245200</v>
      </c>
      <c r="D49" s="89">
        <v>4126414</v>
      </c>
    </row>
    <row r="50" spans="1:4" ht="15.75" customHeight="1" x14ac:dyDescent="0.15">
      <c r="A50" s="100" t="s">
        <v>205</v>
      </c>
      <c r="B50" s="89">
        <v>4350500</v>
      </c>
      <c r="C50" s="89">
        <v>4350500</v>
      </c>
      <c r="D50" s="89">
        <v>4350500</v>
      </c>
    </row>
    <row r="51" spans="1:4" ht="15.75" customHeight="1" x14ac:dyDescent="0.15">
      <c r="A51" s="100" t="s">
        <v>206</v>
      </c>
      <c r="B51" s="159" t="s">
        <v>224</v>
      </c>
      <c r="C51" s="89">
        <v>4384300</v>
      </c>
      <c r="D51" s="89">
        <v>4384300</v>
      </c>
    </row>
    <row r="52" spans="1:4" ht="15.75" customHeight="1" x14ac:dyDescent="0.15">
      <c r="A52" s="100" t="s">
        <v>207</v>
      </c>
      <c r="B52" s="159" t="s">
        <v>224</v>
      </c>
      <c r="C52" s="159" t="s">
        <v>224</v>
      </c>
      <c r="D52" s="89">
        <v>3968400</v>
      </c>
    </row>
    <row r="53" spans="1:4" ht="15.75" customHeight="1" x14ac:dyDescent="0.15">
      <c r="A53" s="94" t="s">
        <v>208</v>
      </c>
      <c r="B53" s="89">
        <v>730397</v>
      </c>
      <c r="C53" s="89">
        <v>681344</v>
      </c>
      <c r="D53" s="89">
        <v>631216</v>
      </c>
    </row>
    <row r="54" spans="1:4" ht="15.75" customHeight="1" x14ac:dyDescent="0.15">
      <c r="A54" s="95" t="s">
        <v>209</v>
      </c>
      <c r="B54" s="101">
        <v>993105</v>
      </c>
      <c r="C54" s="101">
        <v>835755</v>
      </c>
      <c r="D54" s="101">
        <v>685430</v>
      </c>
    </row>
    <row r="55" spans="1:4" ht="15.75" customHeight="1" x14ac:dyDescent="0.15">
      <c r="B55" s="51"/>
      <c r="C55" s="51"/>
      <c r="D55" s="51" t="s">
        <v>226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1"/>
  <sheetViews>
    <sheetView zoomScale="110" zoomScaleNormal="110" workbookViewId="0"/>
  </sheetViews>
  <sheetFormatPr defaultColWidth="9" defaultRowHeight="14.25" customHeight="1" x14ac:dyDescent="0.15"/>
  <cols>
    <col min="1" max="1" width="20" style="13" customWidth="1"/>
    <col min="2" max="2" width="13.75" style="13" customWidth="1"/>
    <col min="3" max="3" width="8.125" style="13" customWidth="1"/>
    <col min="4" max="4" width="22.5" style="13" customWidth="1"/>
    <col min="5" max="5" width="13.75" style="13" customWidth="1"/>
    <col min="6" max="6" width="8.125" style="13" customWidth="1"/>
    <col min="7" max="16384" width="9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210</v>
      </c>
      <c r="C3" s="102"/>
    </row>
    <row r="4" spans="1:6" ht="15" customHeight="1" x14ac:dyDescent="0.15">
      <c r="A4" s="84" t="s">
        <v>211</v>
      </c>
      <c r="B4" s="103"/>
      <c r="C4" s="103"/>
      <c r="D4" s="103"/>
      <c r="E4" s="103"/>
      <c r="F4" s="53" t="s">
        <v>228</v>
      </c>
    </row>
    <row r="5" spans="1:6" ht="15" customHeight="1" x14ac:dyDescent="0.15">
      <c r="A5" s="569" t="s">
        <v>212</v>
      </c>
      <c r="B5" s="569"/>
      <c r="C5" s="570"/>
      <c r="D5" s="569" t="s">
        <v>213</v>
      </c>
      <c r="E5" s="569"/>
      <c r="F5" s="569"/>
    </row>
    <row r="6" spans="1:6" ht="15" customHeight="1" x14ac:dyDescent="0.15">
      <c r="A6" s="119" t="s">
        <v>214</v>
      </c>
      <c r="B6" s="104" t="s">
        <v>107</v>
      </c>
      <c r="C6" s="105" t="s">
        <v>108</v>
      </c>
      <c r="D6" s="104" t="s">
        <v>214</v>
      </c>
      <c r="E6" s="104" t="s">
        <v>107</v>
      </c>
      <c r="F6" s="106" t="s">
        <v>108</v>
      </c>
    </row>
    <row r="7" spans="1:6" ht="15" customHeight="1" x14ac:dyDescent="0.15">
      <c r="A7" s="94" t="s">
        <v>215</v>
      </c>
      <c r="B7" s="161">
        <v>47968863</v>
      </c>
      <c r="C7" s="162">
        <v>49.1</v>
      </c>
      <c r="D7" s="107" t="s">
        <v>31</v>
      </c>
      <c r="E7" s="163">
        <v>716525</v>
      </c>
      <c r="F7" s="164">
        <v>0.7</v>
      </c>
    </row>
    <row r="8" spans="1:6" ht="15" customHeight="1" x14ac:dyDescent="0.15">
      <c r="A8" s="94" t="s">
        <v>40</v>
      </c>
      <c r="B8" s="161">
        <v>836002</v>
      </c>
      <c r="C8" s="162">
        <v>0.9</v>
      </c>
      <c r="D8" s="107" t="s">
        <v>32</v>
      </c>
      <c r="E8" s="163">
        <v>44122</v>
      </c>
      <c r="F8" s="164">
        <v>0.1</v>
      </c>
    </row>
    <row r="9" spans="1:6" ht="15" customHeight="1" x14ac:dyDescent="0.15">
      <c r="A9" s="94" t="s">
        <v>41</v>
      </c>
      <c r="B9" s="161">
        <v>1750836</v>
      </c>
      <c r="C9" s="162">
        <v>1.8</v>
      </c>
      <c r="D9" s="107" t="s">
        <v>33</v>
      </c>
      <c r="E9" s="163">
        <v>183757</v>
      </c>
      <c r="F9" s="164">
        <v>0.2</v>
      </c>
    </row>
    <row r="10" spans="1:6" ht="15" customHeight="1" x14ac:dyDescent="0.15">
      <c r="A10" s="94" t="s">
        <v>44</v>
      </c>
      <c r="B10" s="165">
        <v>293824</v>
      </c>
      <c r="C10" s="162">
        <v>0.3</v>
      </c>
      <c r="D10" s="107" t="s">
        <v>112</v>
      </c>
      <c r="E10" s="163">
        <v>112006</v>
      </c>
      <c r="F10" s="164">
        <v>0.1</v>
      </c>
    </row>
    <row r="11" spans="1:6" ht="15" customHeight="1" x14ac:dyDescent="0.15">
      <c r="A11" s="94" t="s">
        <v>45</v>
      </c>
      <c r="B11" s="161">
        <v>15840</v>
      </c>
      <c r="C11" s="162">
        <v>0</v>
      </c>
      <c r="D11" s="107" t="s">
        <v>35</v>
      </c>
      <c r="E11" s="163">
        <v>4724878</v>
      </c>
      <c r="F11" s="164">
        <v>4.8</v>
      </c>
    </row>
    <row r="12" spans="1:6" ht="15" customHeight="1" x14ac:dyDescent="0.15">
      <c r="A12" s="94" t="s">
        <v>46</v>
      </c>
      <c r="B12" s="161">
        <v>1603959</v>
      </c>
      <c r="C12" s="162">
        <v>1.6</v>
      </c>
      <c r="D12" s="108" t="s">
        <v>113</v>
      </c>
      <c r="E12" s="163">
        <v>226976</v>
      </c>
      <c r="F12" s="164">
        <v>0.2</v>
      </c>
    </row>
    <row r="13" spans="1:6" ht="15" customHeight="1" x14ac:dyDescent="0.15">
      <c r="A13" s="94" t="s">
        <v>47</v>
      </c>
      <c r="B13" s="166">
        <v>5184436</v>
      </c>
      <c r="C13" s="162">
        <v>5.3</v>
      </c>
      <c r="D13" s="108" t="s">
        <v>37</v>
      </c>
      <c r="E13" s="163">
        <v>311180</v>
      </c>
      <c r="F13" s="164">
        <v>0.3</v>
      </c>
    </row>
    <row r="14" spans="1:6" ht="15" customHeight="1" x14ac:dyDescent="0.15">
      <c r="A14" s="94" t="s">
        <v>117</v>
      </c>
      <c r="B14" s="161">
        <v>2856698</v>
      </c>
      <c r="C14" s="162">
        <v>2.9</v>
      </c>
      <c r="D14" s="107" t="s">
        <v>114</v>
      </c>
      <c r="E14" s="163">
        <v>3342087</v>
      </c>
      <c r="F14" s="164">
        <v>3.4</v>
      </c>
    </row>
    <row r="15" spans="1:6" ht="15" customHeight="1" x14ac:dyDescent="0.15">
      <c r="A15" s="94"/>
      <c r="B15" s="166"/>
      <c r="C15" s="162"/>
      <c r="D15" s="108" t="s">
        <v>116</v>
      </c>
      <c r="E15" s="163">
        <v>49024</v>
      </c>
      <c r="F15" s="164">
        <v>0.1</v>
      </c>
    </row>
    <row r="16" spans="1:6" ht="15" customHeight="1" x14ac:dyDescent="0.15">
      <c r="A16" s="94"/>
      <c r="B16" s="161"/>
      <c r="C16" s="167"/>
      <c r="D16" s="107" t="s">
        <v>42</v>
      </c>
      <c r="E16" s="163">
        <v>16120742</v>
      </c>
      <c r="F16" s="164">
        <v>16.5</v>
      </c>
    </row>
    <row r="17" spans="1:6" ht="15" customHeight="1" x14ac:dyDescent="0.15">
      <c r="A17" s="94"/>
      <c r="B17" s="161"/>
      <c r="C17" s="167"/>
      <c r="D17" s="107" t="s">
        <v>43</v>
      </c>
      <c r="E17" s="163">
        <v>5332295</v>
      </c>
      <c r="F17" s="164">
        <v>5.5</v>
      </c>
    </row>
    <row r="18" spans="1:6" ht="15" customHeight="1" x14ac:dyDescent="0.15">
      <c r="A18" s="94"/>
      <c r="B18" s="166"/>
      <c r="C18" s="168"/>
      <c r="D18" s="107" t="s">
        <v>216</v>
      </c>
      <c r="E18" s="163">
        <v>6088300</v>
      </c>
      <c r="F18" s="164">
        <v>6.2</v>
      </c>
    </row>
    <row r="19" spans="1:6" ht="15" customHeight="1" x14ac:dyDescent="0.15">
      <c r="A19" s="109" t="s">
        <v>217</v>
      </c>
      <c r="B19" s="169">
        <v>60510458</v>
      </c>
      <c r="C19" s="170">
        <v>61.899999999999991</v>
      </c>
      <c r="D19" s="110" t="s">
        <v>217</v>
      </c>
      <c r="E19" s="169">
        <v>37251892</v>
      </c>
      <c r="F19" s="171">
        <v>38.1</v>
      </c>
    </row>
    <row r="20" spans="1:6" ht="15" customHeight="1" x14ac:dyDescent="0.15">
      <c r="A20" s="111"/>
      <c r="B20" s="112"/>
      <c r="C20" s="113" t="s">
        <v>50</v>
      </c>
      <c r="D20" s="172">
        <v>97762350</v>
      </c>
      <c r="E20" s="112"/>
      <c r="F20" s="112"/>
    </row>
    <row r="21" spans="1:6" ht="15" customHeight="1" x14ac:dyDescent="0.15">
      <c r="F21" s="51" t="s">
        <v>19</v>
      </c>
    </row>
  </sheetData>
  <mergeCells count="2">
    <mergeCell ref="A5:C5"/>
    <mergeCell ref="D5:F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4"/>
  <sheetViews>
    <sheetView zoomScale="110" zoomScaleNormal="110" workbookViewId="0"/>
  </sheetViews>
  <sheetFormatPr defaultColWidth="8.75" defaultRowHeight="15" customHeight="1" x14ac:dyDescent="0.15"/>
  <cols>
    <col min="1" max="1" width="8.75" style="13" customWidth="1"/>
    <col min="2" max="3" width="20" style="13" customWidth="1"/>
    <col min="4" max="7" width="9.375" style="13" customWidth="1"/>
    <col min="8" max="16384" width="8.75" style="13"/>
  </cols>
  <sheetData>
    <row r="1" spans="1:7" s="559" customFormat="1" ht="15" customHeight="1" x14ac:dyDescent="0.15">
      <c r="A1" s="558" t="s">
        <v>826</v>
      </c>
    </row>
    <row r="2" spans="1:7" s="559" customFormat="1" ht="15" customHeight="1" x14ac:dyDescent="0.15"/>
    <row r="3" spans="1:7" ht="15" customHeight="1" x14ac:dyDescent="0.15">
      <c r="A3" s="56" t="s">
        <v>233</v>
      </c>
      <c r="C3" s="102"/>
    </row>
    <row r="4" spans="1:7" ht="15" customHeight="1" x14ac:dyDescent="0.15">
      <c r="A4" s="573" t="s">
        <v>234</v>
      </c>
      <c r="B4" s="574"/>
      <c r="E4" s="575" t="s">
        <v>235</v>
      </c>
      <c r="F4" s="575"/>
      <c r="G4" s="575"/>
    </row>
    <row r="5" spans="1:7" ht="15" customHeight="1" x14ac:dyDescent="0.15">
      <c r="A5" s="576" t="s">
        <v>236</v>
      </c>
      <c r="B5" s="577"/>
      <c r="C5" s="578" t="s">
        <v>237</v>
      </c>
      <c r="D5" s="577"/>
      <c r="E5" s="578" t="s">
        <v>238</v>
      </c>
      <c r="F5" s="576"/>
      <c r="G5" s="576"/>
    </row>
    <row r="6" spans="1:7" ht="15" customHeight="1" x14ac:dyDescent="0.15">
      <c r="A6" s="579" t="s">
        <v>239</v>
      </c>
      <c r="B6" s="190" t="s">
        <v>240</v>
      </c>
      <c r="C6" s="191" t="s">
        <v>241</v>
      </c>
      <c r="D6" s="192"/>
      <c r="E6" s="582">
        <v>3500</v>
      </c>
      <c r="F6" s="583">
        <v>3500</v>
      </c>
      <c r="G6" s="583">
        <v>3500</v>
      </c>
    </row>
    <row r="7" spans="1:7" ht="15" customHeight="1" x14ac:dyDescent="0.15">
      <c r="A7" s="580"/>
      <c r="B7" s="190"/>
      <c r="C7" s="191" t="s">
        <v>242</v>
      </c>
      <c r="D7" s="192"/>
      <c r="E7" s="571"/>
      <c r="F7" s="572"/>
      <c r="G7" s="572"/>
    </row>
    <row r="8" spans="1:7" ht="15" customHeight="1" x14ac:dyDescent="0.15">
      <c r="A8" s="580"/>
      <c r="B8" s="190"/>
      <c r="C8" s="193" t="s">
        <v>243</v>
      </c>
      <c r="D8" s="194"/>
      <c r="E8" s="571">
        <v>50000</v>
      </c>
      <c r="F8" s="572">
        <v>50000</v>
      </c>
      <c r="G8" s="572">
        <v>50000</v>
      </c>
    </row>
    <row r="9" spans="1:7" ht="15" customHeight="1" x14ac:dyDescent="0.15">
      <c r="A9" s="580"/>
      <c r="B9" s="190"/>
      <c r="C9" s="193" t="s">
        <v>244</v>
      </c>
      <c r="D9" s="194"/>
      <c r="E9" s="571">
        <v>120000</v>
      </c>
      <c r="F9" s="572">
        <v>120000</v>
      </c>
      <c r="G9" s="572">
        <v>120000</v>
      </c>
    </row>
    <row r="10" spans="1:7" ht="15" customHeight="1" x14ac:dyDescent="0.15">
      <c r="A10" s="580"/>
      <c r="B10" s="190"/>
      <c r="C10" s="193" t="s">
        <v>245</v>
      </c>
      <c r="D10" s="194"/>
      <c r="E10" s="571">
        <v>130000</v>
      </c>
      <c r="F10" s="572">
        <v>130000</v>
      </c>
      <c r="G10" s="572">
        <v>130000</v>
      </c>
    </row>
    <row r="11" spans="1:7" ht="15" customHeight="1" x14ac:dyDescent="0.15">
      <c r="A11" s="580"/>
      <c r="B11" s="190"/>
      <c r="C11" s="193" t="s">
        <v>246</v>
      </c>
      <c r="D11" s="194"/>
      <c r="E11" s="571">
        <v>150000</v>
      </c>
      <c r="F11" s="572">
        <v>150000</v>
      </c>
      <c r="G11" s="572">
        <v>150000</v>
      </c>
    </row>
    <row r="12" spans="1:7" ht="15" customHeight="1" x14ac:dyDescent="0.15">
      <c r="A12" s="580"/>
      <c r="B12" s="190"/>
      <c r="C12" s="193" t="s">
        <v>247</v>
      </c>
      <c r="D12" s="194"/>
      <c r="E12" s="571">
        <v>160000</v>
      </c>
      <c r="F12" s="572">
        <v>160000</v>
      </c>
      <c r="G12" s="572">
        <v>160000</v>
      </c>
    </row>
    <row r="13" spans="1:7" ht="15" customHeight="1" x14ac:dyDescent="0.15">
      <c r="A13" s="580"/>
      <c r="B13" s="190"/>
      <c r="C13" s="193" t="s">
        <v>248</v>
      </c>
      <c r="D13" s="194"/>
      <c r="E13" s="571">
        <v>400000</v>
      </c>
      <c r="F13" s="572">
        <v>400000</v>
      </c>
      <c r="G13" s="572">
        <v>400000</v>
      </c>
    </row>
    <row r="14" spans="1:7" ht="15" customHeight="1" x14ac:dyDescent="0.15">
      <c r="A14" s="580"/>
      <c r="B14" s="190"/>
      <c r="C14" s="193" t="s">
        <v>249</v>
      </c>
      <c r="D14" s="194"/>
      <c r="E14" s="571">
        <v>410000</v>
      </c>
      <c r="F14" s="572">
        <v>410000</v>
      </c>
      <c r="G14" s="572">
        <v>410000</v>
      </c>
    </row>
    <row r="15" spans="1:7" ht="15" customHeight="1" x14ac:dyDescent="0.15">
      <c r="A15" s="580"/>
      <c r="B15" s="190"/>
      <c r="C15" s="193" t="s">
        <v>250</v>
      </c>
      <c r="D15" s="194"/>
      <c r="E15" s="571">
        <v>1750000</v>
      </c>
      <c r="F15" s="572">
        <v>1750000</v>
      </c>
      <c r="G15" s="572">
        <v>1750000</v>
      </c>
    </row>
    <row r="16" spans="1:7" ht="15" customHeight="1" x14ac:dyDescent="0.15">
      <c r="A16" s="580"/>
      <c r="B16" s="190"/>
      <c r="C16" s="193" t="s">
        <v>251</v>
      </c>
      <c r="D16" s="194"/>
      <c r="E16" s="571">
        <v>3000000</v>
      </c>
      <c r="F16" s="572">
        <v>3000000</v>
      </c>
      <c r="G16" s="572">
        <v>3000000</v>
      </c>
    </row>
    <row r="17" spans="1:7" ht="15" customHeight="1" x14ac:dyDescent="0.15">
      <c r="A17" s="580"/>
      <c r="B17" s="190"/>
      <c r="C17" s="191" t="s">
        <v>252</v>
      </c>
      <c r="D17" s="192"/>
      <c r="E17" s="586" t="s">
        <v>253</v>
      </c>
      <c r="F17" s="587" t="s">
        <v>253</v>
      </c>
      <c r="G17" s="587" t="s">
        <v>253</v>
      </c>
    </row>
    <row r="18" spans="1:7" ht="15" customHeight="1" x14ac:dyDescent="0.15">
      <c r="A18" s="580"/>
      <c r="B18" s="195"/>
      <c r="C18" s="191" t="s">
        <v>254</v>
      </c>
      <c r="D18" s="192"/>
      <c r="E18" s="586" t="s">
        <v>255</v>
      </c>
      <c r="F18" s="587" t="s">
        <v>255</v>
      </c>
      <c r="G18" s="587" t="s">
        <v>255</v>
      </c>
    </row>
    <row r="19" spans="1:7" ht="15" customHeight="1" x14ac:dyDescent="0.15">
      <c r="A19" s="580"/>
      <c r="B19" s="195" t="s">
        <v>256</v>
      </c>
      <c r="C19" s="191" t="s">
        <v>257</v>
      </c>
      <c r="D19" s="192"/>
      <c r="E19" s="586" t="s">
        <v>258</v>
      </c>
      <c r="F19" s="587" t="s">
        <v>258</v>
      </c>
      <c r="G19" s="587" t="s">
        <v>258</v>
      </c>
    </row>
    <row r="20" spans="1:7" ht="15" customHeight="1" x14ac:dyDescent="0.15">
      <c r="A20" s="580"/>
      <c r="B20" s="190"/>
      <c r="C20" s="191" t="s">
        <v>259</v>
      </c>
      <c r="D20" s="192"/>
      <c r="E20" s="586" t="s">
        <v>258</v>
      </c>
      <c r="F20" s="587" t="s">
        <v>258</v>
      </c>
      <c r="G20" s="587" t="s">
        <v>258</v>
      </c>
    </row>
    <row r="21" spans="1:7" ht="15" customHeight="1" x14ac:dyDescent="0.15">
      <c r="A21" s="580"/>
      <c r="B21" s="190"/>
      <c r="C21" s="191" t="s">
        <v>260</v>
      </c>
      <c r="D21" s="192"/>
      <c r="E21" s="588" t="s">
        <v>258</v>
      </c>
      <c r="F21" s="589" t="s">
        <v>258</v>
      </c>
      <c r="G21" s="589" t="s">
        <v>258</v>
      </c>
    </row>
    <row r="22" spans="1:7" ht="15" customHeight="1" x14ac:dyDescent="0.15">
      <c r="A22" s="580"/>
      <c r="B22" s="196" t="s">
        <v>261</v>
      </c>
      <c r="C22" s="197"/>
      <c r="D22" s="198"/>
      <c r="E22" s="199" t="s">
        <v>262</v>
      </c>
      <c r="F22" s="200" t="s">
        <v>263</v>
      </c>
      <c r="G22" s="201" t="s">
        <v>264</v>
      </c>
    </row>
    <row r="23" spans="1:7" ht="15" customHeight="1" x14ac:dyDescent="0.15">
      <c r="A23" s="580"/>
      <c r="B23" s="590" t="s">
        <v>265</v>
      </c>
      <c r="C23" s="191" t="s">
        <v>266</v>
      </c>
      <c r="D23" s="202" t="s">
        <v>267</v>
      </c>
      <c r="E23" s="203" t="s">
        <v>268</v>
      </c>
      <c r="F23" s="204">
        <v>2000</v>
      </c>
      <c r="G23" s="205" t="s">
        <v>269</v>
      </c>
    </row>
    <row r="24" spans="1:7" ht="15" customHeight="1" x14ac:dyDescent="0.15">
      <c r="A24" s="580"/>
      <c r="B24" s="590"/>
      <c r="C24" s="191" t="s">
        <v>270</v>
      </c>
      <c r="D24" s="192"/>
      <c r="E24" s="203" t="s">
        <v>269</v>
      </c>
      <c r="F24" s="204">
        <v>2000</v>
      </c>
      <c r="G24" s="206" t="s">
        <v>269</v>
      </c>
    </row>
    <row r="25" spans="1:7" ht="15" customHeight="1" x14ac:dyDescent="0.15">
      <c r="A25" s="580"/>
      <c r="B25" s="590"/>
      <c r="C25" s="592" t="s">
        <v>271</v>
      </c>
      <c r="D25" s="593"/>
      <c r="E25" s="207" t="s">
        <v>269</v>
      </c>
      <c r="F25" s="204">
        <v>2400</v>
      </c>
      <c r="G25" s="208" t="s">
        <v>269</v>
      </c>
    </row>
    <row r="26" spans="1:7" ht="15" customHeight="1" x14ac:dyDescent="0.15">
      <c r="A26" s="580"/>
      <c r="B26" s="590"/>
      <c r="C26" s="191" t="s">
        <v>272</v>
      </c>
      <c r="D26" s="192"/>
      <c r="E26" s="203" t="s">
        <v>269</v>
      </c>
      <c r="F26" s="204">
        <v>3700</v>
      </c>
      <c r="G26" s="206" t="s">
        <v>269</v>
      </c>
    </row>
    <row r="27" spans="1:7" ht="15" customHeight="1" x14ac:dyDescent="0.15">
      <c r="A27" s="580"/>
      <c r="B27" s="590"/>
      <c r="C27" s="191" t="s">
        <v>273</v>
      </c>
      <c r="D27" s="192" t="s">
        <v>274</v>
      </c>
      <c r="E27" s="203" t="s">
        <v>269</v>
      </c>
      <c r="F27" s="204">
        <v>2400</v>
      </c>
      <c r="G27" s="206" t="s">
        <v>269</v>
      </c>
    </row>
    <row r="28" spans="1:7" ht="15" customHeight="1" x14ac:dyDescent="0.15">
      <c r="A28" s="580"/>
      <c r="B28" s="590"/>
      <c r="C28" s="191"/>
      <c r="D28" s="192" t="s">
        <v>275</v>
      </c>
      <c r="E28" s="203" t="s">
        <v>269</v>
      </c>
      <c r="F28" s="204">
        <v>5900</v>
      </c>
      <c r="G28" s="206" t="str">
        <f>G30</f>
        <v>－</v>
      </c>
    </row>
    <row r="29" spans="1:7" ht="15" customHeight="1" x14ac:dyDescent="0.15">
      <c r="A29" s="580"/>
      <c r="B29" s="590"/>
      <c r="C29" s="191" t="s">
        <v>276</v>
      </c>
      <c r="D29" s="192"/>
      <c r="E29" s="203" t="s">
        <v>269</v>
      </c>
      <c r="F29" s="204">
        <v>6000</v>
      </c>
      <c r="G29" s="206" t="s">
        <v>269</v>
      </c>
    </row>
    <row r="30" spans="1:7" ht="15" customHeight="1" x14ac:dyDescent="0.15">
      <c r="A30" s="580"/>
      <c r="B30" s="591"/>
      <c r="C30" s="209" t="s">
        <v>277</v>
      </c>
      <c r="D30" s="210"/>
      <c r="E30" s="211" t="s">
        <v>278</v>
      </c>
      <c r="F30" s="212">
        <v>3600</v>
      </c>
      <c r="G30" s="213" t="s">
        <v>279</v>
      </c>
    </row>
    <row r="31" spans="1:7" ht="15" customHeight="1" x14ac:dyDescent="0.15">
      <c r="A31" s="580"/>
      <c r="B31" s="594" t="s">
        <v>280</v>
      </c>
      <c r="C31" s="191" t="s">
        <v>281</v>
      </c>
      <c r="D31" s="192"/>
      <c r="E31" s="214">
        <v>3100</v>
      </c>
      <c r="F31" s="204">
        <v>3900</v>
      </c>
      <c r="G31" s="215">
        <v>4600</v>
      </c>
    </row>
    <row r="32" spans="1:7" ht="15" customHeight="1" x14ac:dyDescent="0.15">
      <c r="A32" s="580"/>
      <c r="B32" s="595"/>
      <c r="C32" s="191" t="s">
        <v>282</v>
      </c>
      <c r="D32" s="192" t="s">
        <v>283</v>
      </c>
      <c r="E32" s="214">
        <v>5500</v>
      </c>
      <c r="F32" s="204">
        <v>6900</v>
      </c>
      <c r="G32" s="215">
        <v>8200</v>
      </c>
    </row>
    <row r="33" spans="1:7" ht="15" customHeight="1" x14ac:dyDescent="0.15">
      <c r="A33" s="580"/>
      <c r="B33" s="595"/>
      <c r="C33" s="191"/>
      <c r="D33" s="192" t="s">
        <v>284</v>
      </c>
      <c r="E33" s="214">
        <v>7200</v>
      </c>
      <c r="F33" s="204">
        <v>10800</v>
      </c>
      <c r="G33" s="215">
        <v>12900</v>
      </c>
    </row>
    <row r="34" spans="1:7" ht="15" customHeight="1" x14ac:dyDescent="0.15">
      <c r="A34" s="580"/>
      <c r="B34" s="595"/>
      <c r="C34" s="191" t="s">
        <v>285</v>
      </c>
      <c r="D34" s="192" t="s">
        <v>283</v>
      </c>
      <c r="E34" s="214">
        <v>3000</v>
      </c>
      <c r="F34" s="204">
        <v>3800</v>
      </c>
      <c r="G34" s="215">
        <v>4500</v>
      </c>
    </row>
    <row r="35" spans="1:7" ht="15" customHeight="1" x14ac:dyDescent="0.15">
      <c r="A35" s="580"/>
      <c r="B35" s="596"/>
      <c r="C35" s="191"/>
      <c r="D35" s="192" t="s">
        <v>284</v>
      </c>
      <c r="E35" s="216">
        <v>4000</v>
      </c>
      <c r="F35" s="217">
        <v>5000</v>
      </c>
      <c r="G35" s="218">
        <v>6000</v>
      </c>
    </row>
    <row r="36" spans="1:7" ht="15" customHeight="1" x14ac:dyDescent="0.15">
      <c r="A36" s="580"/>
      <c r="B36" s="219" t="s">
        <v>286</v>
      </c>
      <c r="C36" s="220" t="s">
        <v>269</v>
      </c>
      <c r="D36" s="221"/>
      <c r="E36" s="584" t="s">
        <v>287</v>
      </c>
      <c r="F36" s="585" t="s">
        <v>287</v>
      </c>
      <c r="G36" s="585" t="s">
        <v>287</v>
      </c>
    </row>
    <row r="37" spans="1:7" ht="15" customHeight="1" x14ac:dyDescent="0.15">
      <c r="A37" s="580"/>
      <c r="B37" s="222"/>
      <c r="C37" s="222"/>
      <c r="D37" s="223"/>
      <c r="E37" s="588" t="s">
        <v>288</v>
      </c>
      <c r="F37" s="589" t="s">
        <v>289</v>
      </c>
      <c r="G37" s="589" t="s">
        <v>289</v>
      </c>
    </row>
    <row r="38" spans="1:7" ht="15" customHeight="1" x14ac:dyDescent="0.15">
      <c r="A38" s="580"/>
      <c r="B38" s="190" t="s">
        <v>290</v>
      </c>
      <c r="C38" s="191" t="s">
        <v>291</v>
      </c>
      <c r="D38" s="192"/>
      <c r="E38" s="584" t="s">
        <v>258</v>
      </c>
      <c r="F38" s="585" t="s">
        <v>258</v>
      </c>
      <c r="G38" s="585" t="s">
        <v>258</v>
      </c>
    </row>
    <row r="39" spans="1:7" ht="15" customHeight="1" x14ac:dyDescent="0.15">
      <c r="A39" s="581"/>
      <c r="B39" s="224"/>
      <c r="C39" s="222" t="s">
        <v>292</v>
      </c>
      <c r="D39" s="223"/>
      <c r="E39" s="588" t="s">
        <v>293</v>
      </c>
      <c r="F39" s="589" t="s">
        <v>293</v>
      </c>
      <c r="G39" s="589" t="s">
        <v>293</v>
      </c>
    </row>
    <row r="40" spans="1:7" ht="15" customHeight="1" x14ac:dyDescent="0.15">
      <c r="A40" s="579" t="s">
        <v>294</v>
      </c>
      <c r="B40" s="190" t="s">
        <v>295</v>
      </c>
      <c r="C40" s="191" t="s">
        <v>269</v>
      </c>
      <c r="D40" s="192"/>
      <c r="E40" s="598" t="s">
        <v>296</v>
      </c>
      <c r="F40" s="599"/>
      <c r="G40" s="599"/>
    </row>
    <row r="41" spans="1:7" ht="15" customHeight="1" x14ac:dyDescent="0.15">
      <c r="A41" s="580"/>
      <c r="B41" s="219" t="s">
        <v>297</v>
      </c>
      <c r="C41" s="220" t="s">
        <v>298</v>
      </c>
      <c r="D41" s="221"/>
      <c r="E41" s="584" t="s">
        <v>299</v>
      </c>
      <c r="F41" s="585"/>
      <c r="G41" s="585"/>
    </row>
    <row r="42" spans="1:7" ht="15" customHeight="1" x14ac:dyDescent="0.15">
      <c r="A42" s="580"/>
      <c r="B42" s="195"/>
      <c r="C42" s="191" t="s">
        <v>300</v>
      </c>
      <c r="D42" s="192"/>
      <c r="E42" s="588" t="s">
        <v>301</v>
      </c>
      <c r="F42" s="589" t="s">
        <v>301</v>
      </c>
      <c r="G42" s="589" t="s">
        <v>301</v>
      </c>
    </row>
    <row r="43" spans="1:7" ht="15" customHeight="1" x14ac:dyDescent="0.15">
      <c r="A43" s="581"/>
      <c r="B43" s="225" t="s">
        <v>302</v>
      </c>
      <c r="C43" s="226" t="s">
        <v>303</v>
      </c>
      <c r="D43" s="227"/>
      <c r="E43" s="598" t="s">
        <v>304</v>
      </c>
      <c r="F43" s="599" t="s">
        <v>304</v>
      </c>
      <c r="G43" s="599" t="s">
        <v>304</v>
      </c>
    </row>
    <row r="44" spans="1:7" ht="15" customHeight="1" x14ac:dyDescent="0.15">
      <c r="E44" s="597" t="s">
        <v>305</v>
      </c>
      <c r="F44" s="597"/>
      <c r="G44" s="597"/>
    </row>
  </sheetData>
  <mergeCells count="35">
    <mergeCell ref="E44:G44"/>
    <mergeCell ref="E39:G39"/>
    <mergeCell ref="A40:A43"/>
    <mergeCell ref="E40:G40"/>
    <mergeCell ref="E41:G41"/>
    <mergeCell ref="E42:G42"/>
    <mergeCell ref="E43:G43"/>
    <mergeCell ref="B23:B30"/>
    <mergeCell ref="C25:D25"/>
    <mergeCell ref="B31:B35"/>
    <mergeCell ref="E36:G36"/>
    <mergeCell ref="E37:G37"/>
    <mergeCell ref="E38:G38"/>
    <mergeCell ref="E16:G16"/>
    <mergeCell ref="E17:G17"/>
    <mergeCell ref="E18:G18"/>
    <mergeCell ref="E19:G19"/>
    <mergeCell ref="E20:G20"/>
    <mergeCell ref="E21:G21"/>
    <mergeCell ref="E15:G15"/>
    <mergeCell ref="A4:B4"/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E11:G11"/>
    <mergeCell ref="E12:G12"/>
    <mergeCell ref="E13:G13"/>
    <mergeCell ref="E14:G14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4"/>
  <sheetViews>
    <sheetView zoomScale="110" zoomScaleNormal="110" workbookViewId="0"/>
  </sheetViews>
  <sheetFormatPr defaultColWidth="8.75" defaultRowHeight="15" customHeight="1" x14ac:dyDescent="0.15"/>
  <cols>
    <col min="1" max="1" width="8.75" style="13" customWidth="1"/>
    <col min="2" max="5" width="19.375" style="13" customWidth="1"/>
    <col min="6" max="16384" width="8.75" style="13"/>
  </cols>
  <sheetData>
    <row r="1" spans="1:5" s="559" customFormat="1" ht="15" customHeight="1" x14ac:dyDescent="0.15">
      <c r="A1" s="558" t="s">
        <v>826</v>
      </c>
    </row>
    <row r="2" spans="1:5" s="559" customFormat="1" ht="15" customHeight="1" x14ac:dyDescent="0.15"/>
    <row r="3" spans="1:5" ht="15" customHeight="1" x14ac:dyDescent="0.15">
      <c r="A3" s="56" t="s">
        <v>306</v>
      </c>
    </row>
    <row r="4" spans="1:5" ht="15" customHeight="1" x14ac:dyDescent="0.15">
      <c r="C4" s="51"/>
      <c r="D4" s="51"/>
      <c r="E4" s="53" t="s">
        <v>136</v>
      </c>
    </row>
    <row r="5" spans="1:5" s="228" customFormat="1" ht="15" customHeight="1" x14ac:dyDescent="0.15">
      <c r="A5" s="576" t="s">
        <v>307</v>
      </c>
      <c r="B5" s="577"/>
      <c r="C5" s="47" t="s">
        <v>138</v>
      </c>
      <c r="D5" s="85" t="s">
        <v>105</v>
      </c>
      <c r="E5" s="85" t="s">
        <v>106</v>
      </c>
    </row>
    <row r="6" spans="1:5" ht="15" customHeight="1" x14ac:dyDescent="0.15">
      <c r="A6" s="600" t="s">
        <v>308</v>
      </c>
      <c r="B6" s="601"/>
      <c r="C6" s="229">
        <v>46748490</v>
      </c>
      <c r="D6" s="87">
        <v>47132873</v>
      </c>
      <c r="E6" s="87">
        <v>47968863</v>
      </c>
    </row>
    <row r="7" spans="1:5" ht="15" customHeight="1" x14ac:dyDescent="0.15">
      <c r="A7" s="580" t="s">
        <v>309</v>
      </c>
      <c r="B7" s="49" t="s">
        <v>240</v>
      </c>
      <c r="C7" s="88">
        <v>22916578</v>
      </c>
      <c r="D7" s="88">
        <v>23192246</v>
      </c>
      <c r="E7" s="88">
        <v>23631852</v>
      </c>
    </row>
    <row r="8" spans="1:5" ht="15" customHeight="1" x14ac:dyDescent="0.15">
      <c r="A8" s="580"/>
      <c r="B8" s="49" t="s">
        <v>256</v>
      </c>
      <c r="C8" s="88">
        <v>17989371</v>
      </c>
      <c r="D8" s="88">
        <v>18119105</v>
      </c>
      <c r="E8" s="88">
        <v>18457617</v>
      </c>
    </row>
    <row r="9" spans="1:5" ht="15" customHeight="1" x14ac:dyDescent="0.15">
      <c r="A9" s="580"/>
      <c r="B9" s="49" t="s">
        <v>310</v>
      </c>
      <c r="C9" s="88">
        <v>278033</v>
      </c>
      <c r="D9" s="88">
        <v>291444</v>
      </c>
      <c r="E9" s="88">
        <v>352015</v>
      </c>
    </row>
    <row r="10" spans="1:5" ht="15" customHeight="1" x14ac:dyDescent="0.15">
      <c r="A10" s="580"/>
      <c r="B10" s="49" t="s">
        <v>311</v>
      </c>
      <c r="C10" s="88">
        <v>2473102</v>
      </c>
      <c r="D10" s="88">
        <v>2426678</v>
      </c>
      <c r="E10" s="88">
        <v>2383056</v>
      </c>
    </row>
    <row r="11" spans="1:5" ht="15" customHeight="1" x14ac:dyDescent="0.15">
      <c r="A11" s="581"/>
      <c r="B11" s="90" t="s">
        <v>312</v>
      </c>
      <c r="C11" s="79">
        <v>0</v>
      </c>
      <c r="D11" s="80">
        <v>0</v>
      </c>
      <c r="E11" s="80">
        <v>0</v>
      </c>
    </row>
    <row r="12" spans="1:5" ht="15" customHeight="1" x14ac:dyDescent="0.15">
      <c r="A12" s="602" t="s">
        <v>294</v>
      </c>
      <c r="B12" s="49" t="s">
        <v>297</v>
      </c>
      <c r="C12" s="88">
        <v>734779</v>
      </c>
      <c r="D12" s="88">
        <v>729694</v>
      </c>
      <c r="E12" s="88">
        <v>741530</v>
      </c>
    </row>
    <row r="13" spans="1:5" ht="15" customHeight="1" x14ac:dyDescent="0.15">
      <c r="A13" s="603"/>
      <c r="B13" s="90" t="s">
        <v>302</v>
      </c>
      <c r="C13" s="92">
        <v>2356627</v>
      </c>
      <c r="D13" s="92">
        <v>2373706</v>
      </c>
      <c r="E13" s="92">
        <v>2402793</v>
      </c>
    </row>
    <row r="14" spans="1:5" ht="15" customHeight="1" x14ac:dyDescent="0.15">
      <c r="C14" s="51"/>
      <c r="D14" s="51"/>
      <c r="E14" s="51" t="s">
        <v>313</v>
      </c>
    </row>
  </sheetData>
  <mergeCells count="4">
    <mergeCell ref="A5:B5"/>
    <mergeCell ref="A6:B6"/>
    <mergeCell ref="A7:A11"/>
    <mergeCell ref="A12:A13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6" width="15" style="13" customWidth="1"/>
    <col min="7" max="16384" width="8.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314</v>
      </c>
    </row>
    <row r="4" spans="1:6" ht="15" customHeight="1" x14ac:dyDescent="0.15">
      <c r="F4" s="53" t="s">
        <v>315</v>
      </c>
    </row>
    <row r="5" spans="1:6" ht="15" customHeight="1" x14ac:dyDescent="0.15">
      <c r="A5" s="46" t="s">
        <v>130</v>
      </c>
      <c r="B5" s="47" t="s">
        <v>316</v>
      </c>
      <c r="C5" s="47" t="s">
        <v>317</v>
      </c>
      <c r="D5" s="47" t="s">
        <v>318</v>
      </c>
      <c r="E5" s="47" t="s">
        <v>317</v>
      </c>
      <c r="F5" s="77" t="s">
        <v>319</v>
      </c>
    </row>
    <row r="6" spans="1:6" ht="15" customHeight="1" x14ac:dyDescent="0.15">
      <c r="A6" s="78" t="s">
        <v>132</v>
      </c>
      <c r="B6" s="79">
        <v>481219804</v>
      </c>
      <c r="C6" s="81">
        <v>96.4</v>
      </c>
      <c r="D6" s="80">
        <v>2473101749</v>
      </c>
      <c r="E6" s="81">
        <v>97.2</v>
      </c>
      <c r="F6" s="80">
        <v>5.0967825640898363</v>
      </c>
    </row>
    <row r="7" spans="1:6" ht="15" customHeight="1" x14ac:dyDescent="0.15">
      <c r="A7" s="230" t="s">
        <v>320</v>
      </c>
      <c r="B7" s="79">
        <v>472462685</v>
      </c>
      <c r="C7" s="81">
        <v>98.2</v>
      </c>
      <c r="D7" s="80">
        <v>2426677962</v>
      </c>
      <c r="E7" s="81">
        <v>98.1</v>
      </c>
      <c r="F7" s="80">
        <v>5.1392351861728454</v>
      </c>
    </row>
    <row r="8" spans="1:6" ht="15" customHeight="1" x14ac:dyDescent="0.15">
      <c r="A8" s="231" t="s">
        <v>321</v>
      </c>
      <c r="B8" s="91">
        <v>462161895</v>
      </c>
      <c r="C8" s="232">
        <v>97.8</v>
      </c>
      <c r="D8" s="92">
        <v>2383050636</v>
      </c>
      <c r="E8" s="232">
        <v>98.2</v>
      </c>
      <c r="F8" s="92">
        <v>5</v>
      </c>
    </row>
    <row r="9" spans="1:6" ht="15" customHeight="1" x14ac:dyDescent="0.15">
      <c r="A9" s="13" t="s">
        <v>322</v>
      </c>
      <c r="F9" s="51" t="s">
        <v>323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6" width="15" style="13" customWidth="1"/>
    <col min="7" max="16384" width="8.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324</v>
      </c>
    </row>
    <row r="4" spans="1:6" ht="15" customHeight="1" x14ac:dyDescent="0.15">
      <c r="F4" s="53" t="s">
        <v>325</v>
      </c>
    </row>
    <row r="5" spans="1:6" ht="15" customHeight="1" x14ac:dyDescent="0.15">
      <c r="A5" s="46" t="s">
        <v>130</v>
      </c>
      <c r="B5" s="47" t="s">
        <v>326</v>
      </c>
      <c r="C5" s="47" t="s">
        <v>317</v>
      </c>
      <c r="D5" s="47" t="s">
        <v>318</v>
      </c>
      <c r="E5" s="47" t="s">
        <v>317</v>
      </c>
      <c r="F5" s="77" t="s">
        <v>327</v>
      </c>
    </row>
    <row r="6" spans="1:6" ht="15" customHeight="1" x14ac:dyDescent="0.15">
      <c r="A6" s="78" t="s">
        <v>132</v>
      </c>
      <c r="B6" s="79">
        <v>58091</v>
      </c>
      <c r="C6" s="81">
        <v>103.3</v>
      </c>
      <c r="D6" s="80">
        <v>279962300</v>
      </c>
      <c r="E6" s="81">
        <v>105.5</v>
      </c>
      <c r="F6" s="80">
        <v>4819</v>
      </c>
    </row>
    <row r="7" spans="1:6" ht="15" customHeight="1" x14ac:dyDescent="0.15">
      <c r="A7" s="82">
        <v>27</v>
      </c>
      <c r="B7" s="79">
        <v>59506</v>
      </c>
      <c r="C7" s="81">
        <v>102.4</v>
      </c>
      <c r="D7" s="80">
        <v>291933900</v>
      </c>
      <c r="E7" s="81">
        <v>104.3</v>
      </c>
      <c r="F7" s="80">
        <v>4906</v>
      </c>
    </row>
    <row r="8" spans="1:6" ht="15" customHeight="1" x14ac:dyDescent="0.15">
      <c r="A8" s="158">
        <v>28</v>
      </c>
      <c r="B8" s="91">
        <v>60535</v>
      </c>
      <c r="C8" s="232">
        <v>101.74</v>
      </c>
      <c r="D8" s="92">
        <v>356224000</v>
      </c>
      <c r="E8" s="232">
        <v>122</v>
      </c>
      <c r="F8" s="92">
        <v>5885</v>
      </c>
    </row>
    <row r="9" spans="1:6" ht="15" customHeight="1" x14ac:dyDescent="0.15">
      <c r="A9" s="13" t="s">
        <v>322</v>
      </c>
      <c r="F9" s="51" t="s">
        <v>323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6" width="15" style="13" customWidth="1"/>
    <col min="7" max="16384" width="8.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328</v>
      </c>
    </row>
    <row r="4" spans="1:6" ht="15" customHeight="1" x14ac:dyDescent="0.15">
      <c r="F4" s="53" t="s">
        <v>329</v>
      </c>
    </row>
    <row r="5" spans="1:6" ht="30" customHeight="1" x14ac:dyDescent="0.15">
      <c r="A5" s="46" t="s">
        <v>130</v>
      </c>
      <c r="B5" s="47" t="s">
        <v>330</v>
      </c>
      <c r="C5" s="47" t="s">
        <v>317</v>
      </c>
      <c r="D5" s="47" t="s">
        <v>318</v>
      </c>
      <c r="E5" s="47" t="s">
        <v>317</v>
      </c>
      <c r="F5" s="77" t="s">
        <v>331</v>
      </c>
    </row>
    <row r="6" spans="1:6" ht="15" customHeight="1" x14ac:dyDescent="0.15">
      <c r="A6" s="233" t="s">
        <v>132</v>
      </c>
      <c r="B6" s="79">
        <v>161764</v>
      </c>
      <c r="C6" s="81">
        <v>101.2</v>
      </c>
      <c r="D6" s="80">
        <v>19606832125</v>
      </c>
      <c r="E6" s="81">
        <v>101.6</v>
      </c>
      <c r="F6" s="80">
        <v>121206</v>
      </c>
    </row>
    <row r="7" spans="1:6" ht="15" customHeight="1" x14ac:dyDescent="0.15">
      <c r="A7" s="234" t="s">
        <v>332</v>
      </c>
      <c r="B7" s="79">
        <v>164182</v>
      </c>
      <c r="C7" s="81">
        <v>101.5</v>
      </c>
      <c r="D7" s="80">
        <v>19882046261</v>
      </c>
      <c r="E7" s="81">
        <v>101.4</v>
      </c>
      <c r="F7" s="80">
        <v>121098</v>
      </c>
    </row>
    <row r="8" spans="1:6" ht="15" customHeight="1" x14ac:dyDescent="0.15">
      <c r="A8" s="235" t="s">
        <v>333</v>
      </c>
      <c r="B8" s="91">
        <v>168039</v>
      </c>
      <c r="C8" s="232">
        <v>102.3</v>
      </c>
      <c r="D8" s="92">
        <v>20510917021</v>
      </c>
      <c r="E8" s="232">
        <v>103.2</v>
      </c>
      <c r="F8" s="92">
        <v>122060</v>
      </c>
    </row>
    <row r="9" spans="1:6" ht="15" customHeight="1" x14ac:dyDescent="0.15">
      <c r="A9" s="13" t="s">
        <v>322</v>
      </c>
      <c r="F9" s="51" t="s">
        <v>323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6" width="15" style="13" customWidth="1"/>
    <col min="7" max="16384" width="8.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334</v>
      </c>
      <c r="B3" s="42"/>
      <c r="C3" s="42"/>
      <c r="D3" s="42"/>
      <c r="E3" s="42"/>
      <c r="F3" s="42"/>
    </row>
    <row r="4" spans="1:6" ht="15" customHeight="1" x14ac:dyDescent="0.15">
      <c r="F4" s="53" t="s">
        <v>335</v>
      </c>
    </row>
    <row r="5" spans="1:6" ht="30" customHeight="1" x14ac:dyDescent="0.15">
      <c r="A5" s="46" t="s">
        <v>130</v>
      </c>
      <c r="B5" s="47" t="s">
        <v>330</v>
      </c>
      <c r="C5" s="47" t="s">
        <v>317</v>
      </c>
      <c r="D5" s="47" t="s">
        <v>318</v>
      </c>
      <c r="E5" s="47" t="s">
        <v>317</v>
      </c>
      <c r="F5" s="77" t="s">
        <v>336</v>
      </c>
    </row>
    <row r="6" spans="1:6" ht="15" customHeight="1" x14ac:dyDescent="0.15">
      <c r="A6" s="233" t="s">
        <v>132</v>
      </c>
      <c r="B6" s="79">
        <v>7913</v>
      </c>
      <c r="C6" s="81">
        <v>102.3</v>
      </c>
      <c r="D6" s="80">
        <v>3389313300</v>
      </c>
      <c r="E6" s="81">
        <v>110.13</v>
      </c>
      <c r="F6" s="80">
        <v>428322</v>
      </c>
    </row>
    <row r="7" spans="1:6" ht="15" customHeight="1" x14ac:dyDescent="0.15">
      <c r="A7" s="234" t="s">
        <v>332</v>
      </c>
      <c r="B7" s="79">
        <v>7970</v>
      </c>
      <c r="C7" s="81">
        <v>100.7</v>
      </c>
      <c r="D7" s="80">
        <v>3313262000</v>
      </c>
      <c r="E7" s="81">
        <v>97.8</v>
      </c>
      <c r="F7" s="80">
        <v>415717</v>
      </c>
    </row>
    <row r="8" spans="1:6" ht="15" customHeight="1" x14ac:dyDescent="0.15">
      <c r="A8" s="235" t="s">
        <v>333</v>
      </c>
      <c r="B8" s="91">
        <v>8074</v>
      </c>
      <c r="C8" s="232">
        <v>101.3</v>
      </c>
      <c r="D8" s="92">
        <v>3177627900</v>
      </c>
      <c r="E8" s="232">
        <v>95.9</v>
      </c>
      <c r="F8" s="92">
        <v>393563</v>
      </c>
    </row>
    <row r="9" spans="1:6" ht="15" customHeight="1" x14ac:dyDescent="0.15">
      <c r="A9" s="13" t="s">
        <v>322</v>
      </c>
      <c r="F9" s="51" t="s">
        <v>323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5" width="18.75" style="13" customWidth="1"/>
    <col min="6" max="16384" width="8.75" style="13"/>
  </cols>
  <sheetData>
    <row r="1" spans="1:5" s="559" customFormat="1" ht="15" customHeight="1" x14ac:dyDescent="0.15">
      <c r="A1" s="558" t="s">
        <v>826</v>
      </c>
    </row>
    <row r="2" spans="1:5" s="559" customFormat="1" ht="15" customHeight="1" x14ac:dyDescent="0.15"/>
    <row r="3" spans="1:5" ht="15" customHeight="1" x14ac:dyDescent="0.15">
      <c r="A3" s="56" t="s">
        <v>337</v>
      </c>
    </row>
    <row r="4" spans="1:5" ht="15" customHeight="1" x14ac:dyDescent="0.15">
      <c r="E4" s="53" t="s">
        <v>338</v>
      </c>
    </row>
    <row r="5" spans="1:5" ht="15" customHeight="1" x14ac:dyDescent="0.15">
      <c r="A5" s="46" t="s">
        <v>339</v>
      </c>
      <c r="B5" s="47" t="s">
        <v>303</v>
      </c>
      <c r="C5" s="47" t="s">
        <v>260</v>
      </c>
      <c r="D5" s="236" t="s">
        <v>18</v>
      </c>
      <c r="E5" s="9" t="s">
        <v>317</v>
      </c>
    </row>
    <row r="6" spans="1:5" ht="15" customHeight="1" x14ac:dyDescent="0.15">
      <c r="A6" s="78" t="s">
        <v>132</v>
      </c>
      <c r="B6" s="237">
        <v>110409</v>
      </c>
      <c r="C6" s="238">
        <v>2955</v>
      </c>
      <c r="D6" s="239">
        <v>113364</v>
      </c>
      <c r="E6" s="240">
        <v>100.85</v>
      </c>
    </row>
    <row r="7" spans="1:5" ht="15" customHeight="1" x14ac:dyDescent="0.15">
      <c r="A7" s="82">
        <v>27</v>
      </c>
      <c r="B7" s="237">
        <v>111507</v>
      </c>
      <c r="C7" s="238">
        <v>3056</v>
      </c>
      <c r="D7" s="239">
        <v>114563</v>
      </c>
      <c r="E7" s="240">
        <v>101.06</v>
      </c>
    </row>
    <row r="8" spans="1:5" ht="15" customHeight="1" x14ac:dyDescent="0.15">
      <c r="A8" s="158">
        <v>28</v>
      </c>
      <c r="B8" s="241">
        <v>112954</v>
      </c>
      <c r="C8" s="242">
        <v>3220</v>
      </c>
      <c r="D8" s="243">
        <v>116174</v>
      </c>
      <c r="E8" s="244">
        <v>101.41</v>
      </c>
    </row>
    <row r="9" spans="1:5" ht="15" customHeight="1" x14ac:dyDescent="0.15">
      <c r="E9" s="51" t="s">
        <v>340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8"/>
  <sheetViews>
    <sheetView zoomScale="110" zoomScaleNormal="110" workbookViewId="0"/>
  </sheetViews>
  <sheetFormatPr defaultColWidth="8.875" defaultRowHeight="15" customHeight="1" x14ac:dyDescent="0.15"/>
  <cols>
    <col min="1" max="1" width="3.75" style="1" customWidth="1"/>
    <col min="2" max="2" width="30" style="1" customWidth="1"/>
    <col min="3" max="4" width="13.75" style="1" customWidth="1"/>
    <col min="5" max="5" width="12.5" style="1" customWidth="1"/>
    <col min="6" max="6" width="12.5" style="22" customWidth="1"/>
    <col min="7" max="16384" width="8.875" style="1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0</v>
      </c>
      <c r="E3" s="2"/>
      <c r="F3" s="3"/>
    </row>
    <row r="4" spans="1:6" s="5" customFormat="1" ht="15" customHeight="1" x14ac:dyDescent="0.15">
      <c r="A4" s="4"/>
      <c r="E4" s="6"/>
      <c r="F4" s="7" t="s">
        <v>228</v>
      </c>
    </row>
    <row r="5" spans="1:6" s="5" customFormat="1" ht="30" customHeight="1" x14ac:dyDescent="0.15">
      <c r="A5" s="8"/>
      <c r="B5" s="9" t="s">
        <v>2</v>
      </c>
      <c r="C5" s="10" t="s">
        <v>3</v>
      </c>
      <c r="D5" s="10" t="s">
        <v>4</v>
      </c>
      <c r="E5" s="11" t="s">
        <v>5</v>
      </c>
      <c r="F5" s="12" t="s">
        <v>6</v>
      </c>
    </row>
    <row r="6" spans="1:6" s="5" customFormat="1" ht="15" customHeight="1" x14ac:dyDescent="0.15">
      <c r="A6" s="13">
        <v>1</v>
      </c>
      <c r="B6" s="14" t="s">
        <v>7</v>
      </c>
      <c r="C6" s="120">
        <v>88400000</v>
      </c>
      <c r="D6" s="120">
        <v>90400000</v>
      </c>
      <c r="E6" s="120">
        <v>2000000</v>
      </c>
      <c r="F6" s="121">
        <v>2.2999999999999998</v>
      </c>
    </row>
    <row r="7" spans="1:6" s="5" customFormat="1" ht="15" customHeight="1" x14ac:dyDescent="0.15">
      <c r="A7" s="13">
        <v>2</v>
      </c>
      <c r="B7" s="14" t="s">
        <v>8</v>
      </c>
      <c r="C7" s="120">
        <v>71565000</v>
      </c>
      <c r="D7" s="120">
        <v>72031000</v>
      </c>
      <c r="E7" s="120">
        <v>466000</v>
      </c>
      <c r="F7" s="121">
        <v>0.70000000000000007</v>
      </c>
    </row>
    <row r="8" spans="1:6" s="5" customFormat="1" ht="15" customHeight="1" x14ac:dyDescent="0.15">
      <c r="A8" s="13"/>
      <c r="B8" s="16" t="s">
        <v>9</v>
      </c>
      <c r="C8" s="120">
        <v>39760000</v>
      </c>
      <c r="D8" s="120">
        <v>39970000</v>
      </c>
      <c r="E8" s="120">
        <v>210000</v>
      </c>
      <c r="F8" s="121">
        <v>0.5</v>
      </c>
    </row>
    <row r="9" spans="1:6" s="5" customFormat="1" ht="15" customHeight="1" x14ac:dyDescent="0.15">
      <c r="A9" s="13"/>
      <c r="B9" s="16" t="s">
        <v>10</v>
      </c>
      <c r="C9" s="120">
        <v>3240000</v>
      </c>
      <c r="D9" s="120">
        <v>3410000</v>
      </c>
      <c r="E9" s="120">
        <v>170000</v>
      </c>
      <c r="F9" s="121">
        <v>5.2</v>
      </c>
    </row>
    <row r="10" spans="1:6" s="5" customFormat="1" ht="15" customHeight="1" x14ac:dyDescent="0.15">
      <c r="A10" s="13"/>
      <c r="B10" s="16" t="s">
        <v>11</v>
      </c>
      <c r="C10" s="120">
        <v>15900000</v>
      </c>
      <c r="D10" s="120">
        <v>16740000</v>
      </c>
      <c r="E10" s="120">
        <v>840000</v>
      </c>
      <c r="F10" s="121">
        <v>5.3</v>
      </c>
    </row>
    <row r="11" spans="1:6" s="5" customFormat="1" ht="15" customHeight="1" x14ac:dyDescent="0.15">
      <c r="A11" s="13"/>
      <c r="B11" s="16" t="s">
        <v>12</v>
      </c>
      <c r="C11" s="124">
        <v>61000</v>
      </c>
      <c r="D11" s="120">
        <v>42000</v>
      </c>
      <c r="E11" s="120">
        <v>-19000</v>
      </c>
      <c r="F11" s="121">
        <v>-31.1</v>
      </c>
    </row>
    <row r="12" spans="1:6" s="5" customFormat="1" ht="15" customHeight="1" x14ac:dyDescent="0.15">
      <c r="A12" s="13"/>
      <c r="B12" s="18" t="s">
        <v>13</v>
      </c>
      <c r="C12" s="120">
        <v>310000</v>
      </c>
      <c r="D12" s="120">
        <v>290000</v>
      </c>
      <c r="E12" s="120">
        <v>-20000</v>
      </c>
      <c r="F12" s="121">
        <v>-6.5</v>
      </c>
    </row>
    <row r="13" spans="1:6" s="5" customFormat="1" ht="15" customHeight="1" x14ac:dyDescent="0.15">
      <c r="A13" s="13"/>
      <c r="B13" s="18" t="s">
        <v>14</v>
      </c>
      <c r="C13" s="124">
        <v>390000</v>
      </c>
      <c r="D13" s="120">
        <v>150000</v>
      </c>
      <c r="E13" s="120">
        <v>-240000</v>
      </c>
      <c r="F13" s="121">
        <v>-61.5</v>
      </c>
    </row>
    <row r="14" spans="1:6" s="5" customFormat="1" ht="15" customHeight="1" x14ac:dyDescent="0.15">
      <c r="A14" s="13"/>
      <c r="B14" s="18" t="s">
        <v>15</v>
      </c>
      <c r="C14" s="120">
        <v>2960000</v>
      </c>
      <c r="D14" s="120">
        <v>3200000</v>
      </c>
      <c r="E14" s="120">
        <v>240000</v>
      </c>
      <c r="F14" s="121">
        <v>8.1</v>
      </c>
    </row>
    <row r="15" spans="1:6" s="5" customFormat="1" ht="15" customHeight="1" x14ac:dyDescent="0.15">
      <c r="A15" s="13"/>
      <c r="B15" s="16" t="s">
        <v>16</v>
      </c>
      <c r="C15" s="120">
        <v>7790000</v>
      </c>
      <c r="D15" s="120">
        <v>7839000</v>
      </c>
      <c r="E15" s="120">
        <v>49000</v>
      </c>
      <c r="F15" s="121">
        <v>0.6</v>
      </c>
    </row>
    <row r="16" spans="1:6" s="5" customFormat="1" ht="15" customHeight="1" x14ac:dyDescent="0.15">
      <c r="A16" s="13"/>
      <c r="B16" s="16" t="s">
        <v>17</v>
      </c>
      <c r="C16" s="120">
        <v>1154000</v>
      </c>
      <c r="D16" s="120">
        <v>390000</v>
      </c>
      <c r="E16" s="120">
        <v>-764000</v>
      </c>
      <c r="F16" s="121">
        <v>-66.2</v>
      </c>
    </row>
    <row r="17" spans="1:6" s="20" customFormat="1" ht="15" customHeight="1" x14ac:dyDescent="0.15">
      <c r="A17" s="560" t="s">
        <v>18</v>
      </c>
      <c r="B17" s="561"/>
      <c r="C17" s="122">
        <v>159965000</v>
      </c>
      <c r="D17" s="122">
        <v>162431000</v>
      </c>
      <c r="E17" s="122">
        <v>2466000</v>
      </c>
      <c r="F17" s="123">
        <v>1.5</v>
      </c>
    </row>
    <row r="18" spans="1:6" s="5" customFormat="1" ht="15" customHeight="1" x14ac:dyDescent="0.15">
      <c r="E18" s="6"/>
      <c r="F18" s="21" t="s">
        <v>19</v>
      </c>
    </row>
  </sheetData>
  <mergeCells count="1">
    <mergeCell ref="A17:B1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6" width="15" style="13" customWidth="1"/>
    <col min="7" max="16384" width="8.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341</v>
      </c>
    </row>
    <row r="4" spans="1:6" ht="15" customHeight="1" x14ac:dyDescent="0.15">
      <c r="F4" s="53" t="s">
        <v>228</v>
      </c>
    </row>
    <row r="5" spans="1:6" ht="15" customHeight="1" x14ac:dyDescent="0.15">
      <c r="A5" s="46" t="s">
        <v>339</v>
      </c>
      <c r="B5" s="46" t="s">
        <v>342</v>
      </c>
      <c r="C5" s="47" t="s">
        <v>343</v>
      </c>
      <c r="D5" s="47" t="s">
        <v>260</v>
      </c>
      <c r="E5" s="236" t="s">
        <v>18</v>
      </c>
      <c r="F5" s="9" t="s">
        <v>317</v>
      </c>
    </row>
    <row r="6" spans="1:6" ht="15" customHeight="1" x14ac:dyDescent="0.15">
      <c r="A6" s="245" t="s">
        <v>132</v>
      </c>
      <c r="B6" s="80">
        <v>8636619</v>
      </c>
      <c r="C6" s="80">
        <v>7472067</v>
      </c>
      <c r="D6" s="80">
        <v>1840449</v>
      </c>
      <c r="E6" s="246">
        <v>17949135</v>
      </c>
      <c r="F6" s="247">
        <v>101.47</v>
      </c>
    </row>
    <row r="7" spans="1:6" ht="15" customHeight="1" x14ac:dyDescent="0.15">
      <c r="A7" s="82">
        <v>27</v>
      </c>
      <c r="B7" s="80">
        <v>8842188</v>
      </c>
      <c r="C7" s="80">
        <v>7391702</v>
      </c>
      <c r="D7" s="80">
        <v>1822728</v>
      </c>
      <c r="E7" s="246">
        <v>18056618</v>
      </c>
      <c r="F7" s="247">
        <v>100.6</v>
      </c>
    </row>
    <row r="8" spans="1:6" ht="15" customHeight="1" x14ac:dyDescent="0.15">
      <c r="A8" s="158">
        <v>28</v>
      </c>
      <c r="B8" s="91">
        <v>8772974</v>
      </c>
      <c r="C8" s="92">
        <v>7669785</v>
      </c>
      <c r="D8" s="92">
        <v>1977788</v>
      </c>
      <c r="E8" s="248">
        <v>18420547</v>
      </c>
      <c r="F8" s="249">
        <v>102.02</v>
      </c>
    </row>
    <row r="9" spans="1:6" ht="15" customHeight="1" x14ac:dyDescent="0.15">
      <c r="A9" s="250" t="s">
        <v>344</v>
      </c>
      <c r="C9" s="15"/>
      <c r="D9" s="15"/>
      <c r="E9" s="15"/>
    </row>
    <row r="10" spans="1:6" ht="15" customHeight="1" x14ac:dyDescent="0.15">
      <c r="B10" s="251"/>
      <c r="F10" s="51" t="s">
        <v>340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10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5" width="18.75" style="13" customWidth="1"/>
    <col min="6" max="16384" width="8.75" style="13"/>
  </cols>
  <sheetData>
    <row r="1" spans="1:5" s="559" customFormat="1" ht="15" customHeight="1" x14ac:dyDescent="0.15">
      <c r="A1" s="558" t="s">
        <v>826</v>
      </c>
    </row>
    <row r="2" spans="1:5" s="559" customFormat="1" ht="15" customHeight="1" x14ac:dyDescent="0.15"/>
    <row r="3" spans="1:5" ht="15" customHeight="1" x14ac:dyDescent="0.15">
      <c r="A3" s="56" t="s">
        <v>345</v>
      </c>
    </row>
    <row r="4" spans="1:5" ht="15" customHeight="1" x14ac:dyDescent="0.15">
      <c r="E4" s="53" t="s">
        <v>228</v>
      </c>
    </row>
    <row r="5" spans="1:5" ht="15" customHeight="1" x14ac:dyDescent="0.15">
      <c r="A5" s="9" t="s">
        <v>339</v>
      </c>
      <c r="B5" s="85" t="s">
        <v>342</v>
      </c>
      <c r="C5" s="85" t="s">
        <v>343</v>
      </c>
      <c r="D5" s="252" t="s">
        <v>18</v>
      </c>
      <c r="E5" s="85" t="s">
        <v>317</v>
      </c>
    </row>
    <row r="6" spans="1:5" ht="15" customHeight="1" x14ac:dyDescent="0.15">
      <c r="A6" s="245" t="s">
        <v>132</v>
      </c>
      <c r="B6" s="79">
        <v>1411302</v>
      </c>
      <c r="C6" s="80">
        <v>945955</v>
      </c>
      <c r="D6" s="246">
        <v>2357257</v>
      </c>
      <c r="E6" s="247">
        <v>101.36</v>
      </c>
    </row>
    <row r="7" spans="1:5" ht="15" customHeight="1" x14ac:dyDescent="0.15">
      <c r="A7" s="82">
        <v>27</v>
      </c>
      <c r="B7" s="79">
        <v>1429135</v>
      </c>
      <c r="C7" s="80">
        <v>942082</v>
      </c>
      <c r="D7" s="246">
        <v>2371216</v>
      </c>
      <c r="E7" s="247">
        <v>100.59</v>
      </c>
    </row>
    <row r="8" spans="1:5" ht="15" customHeight="1" x14ac:dyDescent="0.15">
      <c r="A8" s="158">
        <v>28</v>
      </c>
      <c r="B8" s="91">
        <v>1421750</v>
      </c>
      <c r="C8" s="92">
        <v>981426</v>
      </c>
      <c r="D8" s="248">
        <v>2403176</v>
      </c>
      <c r="E8" s="249">
        <v>101.35</v>
      </c>
    </row>
    <row r="9" spans="1:5" ht="15" customHeight="1" x14ac:dyDescent="0.15">
      <c r="A9" s="250" t="s">
        <v>346</v>
      </c>
      <c r="B9" s="83"/>
      <c r="C9" s="83"/>
      <c r="D9" s="83"/>
    </row>
    <row r="10" spans="1:5" ht="15" customHeight="1" x14ac:dyDescent="0.15">
      <c r="B10" s="251"/>
      <c r="E10" s="51" t="s">
        <v>340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4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.125" style="13" customWidth="1"/>
    <col min="2" max="2" width="4.375" style="13" customWidth="1"/>
    <col min="3" max="3" width="10" style="13" customWidth="1"/>
    <col min="4" max="5" width="7.5" style="13" customWidth="1"/>
    <col min="6" max="8" width="8.125" style="13" customWidth="1"/>
    <col min="9" max="10" width="7.5" style="13" customWidth="1"/>
    <col min="11" max="12" width="3.75" style="13" customWidth="1"/>
    <col min="13" max="13" width="6.875" style="13" customWidth="1"/>
    <col min="14" max="16384" width="8.75" style="13"/>
  </cols>
  <sheetData>
    <row r="1" spans="1:13" s="559" customFormat="1" ht="15" customHeight="1" x14ac:dyDescent="0.15">
      <c r="A1" s="558" t="s">
        <v>826</v>
      </c>
    </row>
    <row r="2" spans="1:13" s="559" customFormat="1" ht="15" customHeight="1" x14ac:dyDescent="0.15"/>
    <row r="3" spans="1:13" ht="15" customHeight="1" x14ac:dyDescent="0.15">
      <c r="A3" s="56" t="s">
        <v>347</v>
      </c>
    </row>
    <row r="4" spans="1:13" ht="15" customHeight="1" x14ac:dyDescent="0.15">
      <c r="A4" s="84" t="s">
        <v>348</v>
      </c>
      <c r="M4" s="53" t="s">
        <v>349</v>
      </c>
    </row>
    <row r="5" spans="1:13" ht="15" customHeight="1" x14ac:dyDescent="0.15">
      <c r="A5" s="611" t="s">
        <v>350</v>
      </c>
      <c r="B5" s="614" t="s">
        <v>137</v>
      </c>
      <c r="C5" s="617" t="s">
        <v>18</v>
      </c>
      <c r="D5" s="620" t="s">
        <v>351</v>
      </c>
      <c r="E5" s="621"/>
      <c r="F5" s="621"/>
      <c r="G5" s="621"/>
      <c r="H5" s="621"/>
      <c r="I5" s="622"/>
      <c r="J5" s="620" t="s">
        <v>352</v>
      </c>
      <c r="K5" s="621"/>
      <c r="L5" s="621"/>
      <c r="M5" s="621"/>
    </row>
    <row r="6" spans="1:13" ht="15" customHeight="1" x14ac:dyDescent="0.15">
      <c r="A6" s="612"/>
      <c r="B6" s="615"/>
      <c r="C6" s="618"/>
      <c r="D6" s="614" t="s">
        <v>353</v>
      </c>
      <c r="E6" s="614" t="s">
        <v>157</v>
      </c>
      <c r="F6" s="620" t="s">
        <v>354</v>
      </c>
      <c r="G6" s="621"/>
      <c r="H6" s="621"/>
      <c r="I6" s="622"/>
      <c r="J6" s="614" t="s">
        <v>355</v>
      </c>
      <c r="K6" s="604" t="s">
        <v>356</v>
      </c>
      <c r="L6" s="604" t="s">
        <v>357</v>
      </c>
      <c r="M6" s="606" t="s">
        <v>157</v>
      </c>
    </row>
    <row r="7" spans="1:13" ht="15" customHeight="1" x14ac:dyDescent="0.15">
      <c r="A7" s="613"/>
      <c r="B7" s="616"/>
      <c r="C7" s="619"/>
      <c r="D7" s="616"/>
      <c r="E7" s="616"/>
      <c r="F7" s="253" t="s">
        <v>358</v>
      </c>
      <c r="G7" s="253" t="s">
        <v>359</v>
      </c>
      <c r="H7" s="253" t="s">
        <v>360</v>
      </c>
      <c r="I7" s="254" t="s">
        <v>157</v>
      </c>
      <c r="J7" s="616"/>
      <c r="K7" s="605"/>
      <c r="L7" s="605"/>
      <c r="M7" s="607"/>
    </row>
    <row r="8" spans="1:13" ht="15" customHeight="1" x14ac:dyDescent="0.15">
      <c r="A8" s="608">
        <v>27</v>
      </c>
      <c r="B8" s="255" t="s">
        <v>257</v>
      </c>
      <c r="C8" s="256">
        <v>2481261</v>
      </c>
      <c r="D8" s="257">
        <v>15990</v>
      </c>
      <c r="E8" s="257">
        <v>99364</v>
      </c>
      <c r="F8" s="257">
        <v>966258</v>
      </c>
      <c r="G8" s="257">
        <v>22226</v>
      </c>
      <c r="H8" s="257">
        <v>916763</v>
      </c>
      <c r="I8" s="257">
        <v>341497</v>
      </c>
      <c r="J8" s="257">
        <v>61378</v>
      </c>
      <c r="K8" s="258" t="s">
        <v>361</v>
      </c>
      <c r="L8" s="258" t="s">
        <v>361</v>
      </c>
      <c r="M8" s="257">
        <v>57785</v>
      </c>
    </row>
    <row r="9" spans="1:13" ht="15" customHeight="1" x14ac:dyDescent="0.15">
      <c r="A9" s="602"/>
      <c r="B9" s="259" t="s">
        <v>362</v>
      </c>
      <c r="C9" s="260">
        <v>583032</v>
      </c>
      <c r="D9" s="261">
        <v>22212</v>
      </c>
      <c r="E9" s="261">
        <v>40065</v>
      </c>
      <c r="F9" s="261">
        <v>322024</v>
      </c>
      <c r="G9" s="261">
        <v>10542</v>
      </c>
      <c r="H9" s="261">
        <v>5098</v>
      </c>
      <c r="I9" s="261">
        <v>173759</v>
      </c>
      <c r="J9" s="261">
        <v>7514</v>
      </c>
      <c r="K9" s="262" t="s">
        <v>363</v>
      </c>
      <c r="L9" s="262" t="s">
        <v>363</v>
      </c>
      <c r="M9" s="262">
        <v>1818</v>
      </c>
    </row>
    <row r="10" spans="1:13" ht="15" customHeight="1" x14ac:dyDescent="0.15">
      <c r="A10" s="609">
        <v>28</v>
      </c>
      <c r="B10" s="255" t="s">
        <v>257</v>
      </c>
      <c r="C10" s="256">
        <v>2527748</v>
      </c>
      <c r="D10" s="257">
        <v>15990</v>
      </c>
      <c r="E10" s="257">
        <v>99620</v>
      </c>
      <c r="F10" s="257">
        <v>966135</v>
      </c>
      <c r="G10" s="257">
        <v>22226</v>
      </c>
      <c r="H10" s="257">
        <v>962465</v>
      </c>
      <c r="I10" s="257">
        <v>343970</v>
      </c>
      <c r="J10" s="257">
        <v>59741</v>
      </c>
      <c r="K10" s="258" t="s">
        <v>364</v>
      </c>
      <c r="L10" s="258" t="s">
        <v>364</v>
      </c>
      <c r="M10" s="257">
        <v>57601</v>
      </c>
    </row>
    <row r="11" spans="1:13" ht="15" customHeight="1" x14ac:dyDescent="0.15">
      <c r="A11" s="610"/>
      <c r="B11" s="263" t="s">
        <v>362</v>
      </c>
      <c r="C11" s="260">
        <v>583509</v>
      </c>
      <c r="D11" s="261">
        <v>22212</v>
      </c>
      <c r="E11" s="261">
        <v>40430</v>
      </c>
      <c r="F11" s="261">
        <v>322024</v>
      </c>
      <c r="G11" s="261">
        <v>10542</v>
      </c>
      <c r="H11" s="261">
        <v>5186</v>
      </c>
      <c r="I11" s="261">
        <v>172407</v>
      </c>
      <c r="J11" s="261">
        <v>8890</v>
      </c>
      <c r="K11" s="262" t="s">
        <v>363</v>
      </c>
      <c r="L11" s="262" t="s">
        <v>363</v>
      </c>
      <c r="M11" s="262">
        <v>1818</v>
      </c>
    </row>
    <row r="12" spans="1:13" ht="15" customHeight="1" x14ac:dyDescent="0.15">
      <c r="A12" s="602">
        <v>29</v>
      </c>
      <c r="B12" s="259" t="s">
        <v>257</v>
      </c>
      <c r="C12" s="264">
        <v>2585010</v>
      </c>
      <c r="D12" s="265">
        <v>15990</v>
      </c>
      <c r="E12" s="265">
        <v>99671</v>
      </c>
      <c r="F12" s="265">
        <v>967380</v>
      </c>
      <c r="G12" s="265">
        <v>22226</v>
      </c>
      <c r="H12" s="265">
        <v>998541</v>
      </c>
      <c r="I12" s="265">
        <v>366234</v>
      </c>
      <c r="J12" s="265">
        <v>59486</v>
      </c>
      <c r="K12" s="266" t="s">
        <v>364</v>
      </c>
      <c r="L12" s="266" t="s">
        <v>364</v>
      </c>
      <c r="M12" s="265">
        <v>55482</v>
      </c>
    </row>
    <row r="13" spans="1:13" ht="15" customHeight="1" x14ac:dyDescent="0.15">
      <c r="A13" s="603"/>
      <c r="B13" s="267" t="s">
        <v>362</v>
      </c>
      <c r="C13" s="268">
        <v>581260</v>
      </c>
      <c r="D13" s="269">
        <v>21068</v>
      </c>
      <c r="E13" s="269">
        <v>40444</v>
      </c>
      <c r="F13" s="269">
        <v>322024</v>
      </c>
      <c r="G13" s="269">
        <v>10651</v>
      </c>
      <c r="H13" s="269">
        <v>5395</v>
      </c>
      <c r="I13" s="269">
        <v>171913</v>
      </c>
      <c r="J13" s="269">
        <v>7947</v>
      </c>
      <c r="K13" s="270" t="s">
        <v>364</v>
      </c>
      <c r="L13" s="270" t="s">
        <v>364</v>
      </c>
      <c r="M13" s="271">
        <v>1818</v>
      </c>
    </row>
    <row r="14" spans="1:13" ht="15" customHeight="1" x14ac:dyDescent="0.15">
      <c r="I14" s="272" t="s">
        <v>365</v>
      </c>
      <c r="K14" s="272"/>
      <c r="L14" s="272"/>
      <c r="M14" s="272"/>
    </row>
  </sheetData>
  <mergeCells count="15">
    <mergeCell ref="L6:L7"/>
    <mergeCell ref="M6:M7"/>
    <mergeCell ref="A8:A9"/>
    <mergeCell ref="A10:A11"/>
    <mergeCell ref="A12:A13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1"/>
  <hyperlinks>
    <hyperlink ref="A1" location="'目次'!A1" display="目次へもどる"/>
  </hyperlinks>
  <pageMargins left="0.74803149606299213" right="0.74803149606299213" top="0.78740157480314965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49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11.25" style="276" customWidth="1"/>
    <col min="2" max="4" width="25" style="276" customWidth="1"/>
    <col min="5" max="16384" width="8.75" style="276"/>
  </cols>
  <sheetData>
    <row r="1" spans="1:4" s="559" customFormat="1" ht="15" customHeight="1" x14ac:dyDescent="0.15">
      <c r="A1" s="558" t="s">
        <v>826</v>
      </c>
    </row>
    <row r="2" spans="1:4" s="559" customFormat="1" ht="15" customHeight="1" x14ac:dyDescent="0.15"/>
    <row r="3" spans="1:4" ht="15" customHeight="1" x14ac:dyDescent="0.15">
      <c r="A3" s="273" t="s">
        <v>366</v>
      </c>
      <c r="B3" s="274"/>
      <c r="C3" s="275"/>
      <c r="D3" s="274"/>
    </row>
    <row r="4" spans="1:4" ht="15" customHeight="1" x14ac:dyDescent="0.15">
      <c r="A4" s="273"/>
      <c r="B4" s="274"/>
      <c r="C4" s="275"/>
      <c r="D4" s="274"/>
    </row>
    <row r="5" spans="1:4" ht="15" customHeight="1" x14ac:dyDescent="0.15">
      <c r="A5" s="274" t="s">
        <v>367</v>
      </c>
      <c r="B5" s="274"/>
      <c r="C5" s="274"/>
      <c r="D5" s="274"/>
    </row>
    <row r="6" spans="1:4" ht="15" customHeight="1" x14ac:dyDescent="0.15">
      <c r="A6" s="277" t="s">
        <v>368</v>
      </c>
      <c r="B6" s="278" t="s">
        <v>369</v>
      </c>
      <c r="C6" s="279" t="s">
        <v>370</v>
      </c>
      <c r="D6" s="278" t="s">
        <v>371</v>
      </c>
    </row>
    <row r="7" spans="1:4" ht="15" customHeight="1" x14ac:dyDescent="0.15">
      <c r="A7" s="280">
        <v>1</v>
      </c>
      <c r="B7" s="281" t="s">
        <v>372</v>
      </c>
      <c r="C7" s="282" t="s">
        <v>373</v>
      </c>
      <c r="D7" s="282" t="s">
        <v>374</v>
      </c>
    </row>
    <row r="8" spans="1:4" ht="15" customHeight="1" x14ac:dyDescent="0.15">
      <c r="A8" s="280">
        <v>2</v>
      </c>
      <c r="B8" s="281" t="s">
        <v>372</v>
      </c>
      <c r="C8" s="282" t="s">
        <v>375</v>
      </c>
      <c r="D8" s="282" t="s">
        <v>376</v>
      </c>
    </row>
    <row r="9" spans="1:4" ht="15" customHeight="1" x14ac:dyDescent="0.15">
      <c r="A9" s="280">
        <v>3</v>
      </c>
      <c r="B9" s="281" t="s">
        <v>372</v>
      </c>
      <c r="C9" s="282" t="s">
        <v>377</v>
      </c>
      <c r="D9" s="282" t="s">
        <v>378</v>
      </c>
    </row>
    <row r="10" spans="1:4" ht="15" customHeight="1" x14ac:dyDescent="0.15">
      <c r="A10" s="280">
        <v>4</v>
      </c>
      <c r="B10" s="281" t="s">
        <v>379</v>
      </c>
      <c r="C10" s="282" t="s">
        <v>380</v>
      </c>
      <c r="D10" s="282" t="s">
        <v>381</v>
      </c>
    </row>
    <row r="11" spans="1:4" ht="15" customHeight="1" x14ac:dyDescent="0.15">
      <c r="A11" s="280">
        <v>5</v>
      </c>
      <c r="B11" s="281" t="s">
        <v>382</v>
      </c>
      <c r="C11" s="282" t="s">
        <v>383</v>
      </c>
      <c r="D11" s="282" t="s">
        <v>384</v>
      </c>
    </row>
    <row r="12" spans="1:4" ht="15" customHeight="1" x14ac:dyDescent="0.15">
      <c r="A12" s="280">
        <v>6</v>
      </c>
      <c r="B12" s="281" t="s">
        <v>385</v>
      </c>
      <c r="C12" s="282" t="s">
        <v>386</v>
      </c>
      <c r="D12" s="282" t="s">
        <v>387</v>
      </c>
    </row>
    <row r="13" spans="1:4" ht="15" customHeight="1" x14ac:dyDescent="0.15">
      <c r="A13" s="280">
        <v>7</v>
      </c>
      <c r="B13" s="281" t="s">
        <v>385</v>
      </c>
      <c r="C13" s="282" t="s">
        <v>388</v>
      </c>
      <c r="D13" s="282" t="s">
        <v>389</v>
      </c>
    </row>
    <row r="14" spans="1:4" ht="15" customHeight="1" x14ac:dyDescent="0.15">
      <c r="A14" s="280">
        <v>8</v>
      </c>
      <c r="B14" s="281" t="s">
        <v>385</v>
      </c>
      <c r="C14" s="282" t="s">
        <v>390</v>
      </c>
      <c r="D14" s="282" t="s">
        <v>391</v>
      </c>
    </row>
    <row r="15" spans="1:4" ht="15.75" customHeight="1" x14ac:dyDescent="0.15">
      <c r="A15" s="280">
        <v>9</v>
      </c>
      <c r="B15" s="281" t="s">
        <v>385</v>
      </c>
      <c r="C15" s="282" t="s">
        <v>392</v>
      </c>
      <c r="D15" s="282" t="s">
        <v>393</v>
      </c>
    </row>
    <row r="16" spans="1:4" ht="15" customHeight="1" x14ac:dyDescent="0.15">
      <c r="A16" s="280">
        <v>10</v>
      </c>
      <c r="B16" s="283" t="s">
        <v>385</v>
      </c>
      <c r="C16" s="282" t="s">
        <v>394</v>
      </c>
      <c r="D16" s="282" t="s">
        <v>395</v>
      </c>
    </row>
    <row r="17" spans="1:4" ht="15" customHeight="1" x14ac:dyDescent="0.15">
      <c r="A17" s="280">
        <v>11</v>
      </c>
      <c r="B17" s="283" t="s">
        <v>396</v>
      </c>
      <c r="C17" s="284" t="s">
        <v>397</v>
      </c>
      <c r="D17" s="284" t="s">
        <v>398</v>
      </c>
    </row>
    <row r="18" spans="1:4" ht="15" customHeight="1" x14ac:dyDescent="0.15">
      <c r="A18" s="280">
        <v>12</v>
      </c>
      <c r="B18" s="283" t="s">
        <v>396</v>
      </c>
      <c r="C18" s="284" t="s">
        <v>399</v>
      </c>
      <c r="D18" s="284" t="s">
        <v>400</v>
      </c>
    </row>
    <row r="19" spans="1:4" ht="15" customHeight="1" x14ac:dyDescent="0.15">
      <c r="A19" s="280">
        <v>13</v>
      </c>
      <c r="B19" s="283" t="s">
        <v>396</v>
      </c>
      <c r="C19" s="284" t="s">
        <v>401</v>
      </c>
      <c r="D19" s="284" t="s">
        <v>402</v>
      </c>
    </row>
    <row r="20" spans="1:4" ht="15" customHeight="1" x14ac:dyDescent="0.15">
      <c r="A20" s="280">
        <v>14</v>
      </c>
      <c r="B20" s="283" t="s">
        <v>403</v>
      </c>
      <c r="C20" s="284" t="s">
        <v>404</v>
      </c>
      <c r="D20" s="284" t="s">
        <v>405</v>
      </c>
    </row>
    <row r="21" spans="1:4" ht="15" customHeight="1" x14ac:dyDescent="0.15">
      <c r="A21" s="280">
        <v>15</v>
      </c>
      <c r="B21" s="283" t="s">
        <v>403</v>
      </c>
      <c r="C21" s="284" t="s">
        <v>406</v>
      </c>
      <c r="D21" s="284" t="s">
        <v>407</v>
      </c>
    </row>
    <row r="22" spans="1:4" ht="15" customHeight="1" x14ac:dyDescent="0.15">
      <c r="A22" s="285">
        <v>16</v>
      </c>
      <c r="B22" s="286" t="s">
        <v>403</v>
      </c>
      <c r="C22" s="287" t="s">
        <v>408</v>
      </c>
      <c r="D22" s="287"/>
    </row>
    <row r="23" spans="1:4" ht="15" customHeight="1" x14ac:dyDescent="0.15">
      <c r="A23" s="288"/>
      <c r="B23" s="283"/>
      <c r="C23" s="284"/>
      <c r="D23" s="284"/>
    </row>
    <row r="24" spans="1:4" ht="15" customHeight="1" x14ac:dyDescent="0.15">
      <c r="A24" s="274" t="s">
        <v>409</v>
      </c>
      <c r="B24" s="274"/>
      <c r="C24" s="289"/>
      <c r="D24" s="289"/>
    </row>
    <row r="25" spans="1:4" ht="15" customHeight="1" x14ac:dyDescent="0.15">
      <c r="A25" s="277" t="s">
        <v>368</v>
      </c>
      <c r="B25" s="278" t="s">
        <v>369</v>
      </c>
      <c r="C25" s="290" t="s">
        <v>370</v>
      </c>
      <c r="D25" s="291" t="s">
        <v>371</v>
      </c>
    </row>
    <row r="26" spans="1:4" ht="15" customHeight="1" x14ac:dyDescent="0.15">
      <c r="A26" s="280">
        <v>1</v>
      </c>
      <c r="B26" s="281" t="s">
        <v>410</v>
      </c>
      <c r="C26" s="282" t="s">
        <v>411</v>
      </c>
      <c r="D26" s="282" t="s">
        <v>412</v>
      </c>
    </row>
    <row r="27" spans="1:4" ht="15" customHeight="1" x14ac:dyDescent="0.15">
      <c r="A27" s="280">
        <v>2</v>
      </c>
      <c r="B27" s="281" t="s">
        <v>410</v>
      </c>
      <c r="C27" s="282" t="s">
        <v>413</v>
      </c>
      <c r="D27" s="282" t="s">
        <v>414</v>
      </c>
    </row>
    <row r="28" spans="1:4" ht="15" customHeight="1" x14ac:dyDescent="0.15">
      <c r="A28" s="280">
        <v>3</v>
      </c>
      <c r="B28" s="281" t="s">
        <v>415</v>
      </c>
      <c r="C28" s="282" t="s">
        <v>416</v>
      </c>
      <c r="D28" s="282" t="s">
        <v>417</v>
      </c>
    </row>
    <row r="29" spans="1:4" ht="15" customHeight="1" x14ac:dyDescent="0.15">
      <c r="A29" s="280">
        <v>4</v>
      </c>
      <c r="B29" s="281" t="s">
        <v>418</v>
      </c>
      <c r="C29" s="282" t="s">
        <v>419</v>
      </c>
      <c r="D29" s="282" t="s">
        <v>420</v>
      </c>
    </row>
    <row r="30" spans="1:4" ht="15" customHeight="1" x14ac:dyDescent="0.15">
      <c r="A30" s="280">
        <v>5</v>
      </c>
      <c r="B30" s="281" t="s">
        <v>418</v>
      </c>
      <c r="C30" s="282" t="s">
        <v>421</v>
      </c>
      <c r="D30" s="282" t="s">
        <v>422</v>
      </c>
    </row>
    <row r="31" spans="1:4" ht="15" customHeight="1" x14ac:dyDescent="0.15">
      <c r="A31" s="280">
        <v>6</v>
      </c>
      <c r="B31" s="281" t="s">
        <v>423</v>
      </c>
      <c r="C31" s="282" t="s">
        <v>424</v>
      </c>
      <c r="D31" s="282" t="s">
        <v>425</v>
      </c>
    </row>
    <row r="32" spans="1:4" ht="15" customHeight="1" x14ac:dyDescent="0.15">
      <c r="A32" s="280">
        <v>7</v>
      </c>
      <c r="B32" s="281" t="s">
        <v>423</v>
      </c>
      <c r="C32" s="282" t="s">
        <v>426</v>
      </c>
      <c r="D32" s="282" t="s">
        <v>427</v>
      </c>
    </row>
    <row r="33" spans="1:4" ht="15" customHeight="1" x14ac:dyDescent="0.15">
      <c r="A33" s="280">
        <v>8</v>
      </c>
      <c r="B33" s="281" t="s">
        <v>428</v>
      </c>
      <c r="C33" s="282" t="s">
        <v>429</v>
      </c>
      <c r="D33" s="282" t="s">
        <v>430</v>
      </c>
    </row>
    <row r="34" spans="1:4" ht="15" customHeight="1" x14ac:dyDescent="0.15">
      <c r="A34" s="280">
        <v>9</v>
      </c>
      <c r="B34" s="281" t="s">
        <v>428</v>
      </c>
      <c r="C34" s="282" t="s">
        <v>431</v>
      </c>
      <c r="D34" s="282" t="s">
        <v>432</v>
      </c>
    </row>
    <row r="35" spans="1:4" ht="15" customHeight="1" x14ac:dyDescent="0.15">
      <c r="A35" s="280">
        <v>10</v>
      </c>
      <c r="B35" s="281" t="s">
        <v>433</v>
      </c>
      <c r="C35" s="282" t="s">
        <v>434</v>
      </c>
      <c r="D35" s="282" t="s">
        <v>435</v>
      </c>
    </row>
    <row r="36" spans="1:4" ht="15" customHeight="1" x14ac:dyDescent="0.15">
      <c r="A36" s="280">
        <v>11</v>
      </c>
      <c r="B36" s="281" t="s">
        <v>428</v>
      </c>
      <c r="C36" s="282" t="s">
        <v>436</v>
      </c>
      <c r="D36" s="282" t="s">
        <v>437</v>
      </c>
    </row>
    <row r="37" spans="1:4" ht="15" customHeight="1" x14ac:dyDescent="0.15">
      <c r="A37" s="280">
        <v>12</v>
      </c>
      <c r="B37" s="283" t="s">
        <v>438</v>
      </c>
      <c r="C37" s="282" t="s">
        <v>439</v>
      </c>
      <c r="D37" s="282" t="s">
        <v>440</v>
      </c>
    </row>
    <row r="38" spans="1:4" ht="15" customHeight="1" x14ac:dyDescent="0.15">
      <c r="A38" s="280">
        <v>13</v>
      </c>
      <c r="B38" s="283" t="s">
        <v>441</v>
      </c>
      <c r="C38" s="282" t="s">
        <v>442</v>
      </c>
      <c r="D38" s="282" t="s">
        <v>443</v>
      </c>
    </row>
    <row r="39" spans="1:4" ht="15" customHeight="1" x14ac:dyDescent="0.15">
      <c r="A39" s="280">
        <v>14</v>
      </c>
      <c r="B39" s="283" t="s">
        <v>428</v>
      </c>
      <c r="C39" s="282" t="s">
        <v>444</v>
      </c>
      <c r="D39" s="282" t="s">
        <v>445</v>
      </c>
    </row>
    <row r="40" spans="1:4" ht="15" customHeight="1" x14ac:dyDescent="0.15">
      <c r="A40" s="280">
        <v>15</v>
      </c>
      <c r="B40" s="283" t="s">
        <v>446</v>
      </c>
      <c r="C40" s="284" t="s">
        <v>447</v>
      </c>
      <c r="D40" s="284" t="s">
        <v>448</v>
      </c>
    </row>
    <row r="41" spans="1:4" ht="15" customHeight="1" x14ac:dyDescent="0.15">
      <c r="A41" s="280">
        <v>16</v>
      </c>
      <c r="B41" s="283" t="s">
        <v>428</v>
      </c>
      <c r="C41" s="284" t="s">
        <v>449</v>
      </c>
      <c r="D41" s="284" t="s">
        <v>450</v>
      </c>
    </row>
    <row r="42" spans="1:4" ht="15" customHeight="1" x14ac:dyDescent="0.15">
      <c r="A42" s="280">
        <v>17</v>
      </c>
      <c r="B42" s="283" t="s">
        <v>451</v>
      </c>
      <c r="C42" s="284" t="s">
        <v>452</v>
      </c>
      <c r="D42" s="284" t="s">
        <v>453</v>
      </c>
    </row>
    <row r="43" spans="1:4" ht="15" customHeight="1" x14ac:dyDescent="0.15">
      <c r="A43" s="280">
        <v>18</v>
      </c>
      <c r="B43" s="283" t="s">
        <v>454</v>
      </c>
      <c r="C43" s="284" t="s">
        <v>455</v>
      </c>
      <c r="D43" s="284" t="s">
        <v>456</v>
      </c>
    </row>
    <row r="44" spans="1:4" ht="15" customHeight="1" x14ac:dyDescent="0.15">
      <c r="A44" s="280">
        <v>19</v>
      </c>
      <c r="B44" s="283" t="s">
        <v>451</v>
      </c>
      <c r="C44" s="284" t="s">
        <v>457</v>
      </c>
      <c r="D44" s="284" t="s">
        <v>458</v>
      </c>
    </row>
    <row r="45" spans="1:4" ht="15" customHeight="1" x14ac:dyDescent="0.15">
      <c r="A45" s="280">
        <v>20</v>
      </c>
      <c r="B45" s="283" t="s">
        <v>454</v>
      </c>
      <c r="C45" s="284" t="s">
        <v>459</v>
      </c>
      <c r="D45" s="284" t="s">
        <v>460</v>
      </c>
    </row>
    <row r="46" spans="1:4" ht="15" customHeight="1" x14ac:dyDescent="0.15">
      <c r="A46" s="280">
        <v>21</v>
      </c>
      <c r="B46" s="283" t="s">
        <v>454</v>
      </c>
      <c r="C46" s="284" t="s">
        <v>461</v>
      </c>
      <c r="D46" s="284" t="s">
        <v>462</v>
      </c>
    </row>
    <row r="47" spans="1:4" ht="15" customHeight="1" x14ac:dyDescent="0.15">
      <c r="A47" s="280">
        <v>22</v>
      </c>
      <c r="B47" s="283" t="s">
        <v>463</v>
      </c>
      <c r="C47" s="284" t="s">
        <v>464</v>
      </c>
      <c r="D47" s="284"/>
    </row>
    <row r="48" spans="1:4" ht="15" customHeight="1" x14ac:dyDescent="0.15">
      <c r="A48" s="292" t="s">
        <v>465</v>
      </c>
      <c r="B48" s="292"/>
      <c r="C48" s="292"/>
      <c r="D48" s="293" t="s">
        <v>466</v>
      </c>
    </row>
    <row r="49" spans="1:4" ht="15" customHeight="1" x14ac:dyDescent="0.15">
      <c r="A49" s="294" t="s">
        <v>467</v>
      </c>
      <c r="B49" s="294"/>
      <c r="C49" s="294"/>
      <c r="D49" s="294"/>
    </row>
  </sheetData>
  <phoneticPr fontId="1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3"/>
  <sheetViews>
    <sheetView zoomScale="110" zoomScaleNormal="110" workbookViewId="0"/>
  </sheetViews>
  <sheetFormatPr defaultColWidth="8.75" defaultRowHeight="15" customHeight="1" x14ac:dyDescent="0.15"/>
  <cols>
    <col min="1" max="1" width="11.25" style="13" customWidth="1"/>
    <col min="2" max="7" width="12.5" style="13" customWidth="1"/>
    <col min="8" max="16384" width="8.75" style="13"/>
  </cols>
  <sheetData>
    <row r="1" spans="1:7" s="559" customFormat="1" ht="15" customHeight="1" x14ac:dyDescent="0.15">
      <c r="A1" s="558" t="s">
        <v>826</v>
      </c>
    </row>
    <row r="2" spans="1:7" s="559" customFormat="1" ht="15" customHeight="1" x14ac:dyDescent="0.15"/>
    <row r="3" spans="1:7" ht="15" customHeight="1" x14ac:dyDescent="0.15">
      <c r="A3" s="56" t="s">
        <v>468</v>
      </c>
    </row>
    <row r="4" spans="1:7" ht="15" customHeight="1" x14ac:dyDescent="0.15">
      <c r="A4" s="295"/>
      <c r="B4" s="295"/>
      <c r="G4" s="53" t="s">
        <v>469</v>
      </c>
    </row>
    <row r="5" spans="1:7" ht="15" customHeight="1" x14ac:dyDescent="0.15">
      <c r="A5" s="623" t="s">
        <v>470</v>
      </c>
      <c r="B5" s="625" t="s">
        <v>471</v>
      </c>
      <c r="C5" s="578" t="s">
        <v>472</v>
      </c>
      <c r="D5" s="577"/>
      <c r="E5" s="578" t="s">
        <v>473</v>
      </c>
      <c r="F5" s="577"/>
      <c r="G5" s="627" t="s">
        <v>474</v>
      </c>
    </row>
    <row r="6" spans="1:7" ht="15" customHeight="1" x14ac:dyDescent="0.15">
      <c r="A6" s="624"/>
      <c r="B6" s="626"/>
      <c r="C6" s="46" t="s">
        <v>475</v>
      </c>
      <c r="D6" s="46" t="s">
        <v>476</v>
      </c>
      <c r="E6" s="46" t="s">
        <v>475</v>
      </c>
      <c r="F6" s="9" t="s">
        <v>476</v>
      </c>
      <c r="G6" s="628"/>
    </row>
    <row r="7" spans="1:7" ht="15" customHeight="1" x14ac:dyDescent="0.15">
      <c r="A7" s="296" t="s">
        <v>477</v>
      </c>
      <c r="B7" s="297">
        <v>2776</v>
      </c>
      <c r="C7" s="80">
        <v>1580</v>
      </c>
      <c r="D7" s="81">
        <v>56.9164265129683</v>
      </c>
      <c r="E7" s="80">
        <v>1196</v>
      </c>
      <c r="F7" s="298">
        <v>43.0835734870317</v>
      </c>
      <c r="G7" s="81">
        <v>119.03025936599424</v>
      </c>
    </row>
    <row r="8" spans="1:7" ht="15" customHeight="1" x14ac:dyDescent="0.15">
      <c r="A8" s="296">
        <v>26</v>
      </c>
      <c r="B8" s="297">
        <v>2823</v>
      </c>
      <c r="C8" s="80">
        <v>1591</v>
      </c>
      <c r="D8" s="81">
        <v>56.358483882394601</v>
      </c>
      <c r="E8" s="80">
        <v>1232</v>
      </c>
      <c r="F8" s="298">
        <v>43.641516117605399</v>
      </c>
      <c r="G8" s="81">
        <v>117.86928799149841</v>
      </c>
    </row>
    <row r="9" spans="1:7" ht="15" customHeight="1" x14ac:dyDescent="0.15">
      <c r="A9" s="296">
        <v>27</v>
      </c>
      <c r="B9" s="297">
        <v>2910</v>
      </c>
      <c r="C9" s="80">
        <v>1646</v>
      </c>
      <c r="D9" s="299">
        <v>56.563573883161503</v>
      </c>
      <c r="E9" s="80">
        <v>1264</v>
      </c>
      <c r="F9" s="300">
        <v>43.436426116838497</v>
      </c>
      <c r="G9" s="81">
        <v>115.014776632302</v>
      </c>
    </row>
    <row r="10" spans="1:7" ht="15" customHeight="1" x14ac:dyDescent="0.15">
      <c r="A10" s="296">
        <v>28</v>
      </c>
      <c r="B10" s="297">
        <v>2944</v>
      </c>
      <c r="C10" s="80">
        <v>1637</v>
      </c>
      <c r="D10" s="299">
        <v>56.563573883161503</v>
      </c>
      <c r="E10" s="80">
        <v>1307</v>
      </c>
      <c r="F10" s="300">
        <v>44.4</v>
      </c>
      <c r="G10" s="81">
        <v>114.5</v>
      </c>
    </row>
    <row r="11" spans="1:7" ht="15" customHeight="1" x14ac:dyDescent="0.15">
      <c r="A11" s="301">
        <v>29</v>
      </c>
      <c r="B11" s="302">
        <v>2961</v>
      </c>
      <c r="C11" s="92">
        <v>1630</v>
      </c>
      <c r="D11" s="303">
        <v>55</v>
      </c>
      <c r="E11" s="92">
        <v>1331</v>
      </c>
      <c r="F11" s="304">
        <v>45</v>
      </c>
      <c r="G11" s="232">
        <v>114.7</v>
      </c>
    </row>
    <row r="12" spans="1:7" ht="15" customHeight="1" x14ac:dyDescent="0.15">
      <c r="A12" s="13" t="s">
        <v>478</v>
      </c>
      <c r="D12" s="34"/>
    </row>
    <row r="13" spans="1:7" ht="15" customHeight="1" x14ac:dyDescent="0.15">
      <c r="G13" s="33" t="s">
        <v>479</v>
      </c>
    </row>
  </sheetData>
  <mergeCells count="5">
    <mergeCell ref="A5:A6"/>
    <mergeCell ref="B5:B6"/>
    <mergeCell ref="C5:D5"/>
    <mergeCell ref="E5:F5"/>
    <mergeCell ref="G5:G6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D21"/>
  <sheetViews>
    <sheetView zoomScale="110" zoomScaleNormal="110" workbookViewId="0"/>
  </sheetViews>
  <sheetFormatPr defaultColWidth="8.75" defaultRowHeight="15" customHeight="1" x14ac:dyDescent="0.15"/>
  <cols>
    <col min="1" max="1" width="16.875" style="5" customWidth="1"/>
    <col min="2" max="4" width="23.125" style="5" customWidth="1"/>
    <col min="5" max="16384" width="8.75" style="5"/>
  </cols>
  <sheetData>
    <row r="1" spans="1:4" s="559" customFormat="1" ht="15" customHeight="1" x14ac:dyDescent="0.15">
      <c r="A1" s="558" t="s">
        <v>826</v>
      </c>
    </row>
    <row r="2" spans="1:4" s="559" customFormat="1" ht="15" customHeight="1" x14ac:dyDescent="0.15"/>
    <row r="3" spans="1:4" ht="15" customHeight="1" x14ac:dyDescent="0.15">
      <c r="A3" s="56" t="s">
        <v>480</v>
      </c>
    </row>
    <row r="4" spans="1:4" ht="15" customHeight="1" x14ac:dyDescent="0.15">
      <c r="A4" s="305" t="s">
        <v>481</v>
      </c>
      <c r="B4" s="176"/>
      <c r="C4" s="176"/>
      <c r="D4" s="176" t="s">
        <v>482</v>
      </c>
    </row>
    <row r="5" spans="1:4" ht="15" customHeight="1" x14ac:dyDescent="0.15">
      <c r="A5" s="306" t="s">
        <v>483</v>
      </c>
      <c r="B5" s="85" t="s">
        <v>484</v>
      </c>
      <c r="C5" s="85" t="s">
        <v>485</v>
      </c>
      <c r="D5" s="85" t="s">
        <v>486</v>
      </c>
    </row>
    <row r="6" spans="1:4" ht="15" customHeight="1" x14ac:dyDescent="0.15">
      <c r="A6" s="86" t="s">
        <v>487</v>
      </c>
      <c r="B6" s="307">
        <v>2754</v>
      </c>
      <c r="C6" s="307">
        <v>2789</v>
      </c>
      <c r="D6" s="307">
        <f>SUM(D7:D19)</f>
        <v>2806</v>
      </c>
    </row>
    <row r="7" spans="1:4" ht="15" customHeight="1" x14ac:dyDescent="0.15">
      <c r="A7" s="259" t="s">
        <v>488</v>
      </c>
      <c r="B7" s="308">
        <v>14</v>
      </c>
      <c r="C7" s="308">
        <v>9</v>
      </c>
      <c r="D7" s="308">
        <v>12</v>
      </c>
    </row>
    <row r="8" spans="1:4" ht="15" customHeight="1" x14ac:dyDescent="0.15">
      <c r="A8" s="259" t="s">
        <v>489</v>
      </c>
      <c r="B8" s="308">
        <v>158</v>
      </c>
      <c r="C8" s="308">
        <v>162</v>
      </c>
      <c r="D8" s="308">
        <v>168</v>
      </c>
    </row>
    <row r="9" spans="1:4" ht="15" customHeight="1" x14ac:dyDescent="0.15">
      <c r="A9" s="259" t="s">
        <v>490</v>
      </c>
      <c r="B9" s="308">
        <v>321</v>
      </c>
      <c r="C9" s="308">
        <v>323</v>
      </c>
      <c r="D9" s="308">
        <v>303</v>
      </c>
    </row>
    <row r="10" spans="1:4" ht="15" customHeight="1" x14ac:dyDescent="0.15">
      <c r="A10" s="259" t="s">
        <v>491</v>
      </c>
      <c r="B10" s="308">
        <v>347</v>
      </c>
      <c r="C10" s="308">
        <v>355</v>
      </c>
      <c r="D10" s="308">
        <v>375</v>
      </c>
    </row>
    <row r="11" spans="1:4" ht="15" customHeight="1" x14ac:dyDescent="0.15">
      <c r="A11" s="259" t="s">
        <v>492</v>
      </c>
      <c r="B11" s="308">
        <v>319</v>
      </c>
      <c r="C11" s="308">
        <v>348</v>
      </c>
      <c r="D11" s="308">
        <v>346</v>
      </c>
    </row>
    <row r="12" spans="1:4" ht="15" customHeight="1" x14ac:dyDescent="0.15">
      <c r="A12" s="259" t="s">
        <v>493</v>
      </c>
      <c r="B12" s="308">
        <v>362</v>
      </c>
      <c r="C12" s="308">
        <v>364</v>
      </c>
      <c r="D12" s="308">
        <v>347</v>
      </c>
    </row>
    <row r="13" spans="1:4" ht="15" customHeight="1" x14ac:dyDescent="0.15">
      <c r="A13" s="259" t="s">
        <v>494</v>
      </c>
      <c r="B13" s="308">
        <v>297</v>
      </c>
      <c r="C13" s="308">
        <v>306</v>
      </c>
      <c r="D13" s="308">
        <v>330</v>
      </c>
    </row>
    <row r="14" spans="1:4" ht="15" customHeight="1" x14ac:dyDescent="0.15">
      <c r="A14" s="259" t="s">
        <v>495</v>
      </c>
      <c r="B14" s="308">
        <v>259</v>
      </c>
      <c r="C14" s="308">
        <v>269</v>
      </c>
      <c r="D14" s="308">
        <v>267</v>
      </c>
    </row>
    <row r="15" spans="1:4" ht="15" customHeight="1" x14ac:dyDescent="0.15">
      <c r="A15" s="259" t="s">
        <v>496</v>
      </c>
      <c r="B15" s="308">
        <v>176</v>
      </c>
      <c r="C15" s="308">
        <v>180</v>
      </c>
      <c r="D15" s="308">
        <v>209</v>
      </c>
    </row>
    <row r="16" spans="1:4" ht="15" customHeight="1" x14ac:dyDescent="0.15">
      <c r="A16" s="259" t="s">
        <v>497</v>
      </c>
      <c r="B16" s="308">
        <v>211</v>
      </c>
      <c r="C16" s="308">
        <v>184</v>
      </c>
      <c r="D16" s="308">
        <v>166</v>
      </c>
    </row>
    <row r="17" spans="1:4" ht="15" customHeight="1" x14ac:dyDescent="0.15">
      <c r="A17" s="259" t="s">
        <v>498</v>
      </c>
      <c r="B17" s="308">
        <v>272</v>
      </c>
      <c r="C17" s="308">
        <v>267</v>
      </c>
      <c r="D17" s="308">
        <v>246</v>
      </c>
    </row>
    <row r="18" spans="1:4" ht="15" customHeight="1" x14ac:dyDescent="0.15">
      <c r="A18" s="259" t="s">
        <v>499</v>
      </c>
      <c r="B18" s="308">
        <v>18</v>
      </c>
      <c r="C18" s="308">
        <v>21</v>
      </c>
      <c r="D18" s="308">
        <v>36</v>
      </c>
    </row>
    <row r="19" spans="1:4" ht="15" customHeight="1" x14ac:dyDescent="0.15">
      <c r="A19" s="267" t="s">
        <v>500</v>
      </c>
      <c r="B19" s="309">
        <v>0</v>
      </c>
      <c r="C19" s="309">
        <v>1</v>
      </c>
      <c r="D19" s="309">
        <v>1</v>
      </c>
    </row>
    <row r="20" spans="1:4" ht="15" customHeight="1" x14ac:dyDescent="0.15">
      <c r="A20" s="13" t="s">
        <v>501</v>
      </c>
      <c r="B20" s="310"/>
      <c r="C20" s="311"/>
      <c r="D20" s="311"/>
    </row>
    <row r="21" spans="1:4" ht="15" customHeight="1" x14ac:dyDescent="0.15">
      <c r="A21" s="13"/>
      <c r="B21" s="13"/>
      <c r="C21" s="51"/>
      <c r="D21" s="51" t="s">
        <v>502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"/>
  <sheetViews>
    <sheetView zoomScale="110" zoomScaleNormal="110" workbookViewId="0"/>
  </sheetViews>
  <sheetFormatPr defaultColWidth="8" defaultRowHeight="15" customHeight="1" x14ac:dyDescent="0.15"/>
  <cols>
    <col min="1" max="1" width="16.875" style="26" customWidth="1"/>
    <col min="2" max="2" width="11.5" style="26" customWidth="1"/>
    <col min="3" max="3" width="11.625" style="26" customWidth="1"/>
    <col min="4" max="4" width="11.5" style="26" customWidth="1"/>
    <col min="5" max="5" width="11.625" style="26" customWidth="1"/>
    <col min="6" max="6" width="11.5" style="26" customWidth="1"/>
    <col min="7" max="7" width="11.625" style="26" customWidth="1"/>
    <col min="8" max="16384" width="8" style="26"/>
  </cols>
  <sheetData>
    <row r="1" spans="1:7" s="559" customFormat="1" ht="15" customHeight="1" x14ac:dyDescent="0.15">
      <c r="A1" s="558" t="s">
        <v>826</v>
      </c>
    </row>
    <row r="2" spans="1:7" s="559" customFormat="1" ht="15" customHeight="1" x14ac:dyDescent="0.15"/>
    <row r="3" spans="1:7" ht="15" customHeight="1" x14ac:dyDescent="0.15">
      <c r="A3" s="125" t="s">
        <v>503</v>
      </c>
    </row>
    <row r="4" spans="1:7" ht="15" customHeight="1" x14ac:dyDescent="0.15">
      <c r="G4" s="53" t="s">
        <v>504</v>
      </c>
    </row>
    <row r="5" spans="1:7" ht="15" customHeight="1" x14ac:dyDescent="0.15">
      <c r="A5" s="629" t="s">
        <v>505</v>
      </c>
      <c r="B5" s="631" t="s">
        <v>506</v>
      </c>
      <c r="C5" s="563"/>
      <c r="D5" s="631" t="s">
        <v>507</v>
      </c>
      <c r="E5" s="562"/>
      <c r="F5" s="631" t="s">
        <v>161</v>
      </c>
      <c r="G5" s="562"/>
    </row>
    <row r="6" spans="1:7" ht="15" customHeight="1" x14ac:dyDescent="0.15">
      <c r="A6" s="630"/>
      <c r="B6" s="312" t="s">
        <v>508</v>
      </c>
      <c r="C6" s="313" t="s">
        <v>509</v>
      </c>
      <c r="D6" s="312" t="s">
        <v>508</v>
      </c>
      <c r="E6" s="313" t="s">
        <v>509</v>
      </c>
      <c r="F6" s="312" t="s">
        <v>508</v>
      </c>
      <c r="G6" s="313" t="s">
        <v>509</v>
      </c>
    </row>
    <row r="7" spans="1:7" ht="15" customHeight="1" x14ac:dyDescent="0.15">
      <c r="A7" s="314" t="s">
        <v>510</v>
      </c>
      <c r="B7" s="80">
        <v>12</v>
      </c>
      <c r="C7" s="80">
        <v>794</v>
      </c>
      <c r="D7" s="80">
        <v>15</v>
      </c>
      <c r="E7" s="80">
        <v>876</v>
      </c>
      <c r="F7" s="80">
        <v>13</v>
      </c>
      <c r="G7" s="80">
        <v>932</v>
      </c>
    </row>
    <row r="8" spans="1:7" ht="15" customHeight="1" x14ac:dyDescent="0.15">
      <c r="A8" s="314" t="s">
        <v>511</v>
      </c>
      <c r="B8" s="80">
        <v>6</v>
      </c>
      <c r="C8" s="80">
        <v>354</v>
      </c>
      <c r="D8" s="80">
        <v>6</v>
      </c>
      <c r="E8" s="80">
        <v>327</v>
      </c>
      <c r="F8" s="80">
        <v>6</v>
      </c>
      <c r="G8" s="80">
        <v>349</v>
      </c>
    </row>
    <row r="9" spans="1:7" ht="15" customHeight="1" x14ac:dyDescent="0.15">
      <c r="A9" s="314" t="s">
        <v>512</v>
      </c>
      <c r="B9" s="80">
        <v>21</v>
      </c>
      <c r="C9" s="80">
        <v>1154</v>
      </c>
      <c r="D9" s="80">
        <v>21</v>
      </c>
      <c r="E9" s="80">
        <v>970</v>
      </c>
      <c r="F9" s="80">
        <v>21</v>
      </c>
      <c r="G9" s="80">
        <v>1178</v>
      </c>
    </row>
    <row r="10" spans="1:7" ht="15" customHeight="1" x14ac:dyDescent="0.15">
      <c r="A10" s="314" t="s">
        <v>513</v>
      </c>
      <c r="B10" s="80">
        <v>41</v>
      </c>
      <c r="C10" s="80">
        <v>63</v>
      </c>
      <c r="D10" s="80">
        <v>37</v>
      </c>
      <c r="E10" s="80">
        <v>73</v>
      </c>
      <c r="F10" s="80">
        <v>49</v>
      </c>
      <c r="G10" s="80">
        <v>78</v>
      </c>
    </row>
    <row r="11" spans="1:7" ht="15" customHeight="1" x14ac:dyDescent="0.15">
      <c r="A11" s="315" t="s">
        <v>514</v>
      </c>
      <c r="B11" s="92">
        <v>83</v>
      </c>
      <c r="C11" s="92">
        <v>295</v>
      </c>
      <c r="D11" s="92">
        <v>72</v>
      </c>
      <c r="E11" s="92">
        <v>218</v>
      </c>
      <c r="F11" s="92">
        <v>82</v>
      </c>
      <c r="G11" s="92">
        <v>252</v>
      </c>
    </row>
    <row r="12" spans="1:7" ht="15" customHeight="1" x14ac:dyDescent="0.15">
      <c r="C12" s="33"/>
      <c r="E12" s="33"/>
      <c r="G12" s="33" t="s">
        <v>479</v>
      </c>
    </row>
  </sheetData>
  <mergeCells count="4">
    <mergeCell ref="A5:A6"/>
    <mergeCell ref="B5:C5"/>
    <mergeCell ref="D5:E5"/>
    <mergeCell ref="F5:G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Q73"/>
  <sheetViews>
    <sheetView zoomScale="110" zoomScaleNormal="110" workbookViewId="0"/>
  </sheetViews>
  <sheetFormatPr defaultColWidth="8.75" defaultRowHeight="15" customHeight="1" x14ac:dyDescent="0.15"/>
  <cols>
    <col min="1" max="1" width="3.5" style="320" customWidth="1"/>
    <col min="2" max="2" width="0.625" style="320" customWidth="1"/>
    <col min="3" max="3" width="2.625" style="320" customWidth="1"/>
    <col min="4" max="4" width="20.625" style="320" customWidth="1"/>
    <col min="5" max="5" width="0.625" style="320" customWidth="1"/>
    <col min="6" max="8" width="5.25" style="320" customWidth="1"/>
    <col min="9" max="9" width="0.625" style="320" customWidth="1"/>
    <col min="10" max="10" width="3.25" style="320" customWidth="1"/>
    <col min="11" max="11" width="0.625" style="320" customWidth="1"/>
    <col min="12" max="12" width="2.875" style="320" customWidth="1"/>
    <col min="13" max="13" width="18.75" style="320" customWidth="1"/>
    <col min="14" max="14" width="0.625" style="320" customWidth="1"/>
    <col min="15" max="17" width="5.25" style="320" customWidth="1"/>
    <col min="18" max="16384" width="8.75" style="320"/>
  </cols>
  <sheetData>
    <row r="1" spans="1:17" s="559" customFormat="1" ht="15" customHeight="1" x14ac:dyDescent="0.15">
      <c r="A1" s="558" t="s">
        <v>826</v>
      </c>
    </row>
    <row r="2" spans="1:17" s="559" customFormat="1" ht="15" customHeight="1" x14ac:dyDescent="0.15"/>
    <row r="3" spans="1:17" ht="15" customHeight="1" x14ac:dyDescent="0.15">
      <c r="A3" s="316" t="s">
        <v>515</v>
      </c>
      <c r="B3" s="317"/>
      <c r="C3" s="317"/>
      <c r="D3" s="317"/>
      <c r="E3" s="317"/>
      <c r="F3" s="318"/>
      <c r="G3" s="317"/>
      <c r="H3" s="317"/>
      <c r="I3" s="319"/>
      <c r="J3" s="317"/>
      <c r="K3" s="319"/>
      <c r="L3" s="319"/>
      <c r="M3" s="319"/>
      <c r="N3" s="319"/>
      <c r="O3" s="319"/>
      <c r="P3" s="319"/>
      <c r="Q3" s="319"/>
    </row>
    <row r="4" spans="1:17" ht="15" customHeight="1" x14ac:dyDescent="0.15">
      <c r="A4" s="638" t="s">
        <v>516</v>
      </c>
      <c r="B4" s="639"/>
      <c r="C4" s="639"/>
      <c r="D4" s="639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2"/>
    </row>
    <row r="5" spans="1:17" ht="12" customHeight="1" x14ac:dyDescent="0.15">
      <c r="A5" s="640" t="s">
        <v>517</v>
      </c>
      <c r="B5" s="640"/>
      <c r="C5" s="640"/>
      <c r="D5" s="640"/>
      <c r="E5" s="323"/>
      <c r="F5" s="324" t="s">
        <v>518</v>
      </c>
      <c r="G5" s="325" t="s">
        <v>519</v>
      </c>
      <c r="H5" s="326" t="s">
        <v>520</v>
      </c>
      <c r="I5" s="327"/>
      <c r="J5" s="640" t="s">
        <v>517</v>
      </c>
      <c r="K5" s="640"/>
      <c r="L5" s="640"/>
      <c r="M5" s="640"/>
      <c r="N5" s="326"/>
      <c r="O5" s="324" t="s">
        <v>518</v>
      </c>
      <c r="P5" s="328" t="s">
        <v>519</v>
      </c>
      <c r="Q5" s="328" t="s">
        <v>520</v>
      </c>
    </row>
    <row r="6" spans="1:17" s="336" customFormat="1" ht="11.25" customHeight="1" x14ac:dyDescent="0.15">
      <c r="A6" s="650" t="s">
        <v>521</v>
      </c>
      <c r="B6" s="329"/>
      <c r="C6" s="651" t="s">
        <v>522</v>
      </c>
      <c r="D6" s="651"/>
      <c r="E6" s="330"/>
      <c r="F6" s="331">
        <f t="shared" ref="F6:F69" si="0">SUM(G6,H6)</f>
        <v>6</v>
      </c>
      <c r="G6" s="332">
        <v>3</v>
      </c>
      <c r="H6" s="332">
        <v>3</v>
      </c>
      <c r="I6" s="652" t="s">
        <v>523</v>
      </c>
      <c r="J6" s="653"/>
      <c r="K6" s="658" t="s">
        <v>524</v>
      </c>
      <c r="L6" s="653"/>
      <c r="M6" s="333" t="s">
        <v>525</v>
      </c>
      <c r="N6" s="334"/>
      <c r="O6" s="335">
        <f t="shared" ref="O6:O62" si="1">SUM(P6,Q6)</f>
        <v>66</v>
      </c>
      <c r="P6" s="335">
        <v>48</v>
      </c>
      <c r="Q6" s="335">
        <v>18</v>
      </c>
    </row>
    <row r="7" spans="1:17" s="336" customFormat="1" ht="11.25" customHeight="1" x14ac:dyDescent="0.15">
      <c r="A7" s="645"/>
      <c r="B7" s="337"/>
      <c r="C7" s="632" t="s">
        <v>526</v>
      </c>
      <c r="D7" s="632"/>
      <c r="E7" s="338"/>
      <c r="F7" s="339">
        <f t="shared" si="0"/>
        <v>15</v>
      </c>
      <c r="G7" s="340">
        <v>13</v>
      </c>
      <c r="H7" s="340">
        <v>2</v>
      </c>
      <c r="I7" s="654"/>
      <c r="J7" s="655"/>
      <c r="K7" s="659"/>
      <c r="L7" s="655"/>
      <c r="M7" s="341" t="s">
        <v>527</v>
      </c>
      <c r="N7" s="342"/>
      <c r="O7" s="335">
        <f t="shared" si="1"/>
        <v>19</v>
      </c>
      <c r="P7" s="335">
        <v>13</v>
      </c>
      <c r="Q7" s="335">
        <v>6</v>
      </c>
    </row>
    <row r="8" spans="1:17" s="336" customFormat="1" ht="11.25" customHeight="1" x14ac:dyDescent="0.15">
      <c r="A8" s="645"/>
      <c r="B8" s="343"/>
      <c r="C8" s="632" t="s">
        <v>528</v>
      </c>
      <c r="D8" s="632"/>
      <c r="E8" s="338"/>
      <c r="F8" s="339">
        <f t="shared" si="0"/>
        <v>8</v>
      </c>
      <c r="G8" s="340">
        <v>6</v>
      </c>
      <c r="H8" s="340">
        <v>2</v>
      </c>
      <c r="I8" s="654"/>
      <c r="J8" s="655"/>
      <c r="K8" s="659"/>
      <c r="L8" s="655"/>
      <c r="M8" s="344" t="s">
        <v>529</v>
      </c>
      <c r="N8" s="342"/>
      <c r="O8" s="335">
        <f t="shared" si="1"/>
        <v>21</v>
      </c>
      <c r="P8" s="335">
        <v>16</v>
      </c>
      <c r="Q8" s="335">
        <v>5</v>
      </c>
    </row>
    <row r="9" spans="1:17" s="336" customFormat="1" ht="11.25" customHeight="1" x14ac:dyDescent="0.15">
      <c r="A9" s="645"/>
      <c r="B9" s="343"/>
      <c r="C9" s="632" t="s">
        <v>530</v>
      </c>
      <c r="D9" s="632"/>
      <c r="E9" s="345"/>
      <c r="F9" s="339">
        <f t="shared" si="0"/>
        <v>12</v>
      </c>
      <c r="G9" s="340">
        <v>7</v>
      </c>
      <c r="H9" s="340">
        <v>5</v>
      </c>
      <c r="I9" s="654"/>
      <c r="J9" s="655"/>
      <c r="K9" s="659"/>
      <c r="L9" s="655"/>
      <c r="M9" s="344" t="s">
        <v>531</v>
      </c>
      <c r="N9" s="342"/>
      <c r="O9" s="335">
        <f t="shared" si="1"/>
        <v>1</v>
      </c>
      <c r="P9" s="335">
        <v>1</v>
      </c>
      <c r="Q9" s="335">
        <v>0</v>
      </c>
    </row>
    <row r="10" spans="1:17" s="336" customFormat="1" ht="11.25" customHeight="1" x14ac:dyDescent="0.15">
      <c r="A10" s="647"/>
      <c r="B10" s="346"/>
      <c r="C10" s="633" t="s">
        <v>532</v>
      </c>
      <c r="D10" s="633"/>
      <c r="E10" s="347"/>
      <c r="F10" s="348">
        <f t="shared" si="0"/>
        <v>7</v>
      </c>
      <c r="G10" s="349">
        <v>4</v>
      </c>
      <c r="H10" s="349">
        <v>3</v>
      </c>
      <c r="I10" s="654"/>
      <c r="J10" s="655"/>
      <c r="K10" s="659"/>
      <c r="L10" s="655"/>
      <c r="M10" s="344" t="s">
        <v>533</v>
      </c>
      <c r="N10" s="342"/>
      <c r="O10" s="335">
        <f t="shared" si="1"/>
        <v>1</v>
      </c>
      <c r="P10" s="335">
        <v>1</v>
      </c>
      <c r="Q10" s="335">
        <v>0</v>
      </c>
    </row>
    <row r="11" spans="1:17" s="336" customFormat="1" ht="11.25" customHeight="1" x14ac:dyDescent="0.15">
      <c r="A11" s="634" t="s">
        <v>534</v>
      </c>
      <c r="B11" s="350"/>
      <c r="C11" s="637" t="s">
        <v>535</v>
      </c>
      <c r="D11" s="637"/>
      <c r="E11" s="351"/>
      <c r="F11" s="352">
        <f t="shared" si="0"/>
        <v>9</v>
      </c>
      <c r="G11" s="353">
        <v>7</v>
      </c>
      <c r="H11" s="353">
        <v>2</v>
      </c>
      <c r="I11" s="654"/>
      <c r="J11" s="655"/>
      <c r="K11" s="659"/>
      <c r="L11" s="655"/>
      <c r="M11" s="344" t="s">
        <v>536</v>
      </c>
      <c r="N11" s="342"/>
      <c r="O11" s="335">
        <f t="shared" si="1"/>
        <v>24</v>
      </c>
      <c r="P11" s="335">
        <v>8</v>
      </c>
      <c r="Q11" s="335">
        <v>16</v>
      </c>
    </row>
    <row r="12" spans="1:17" s="336" customFormat="1" ht="11.25" customHeight="1" x14ac:dyDescent="0.15">
      <c r="A12" s="635"/>
      <c r="B12" s="343"/>
      <c r="C12" s="632" t="s">
        <v>537</v>
      </c>
      <c r="D12" s="632"/>
      <c r="E12" s="345"/>
      <c r="F12" s="339">
        <f t="shared" si="0"/>
        <v>7</v>
      </c>
      <c r="G12" s="340">
        <v>5</v>
      </c>
      <c r="H12" s="340">
        <v>2</v>
      </c>
      <c r="I12" s="654"/>
      <c r="J12" s="655"/>
      <c r="K12" s="659"/>
      <c r="L12" s="655"/>
      <c r="M12" s="344" t="s">
        <v>538</v>
      </c>
      <c r="N12" s="342"/>
      <c r="O12" s="335">
        <f t="shared" si="1"/>
        <v>4</v>
      </c>
      <c r="P12" s="335">
        <v>2</v>
      </c>
      <c r="Q12" s="335">
        <v>2</v>
      </c>
    </row>
    <row r="13" spans="1:17" s="336" customFormat="1" ht="11.25" customHeight="1" x14ac:dyDescent="0.15">
      <c r="A13" s="635"/>
      <c r="B13" s="343"/>
      <c r="C13" s="632" t="s">
        <v>539</v>
      </c>
      <c r="D13" s="632"/>
      <c r="E13" s="345"/>
      <c r="F13" s="339">
        <f t="shared" si="0"/>
        <v>11</v>
      </c>
      <c r="G13" s="340">
        <v>9</v>
      </c>
      <c r="H13" s="340">
        <v>2</v>
      </c>
      <c r="I13" s="654"/>
      <c r="J13" s="655"/>
      <c r="K13" s="659"/>
      <c r="L13" s="655"/>
      <c r="M13" s="344" t="s">
        <v>540</v>
      </c>
      <c r="N13" s="342"/>
      <c r="O13" s="335">
        <f t="shared" si="1"/>
        <v>1</v>
      </c>
      <c r="P13" s="335">
        <v>1</v>
      </c>
      <c r="Q13" s="335">
        <v>0</v>
      </c>
    </row>
    <row r="14" spans="1:17" s="336" customFormat="1" ht="11.25" customHeight="1" x14ac:dyDescent="0.15">
      <c r="A14" s="635"/>
      <c r="B14" s="343"/>
      <c r="C14" s="632" t="s">
        <v>541</v>
      </c>
      <c r="D14" s="632"/>
      <c r="E14" s="338"/>
      <c r="F14" s="339">
        <f t="shared" si="0"/>
        <v>40</v>
      </c>
      <c r="G14" s="340">
        <v>19</v>
      </c>
      <c r="H14" s="340">
        <v>21</v>
      </c>
      <c r="I14" s="654"/>
      <c r="J14" s="655"/>
      <c r="K14" s="659"/>
      <c r="L14" s="655"/>
      <c r="M14" s="344" t="s">
        <v>542</v>
      </c>
      <c r="N14" s="342"/>
      <c r="O14" s="335">
        <f t="shared" si="1"/>
        <v>23</v>
      </c>
      <c r="P14" s="335">
        <v>11</v>
      </c>
      <c r="Q14" s="335">
        <v>12</v>
      </c>
    </row>
    <row r="15" spans="1:17" s="336" customFormat="1" ht="11.25" customHeight="1" x14ac:dyDescent="0.15">
      <c r="A15" s="635"/>
      <c r="B15" s="354"/>
      <c r="C15" s="632" t="s">
        <v>543</v>
      </c>
      <c r="D15" s="632"/>
      <c r="E15" s="338"/>
      <c r="F15" s="339">
        <f t="shared" si="0"/>
        <v>33</v>
      </c>
      <c r="G15" s="340">
        <v>20</v>
      </c>
      <c r="H15" s="340">
        <v>13</v>
      </c>
      <c r="I15" s="654"/>
      <c r="J15" s="655"/>
      <c r="K15" s="659"/>
      <c r="L15" s="655"/>
      <c r="M15" s="355" t="s">
        <v>544</v>
      </c>
      <c r="N15" s="342"/>
      <c r="O15" s="335">
        <f t="shared" si="1"/>
        <v>21</v>
      </c>
      <c r="P15" s="335">
        <v>15</v>
      </c>
      <c r="Q15" s="335">
        <v>6</v>
      </c>
    </row>
    <row r="16" spans="1:17" s="336" customFormat="1" ht="11.25" customHeight="1" x14ac:dyDescent="0.15">
      <c r="A16" s="636"/>
      <c r="B16" s="356"/>
      <c r="C16" s="633" t="s">
        <v>545</v>
      </c>
      <c r="D16" s="633"/>
      <c r="E16" s="357"/>
      <c r="F16" s="348">
        <f t="shared" si="0"/>
        <v>42</v>
      </c>
      <c r="G16" s="349">
        <v>23</v>
      </c>
      <c r="H16" s="349">
        <v>19</v>
      </c>
      <c r="I16" s="654"/>
      <c r="J16" s="655"/>
      <c r="K16" s="358"/>
      <c r="L16" s="641" t="s">
        <v>546</v>
      </c>
      <c r="M16" s="641"/>
      <c r="N16" s="359"/>
      <c r="O16" s="335">
        <f t="shared" si="1"/>
        <v>380</v>
      </c>
      <c r="P16" s="335">
        <v>23</v>
      </c>
      <c r="Q16" s="335">
        <v>357</v>
      </c>
    </row>
    <row r="17" spans="1:17" s="336" customFormat="1" ht="11.25" customHeight="1" x14ac:dyDescent="0.15">
      <c r="A17" s="634" t="s">
        <v>547</v>
      </c>
      <c r="B17" s="344"/>
      <c r="C17" s="632" t="s">
        <v>548</v>
      </c>
      <c r="D17" s="632"/>
      <c r="E17" s="360"/>
      <c r="F17" s="339">
        <f t="shared" si="0"/>
        <v>8</v>
      </c>
      <c r="G17" s="340">
        <v>6</v>
      </c>
      <c r="H17" s="340">
        <v>2</v>
      </c>
      <c r="I17" s="654"/>
      <c r="J17" s="655"/>
      <c r="K17" s="648" t="s">
        <v>549</v>
      </c>
      <c r="L17" s="645"/>
      <c r="M17" s="361" t="s">
        <v>550</v>
      </c>
      <c r="N17" s="342"/>
      <c r="O17" s="335">
        <f t="shared" si="1"/>
        <v>28</v>
      </c>
      <c r="P17" s="335">
        <v>23</v>
      </c>
      <c r="Q17" s="335">
        <v>5</v>
      </c>
    </row>
    <row r="18" spans="1:17" s="336" customFormat="1" ht="11.25" customHeight="1" x14ac:dyDescent="0.15">
      <c r="A18" s="635"/>
      <c r="B18" s="344"/>
      <c r="C18" s="632" t="s">
        <v>551</v>
      </c>
      <c r="D18" s="632"/>
      <c r="E18" s="360"/>
      <c r="F18" s="339">
        <f t="shared" si="0"/>
        <v>15</v>
      </c>
      <c r="G18" s="340">
        <v>10</v>
      </c>
      <c r="H18" s="340">
        <v>5</v>
      </c>
      <c r="I18" s="656"/>
      <c r="J18" s="657"/>
      <c r="K18" s="649"/>
      <c r="L18" s="647"/>
      <c r="M18" s="361" t="s">
        <v>552</v>
      </c>
      <c r="N18" s="362"/>
      <c r="O18" s="363">
        <f t="shared" si="1"/>
        <v>13</v>
      </c>
      <c r="P18" s="363">
        <v>10</v>
      </c>
      <c r="Q18" s="363">
        <v>3</v>
      </c>
    </row>
    <row r="19" spans="1:17" s="336" customFormat="1" ht="11.25" customHeight="1" x14ac:dyDescent="0.15">
      <c r="A19" s="635"/>
      <c r="B19" s="344"/>
      <c r="C19" s="632" t="s">
        <v>553</v>
      </c>
      <c r="D19" s="632"/>
      <c r="E19" s="360"/>
      <c r="F19" s="339">
        <f t="shared" si="0"/>
        <v>19</v>
      </c>
      <c r="G19" s="340">
        <v>14</v>
      </c>
      <c r="H19" s="340">
        <v>5</v>
      </c>
      <c r="I19" s="364"/>
      <c r="J19" s="641" t="s">
        <v>554</v>
      </c>
      <c r="K19" s="641"/>
      <c r="L19" s="641"/>
      <c r="M19" s="641"/>
      <c r="N19" s="342"/>
      <c r="O19" s="335">
        <f t="shared" si="1"/>
        <v>11</v>
      </c>
      <c r="P19" s="335">
        <v>5</v>
      </c>
      <c r="Q19" s="335">
        <v>6</v>
      </c>
    </row>
    <row r="20" spans="1:17" s="336" customFormat="1" ht="11.25" customHeight="1" x14ac:dyDescent="0.15">
      <c r="A20" s="635"/>
      <c r="B20" s="344"/>
      <c r="C20" s="632" t="s">
        <v>555</v>
      </c>
      <c r="D20" s="632"/>
      <c r="E20" s="360"/>
      <c r="F20" s="339">
        <f t="shared" si="0"/>
        <v>6</v>
      </c>
      <c r="G20" s="340">
        <v>4</v>
      </c>
      <c r="H20" s="340">
        <v>2</v>
      </c>
      <c r="I20" s="365"/>
      <c r="J20" s="641" t="s">
        <v>556</v>
      </c>
      <c r="K20" s="641"/>
      <c r="L20" s="641"/>
      <c r="M20" s="641"/>
      <c r="N20" s="366"/>
      <c r="O20" s="367">
        <f t="shared" si="1"/>
        <v>13</v>
      </c>
      <c r="P20" s="368">
        <v>9</v>
      </c>
      <c r="Q20" s="368">
        <v>4</v>
      </c>
    </row>
    <row r="21" spans="1:17" s="336" customFormat="1" ht="11.25" customHeight="1" x14ac:dyDescent="0.15">
      <c r="A21" s="635"/>
      <c r="B21" s="344"/>
      <c r="C21" s="632" t="s">
        <v>557</v>
      </c>
      <c r="D21" s="632"/>
      <c r="E21" s="360"/>
      <c r="F21" s="339">
        <f t="shared" si="0"/>
        <v>10</v>
      </c>
      <c r="G21" s="340">
        <v>6</v>
      </c>
      <c r="H21" s="340">
        <v>4</v>
      </c>
      <c r="I21" s="369"/>
      <c r="J21" s="641" t="s">
        <v>558</v>
      </c>
      <c r="K21" s="641"/>
      <c r="L21" s="641"/>
      <c r="M21" s="641"/>
      <c r="N21" s="359"/>
      <c r="O21" s="370">
        <f t="shared" si="1"/>
        <v>285</v>
      </c>
      <c r="P21" s="368">
        <v>194</v>
      </c>
      <c r="Q21" s="368">
        <v>91</v>
      </c>
    </row>
    <row r="22" spans="1:17" s="336" customFormat="1" ht="11.25" customHeight="1" x14ac:dyDescent="0.15">
      <c r="A22" s="635"/>
      <c r="B22" s="344"/>
      <c r="C22" s="632" t="s">
        <v>559</v>
      </c>
      <c r="D22" s="632"/>
      <c r="E22" s="360"/>
      <c r="F22" s="339">
        <f t="shared" si="0"/>
        <v>3</v>
      </c>
      <c r="G22" s="340">
        <v>3</v>
      </c>
      <c r="H22" s="340">
        <v>0</v>
      </c>
      <c r="I22" s="642" t="s">
        <v>560</v>
      </c>
      <c r="J22" s="643"/>
      <c r="K22" s="371"/>
      <c r="L22" s="637" t="s">
        <v>561</v>
      </c>
      <c r="M22" s="637"/>
      <c r="N22" s="334"/>
      <c r="O22" s="372">
        <f t="shared" si="1"/>
        <v>8</v>
      </c>
      <c r="P22" s="373">
        <v>6</v>
      </c>
      <c r="Q22" s="373">
        <v>2</v>
      </c>
    </row>
    <row r="23" spans="1:17" s="336" customFormat="1" ht="11.25" customHeight="1" x14ac:dyDescent="0.15">
      <c r="A23" s="636"/>
      <c r="B23" s="355"/>
      <c r="C23" s="633" t="s">
        <v>562</v>
      </c>
      <c r="D23" s="633"/>
      <c r="E23" s="374"/>
      <c r="F23" s="348">
        <f t="shared" si="0"/>
        <v>23</v>
      </c>
      <c r="G23" s="349">
        <v>22</v>
      </c>
      <c r="H23" s="349">
        <v>1</v>
      </c>
      <c r="I23" s="644"/>
      <c r="J23" s="645"/>
      <c r="K23" s="375"/>
      <c r="L23" s="632" t="s">
        <v>563</v>
      </c>
      <c r="M23" s="632"/>
      <c r="N23" s="376"/>
      <c r="O23" s="377">
        <f t="shared" si="1"/>
        <v>19</v>
      </c>
      <c r="P23" s="378">
        <v>10</v>
      </c>
      <c r="Q23" s="378">
        <v>9</v>
      </c>
    </row>
    <row r="24" spans="1:17" s="336" customFormat="1" ht="11.25" customHeight="1" x14ac:dyDescent="0.15">
      <c r="A24" s="660" t="s">
        <v>564</v>
      </c>
      <c r="B24" s="344"/>
      <c r="C24" s="632" t="s">
        <v>565</v>
      </c>
      <c r="D24" s="632"/>
      <c r="E24" s="379"/>
      <c r="F24" s="339">
        <f t="shared" si="0"/>
        <v>16</v>
      </c>
      <c r="G24" s="340">
        <v>10</v>
      </c>
      <c r="H24" s="340">
        <v>6</v>
      </c>
      <c r="I24" s="644"/>
      <c r="J24" s="645"/>
      <c r="K24" s="380"/>
      <c r="L24" s="381"/>
      <c r="M24" s="382" t="s">
        <v>566</v>
      </c>
      <c r="N24" s="376"/>
      <c r="O24" s="377">
        <f t="shared" si="1"/>
        <v>5</v>
      </c>
      <c r="P24" s="378">
        <v>2</v>
      </c>
      <c r="Q24" s="378">
        <v>3</v>
      </c>
    </row>
    <row r="25" spans="1:17" s="336" customFormat="1" ht="11.25" customHeight="1" x14ac:dyDescent="0.15">
      <c r="A25" s="655"/>
      <c r="B25" s="661"/>
      <c r="C25" s="662"/>
      <c r="D25" s="361" t="s">
        <v>567</v>
      </c>
      <c r="E25" s="379"/>
      <c r="F25" s="339">
        <f t="shared" si="0"/>
        <v>53</v>
      </c>
      <c r="G25" s="340">
        <v>38</v>
      </c>
      <c r="H25" s="340">
        <v>15</v>
      </c>
      <c r="I25" s="644"/>
      <c r="J25" s="645"/>
      <c r="K25" s="380"/>
      <c r="L25" s="632" t="s">
        <v>568</v>
      </c>
      <c r="M25" s="632"/>
      <c r="N25" s="376"/>
      <c r="O25" s="377">
        <f t="shared" si="1"/>
        <v>20</v>
      </c>
      <c r="P25" s="378">
        <v>17</v>
      </c>
      <c r="Q25" s="378">
        <v>3</v>
      </c>
    </row>
    <row r="26" spans="1:17" s="336" customFormat="1" ht="11.25" customHeight="1" x14ac:dyDescent="0.15">
      <c r="A26" s="655"/>
      <c r="B26" s="380"/>
      <c r="C26" s="632" t="s">
        <v>569</v>
      </c>
      <c r="D26" s="632"/>
      <c r="E26" s="379"/>
      <c r="F26" s="339">
        <f t="shared" si="0"/>
        <v>7</v>
      </c>
      <c r="G26" s="340">
        <v>6</v>
      </c>
      <c r="H26" s="340">
        <v>1</v>
      </c>
      <c r="I26" s="646"/>
      <c r="J26" s="647"/>
      <c r="K26" s="383"/>
      <c r="L26" s="633" t="s">
        <v>570</v>
      </c>
      <c r="M26" s="633"/>
      <c r="N26" s="384"/>
      <c r="O26" s="385">
        <f t="shared" si="1"/>
        <v>20</v>
      </c>
      <c r="P26" s="386">
        <v>7</v>
      </c>
      <c r="Q26" s="386">
        <v>13</v>
      </c>
    </row>
    <row r="27" spans="1:17" s="336" customFormat="1" ht="11.25" customHeight="1" x14ac:dyDescent="0.15">
      <c r="A27" s="655"/>
      <c r="B27" s="344"/>
      <c r="C27" s="632" t="s">
        <v>571</v>
      </c>
      <c r="D27" s="632"/>
      <c r="E27" s="361"/>
      <c r="F27" s="339">
        <f t="shared" si="0"/>
        <v>11</v>
      </c>
      <c r="G27" s="340">
        <v>9</v>
      </c>
      <c r="H27" s="340">
        <v>2</v>
      </c>
      <c r="I27" s="663" t="s">
        <v>572</v>
      </c>
      <c r="J27" s="660"/>
      <c r="K27" s="344"/>
      <c r="L27" s="632" t="s">
        <v>573</v>
      </c>
      <c r="M27" s="632"/>
      <c r="N27" s="376"/>
      <c r="O27" s="377">
        <f t="shared" si="1"/>
        <v>12</v>
      </c>
      <c r="P27" s="378">
        <v>10</v>
      </c>
      <c r="Q27" s="378">
        <v>2</v>
      </c>
    </row>
    <row r="28" spans="1:17" s="336" customFormat="1" ht="11.25" customHeight="1" x14ac:dyDescent="0.15">
      <c r="A28" s="655"/>
      <c r="B28" s="344"/>
      <c r="C28" s="632" t="s">
        <v>574</v>
      </c>
      <c r="D28" s="632"/>
      <c r="E28" s="361"/>
      <c r="F28" s="339">
        <f t="shared" si="0"/>
        <v>57</v>
      </c>
      <c r="G28" s="340">
        <v>24</v>
      </c>
      <c r="H28" s="340">
        <v>33</v>
      </c>
      <c r="I28" s="654"/>
      <c r="J28" s="655"/>
      <c r="K28" s="344"/>
      <c r="L28" s="361"/>
      <c r="M28" s="361" t="s">
        <v>575</v>
      </c>
      <c r="N28" s="376"/>
      <c r="O28" s="377">
        <f t="shared" si="1"/>
        <v>29</v>
      </c>
      <c r="P28" s="378">
        <v>29</v>
      </c>
      <c r="Q28" s="378">
        <v>0</v>
      </c>
    </row>
    <row r="29" spans="1:17" s="336" customFormat="1" ht="11.25" customHeight="1" x14ac:dyDescent="0.15">
      <c r="A29" s="655"/>
      <c r="B29" s="344"/>
      <c r="C29" s="381"/>
      <c r="D29" s="361" t="s">
        <v>576</v>
      </c>
      <c r="E29" s="361"/>
      <c r="F29" s="339">
        <f t="shared" si="0"/>
        <v>7</v>
      </c>
      <c r="G29" s="340">
        <v>5</v>
      </c>
      <c r="H29" s="340">
        <v>2</v>
      </c>
      <c r="I29" s="654"/>
      <c r="J29" s="655"/>
      <c r="K29" s="344"/>
      <c r="L29" s="381"/>
      <c r="M29" s="361" t="s">
        <v>577</v>
      </c>
      <c r="N29" s="376"/>
      <c r="O29" s="377">
        <f t="shared" si="1"/>
        <v>15</v>
      </c>
      <c r="P29" s="378">
        <v>14</v>
      </c>
      <c r="Q29" s="378">
        <v>1</v>
      </c>
    </row>
    <row r="30" spans="1:17" s="336" customFormat="1" ht="11.25" customHeight="1" x14ac:dyDescent="0.15">
      <c r="A30" s="655"/>
      <c r="B30" s="344"/>
      <c r="C30" s="632" t="s">
        <v>578</v>
      </c>
      <c r="D30" s="632"/>
      <c r="E30" s="361"/>
      <c r="F30" s="339">
        <f t="shared" si="0"/>
        <v>7</v>
      </c>
      <c r="G30" s="340">
        <v>3</v>
      </c>
      <c r="H30" s="340">
        <v>4</v>
      </c>
      <c r="I30" s="654"/>
      <c r="J30" s="655"/>
      <c r="K30" s="361"/>
      <c r="L30" s="632" t="s">
        <v>579</v>
      </c>
      <c r="M30" s="632"/>
      <c r="N30" s="376"/>
      <c r="O30" s="377">
        <f t="shared" si="1"/>
        <v>15</v>
      </c>
      <c r="P30" s="378">
        <v>7</v>
      </c>
      <c r="Q30" s="378">
        <v>8</v>
      </c>
    </row>
    <row r="31" spans="1:17" s="336" customFormat="1" ht="11.25" customHeight="1" x14ac:dyDescent="0.15">
      <c r="A31" s="657"/>
      <c r="B31" s="387"/>
      <c r="C31" s="633" t="s">
        <v>580</v>
      </c>
      <c r="D31" s="633"/>
      <c r="E31" s="388"/>
      <c r="F31" s="348">
        <f t="shared" si="0"/>
        <v>8</v>
      </c>
      <c r="G31" s="349">
        <v>4</v>
      </c>
      <c r="H31" s="349">
        <v>4</v>
      </c>
      <c r="I31" s="654"/>
      <c r="J31" s="655"/>
      <c r="K31" s="361"/>
      <c r="L31" s="632" t="s">
        <v>581</v>
      </c>
      <c r="M31" s="632"/>
      <c r="N31" s="376"/>
      <c r="O31" s="377">
        <f t="shared" si="1"/>
        <v>15</v>
      </c>
      <c r="P31" s="378">
        <v>12</v>
      </c>
      <c r="Q31" s="378">
        <v>3</v>
      </c>
    </row>
    <row r="32" spans="1:17" s="336" customFormat="1" ht="11.25" customHeight="1" x14ac:dyDescent="0.15">
      <c r="A32" s="660" t="s">
        <v>582</v>
      </c>
      <c r="B32" s="389"/>
      <c r="C32" s="637" t="s">
        <v>583</v>
      </c>
      <c r="D32" s="637"/>
      <c r="E32" s="390"/>
      <c r="F32" s="352">
        <f t="shared" si="0"/>
        <v>10</v>
      </c>
      <c r="G32" s="353">
        <v>8</v>
      </c>
      <c r="H32" s="353">
        <v>2</v>
      </c>
      <c r="I32" s="654"/>
      <c r="J32" s="655"/>
      <c r="K32" s="361"/>
      <c r="L32" s="632" t="s">
        <v>584</v>
      </c>
      <c r="M32" s="632"/>
      <c r="N32" s="376"/>
      <c r="O32" s="377">
        <f t="shared" si="1"/>
        <v>9</v>
      </c>
      <c r="P32" s="378">
        <v>3</v>
      </c>
      <c r="Q32" s="378">
        <v>6</v>
      </c>
    </row>
    <row r="33" spans="1:17" s="336" customFormat="1" ht="11.25" customHeight="1" x14ac:dyDescent="0.15">
      <c r="A33" s="655"/>
      <c r="B33" s="391"/>
      <c r="C33" s="632" t="s">
        <v>585</v>
      </c>
      <c r="D33" s="632"/>
      <c r="E33" s="338"/>
      <c r="F33" s="339">
        <f t="shared" si="0"/>
        <v>7</v>
      </c>
      <c r="G33" s="340">
        <v>5</v>
      </c>
      <c r="H33" s="340">
        <v>2</v>
      </c>
      <c r="I33" s="654"/>
      <c r="J33" s="655"/>
      <c r="K33" s="361"/>
      <c r="L33" s="392"/>
      <c r="M33" s="361" t="s">
        <v>586</v>
      </c>
      <c r="N33" s="376"/>
      <c r="O33" s="377">
        <f t="shared" si="1"/>
        <v>37</v>
      </c>
      <c r="P33" s="378">
        <v>24</v>
      </c>
      <c r="Q33" s="378">
        <v>13</v>
      </c>
    </row>
    <row r="34" spans="1:17" s="336" customFormat="1" ht="11.25" customHeight="1" x14ac:dyDescent="0.15">
      <c r="A34" s="655"/>
      <c r="B34" s="361"/>
      <c r="C34" s="632" t="s">
        <v>587</v>
      </c>
      <c r="D34" s="632"/>
      <c r="E34" s="338"/>
      <c r="F34" s="339">
        <f t="shared" si="0"/>
        <v>56</v>
      </c>
      <c r="G34" s="340">
        <v>43</v>
      </c>
      <c r="H34" s="340">
        <v>13</v>
      </c>
      <c r="I34" s="654"/>
      <c r="J34" s="655"/>
      <c r="K34" s="361"/>
      <c r="L34" s="381"/>
      <c r="M34" s="361" t="s">
        <v>588</v>
      </c>
      <c r="N34" s="376"/>
      <c r="O34" s="377">
        <f t="shared" si="1"/>
        <v>30</v>
      </c>
      <c r="P34" s="378">
        <v>19</v>
      </c>
      <c r="Q34" s="378">
        <v>11</v>
      </c>
    </row>
    <row r="35" spans="1:17" s="336" customFormat="1" ht="11.25" customHeight="1" x14ac:dyDescent="0.15">
      <c r="A35" s="655"/>
      <c r="B35" s="344"/>
      <c r="C35" s="632" t="s">
        <v>589</v>
      </c>
      <c r="D35" s="632"/>
      <c r="E35" s="338"/>
      <c r="F35" s="339">
        <f t="shared" si="0"/>
        <v>37</v>
      </c>
      <c r="G35" s="340">
        <v>19</v>
      </c>
      <c r="H35" s="340">
        <v>18</v>
      </c>
      <c r="I35" s="654"/>
      <c r="J35" s="655"/>
      <c r="K35" s="361"/>
      <c r="L35" s="381"/>
      <c r="M35" s="361" t="s">
        <v>590</v>
      </c>
      <c r="N35" s="376"/>
      <c r="O35" s="377">
        <f t="shared" si="1"/>
        <v>35</v>
      </c>
      <c r="P35" s="378">
        <v>22</v>
      </c>
      <c r="Q35" s="378">
        <v>13</v>
      </c>
    </row>
    <row r="36" spans="1:17" s="336" customFormat="1" ht="11.25" customHeight="1" x14ac:dyDescent="0.15">
      <c r="A36" s="655"/>
      <c r="B36" s="381"/>
      <c r="C36" s="632" t="s">
        <v>591</v>
      </c>
      <c r="D36" s="632"/>
      <c r="E36" s="338"/>
      <c r="F36" s="339">
        <f t="shared" si="0"/>
        <v>7</v>
      </c>
      <c r="G36" s="340">
        <v>4</v>
      </c>
      <c r="H36" s="340">
        <v>3</v>
      </c>
      <c r="I36" s="656"/>
      <c r="J36" s="657"/>
      <c r="K36" s="361"/>
      <c r="L36" s="664" t="s">
        <v>592</v>
      </c>
      <c r="M36" s="664"/>
      <c r="N36" s="384"/>
      <c r="O36" s="385">
        <f t="shared" si="1"/>
        <v>16</v>
      </c>
      <c r="P36" s="386">
        <v>12</v>
      </c>
      <c r="Q36" s="386">
        <v>4</v>
      </c>
    </row>
    <row r="37" spans="1:17" s="336" customFormat="1" ht="11.25" customHeight="1" x14ac:dyDescent="0.15">
      <c r="A37" s="655"/>
      <c r="B37" s="361"/>
      <c r="C37" s="381"/>
      <c r="D37" s="361" t="s">
        <v>593</v>
      </c>
      <c r="E37" s="338"/>
      <c r="F37" s="339">
        <f t="shared" si="0"/>
        <v>12</v>
      </c>
      <c r="G37" s="340">
        <v>3</v>
      </c>
      <c r="H37" s="340">
        <v>9</v>
      </c>
      <c r="I37" s="393"/>
      <c r="J37" s="641" t="s">
        <v>594</v>
      </c>
      <c r="K37" s="641"/>
      <c r="L37" s="641"/>
      <c r="M37" s="641"/>
      <c r="N37" s="394"/>
      <c r="O37" s="370">
        <f t="shared" si="1"/>
        <v>4</v>
      </c>
      <c r="P37" s="370">
        <v>3</v>
      </c>
      <c r="Q37" s="370">
        <v>1</v>
      </c>
    </row>
    <row r="38" spans="1:17" s="336" customFormat="1" ht="11.25" customHeight="1" x14ac:dyDescent="0.15">
      <c r="A38" s="657"/>
      <c r="B38" s="388"/>
      <c r="C38" s="633" t="s">
        <v>595</v>
      </c>
      <c r="D38" s="633"/>
      <c r="E38" s="357"/>
      <c r="F38" s="348">
        <f t="shared" si="0"/>
        <v>34</v>
      </c>
      <c r="G38" s="349">
        <v>8</v>
      </c>
      <c r="H38" s="349">
        <v>26</v>
      </c>
      <c r="I38" s="393"/>
      <c r="J38" s="641" t="s">
        <v>596</v>
      </c>
      <c r="K38" s="641"/>
      <c r="L38" s="641"/>
      <c r="M38" s="641"/>
      <c r="N38" s="394"/>
      <c r="O38" s="370">
        <f t="shared" si="1"/>
        <v>8</v>
      </c>
      <c r="P38" s="370">
        <v>4</v>
      </c>
      <c r="Q38" s="370">
        <v>4</v>
      </c>
    </row>
    <row r="39" spans="1:17" s="336" customFormat="1" ht="11.25" customHeight="1" x14ac:dyDescent="0.15">
      <c r="A39" s="660" t="s">
        <v>597</v>
      </c>
      <c r="B39" s="395"/>
      <c r="C39" s="637" t="s">
        <v>598</v>
      </c>
      <c r="D39" s="637"/>
      <c r="E39" s="390"/>
      <c r="F39" s="352">
        <f t="shared" si="0"/>
        <v>22</v>
      </c>
      <c r="G39" s="353">
        <v>9</v>
      </c>
      <c r="H39" s="353">
        <v>13</v>
      </c>
      <c r="I39" s="393"/>
      <c r="J39" s="641" t="s">
        <v>599</v>
      </c>
      <c r="K39" s="641"/>
      <c r="L39" s="641"/>
      <c r="M39" s="641"/>
      <c r="N39" s="394"/>
      <c r="O39" s="370">
        <f t="shared" si="1"/>
        <v>6</v>
      </c>
      <c r="P39" s="370">
        <v>5</v>
      </c>
      <c r="Q39" s="370">
        <v>1</v>
      </c>
    </row>
    <row r="40" spans="1:17" s="336" customFormat="1" ht="11.25" customHeight="1" x14ac:dyDescent="0.15">
      <c r="A40" s="655"/>
      <c r="B40" s="661"/>
      <c r="C40" s="662"/>
      <c r="D40" s="396" t="s">
        <v>600</v>
      </c>
      <c r="E40" s="338"/>
      <c r="F40" s="339">
        <f t="shared" si="0"/>
        <v>43</v>
      </c>
      <c r="G40" s="340">
        <v>7</v>
      </c>
      <c r="H40" s="340">
        <v>36</v>
      </c>
      <c r="I40" s="397"/>
      <c r="J40" s="637" t="s">
        <v>601</v>
      </c>
      <c r="K40" s="637"/>
      <c r="L40" s="637"/>
      <c r="M40" s="637"/>
      <c r="N40" s="398"/>
      <c r="O40" s="399">
        <f t="shared" si="1"/>
        <v>336</v>
      </c>
      <c r="P40" s="399">
        <v>322</v>
      </c>
      <c r="Q40" s="399">
        <v>14</v>
      </c>
    </row>
    <row r="41" spans="1:17" s="336" customFormat="1" ht="11.25" customHeight="1" x14ac:dyDescent="0.15">
      <c r="A41" s="655"/>
      <c r="B41" s="344"/>
      <c r="C41" s="632" t="s">
        <v>602</v>
      </c>
      <c r="D41" s="632"/>
      <c r="E41" s="338"/>
      <c r="F41" s="339">
        <f t="shared" si="0"/>
        <v>27</v>
      </c>
      <c r="G41" s="340">
        <v>9</v>
      </c>
      <c r="H41" s="340">
        <v>18</v>
      </c>
      <c r="I41" s="364"/>
      <c r="J41" s="400"/>
      <c r="K41" s="381"/>
      <c r="L41" s="665" t="s">
        <v>603</v>
      </c>
      <c r="M41" s="665"/>
      <c r="N41" s="342"/>
      <c r="O41" s="377">
        <f t="shared" si="1"/>
        <v>14</v>
      </c>
      <c r="P41" s="401">
        <v>12</v>
      </c>
      <c r="Q41" s="401">
        <v>2</v>
      </c>
    </row>
    <row r="42" spans="1:17" s="336" customFormat="1" ht="11.25" customHeight="1" x14ac:dyDescent="0.15">
      <c r="A42" s="655"/>
      <c r="B42" s="661"/>
      <c r="C42" s="662"/>
      <c r="D42" s="361" t="s">
        <v>604</v>
      </c>
      <c r="E42" s="345"/>
      <c r="F42" s="339">
        <f t="shared" si="0"/>
        <v>372</v>
      </c>
      <c r="G42" s="340">
        <v>34</v>
      </c>
      <c r="H42" s="340">
        <v>338</v>
      </c>
      <c r="I42" s="364"/>
      <c r="J42" s="381"/>
      <c r="K42" s="381"/>
      <c r="L42" s="665" t="s">
        <v>605</v>
      </c>
      <c r="M42" s="665"/>
      <c r="N42" s="342"/>
      <c r="O42" s="377">
        <f t="shared" si="1"/>
        <v>15</v>
      </c>
      <c r="P42" s="401">
        <v>13</v>
      </c>
      <c r="Q42" s="401">
        <v>2</v>
      </c>
    </row>
    <row r="43" spans="1:17" s="336" customFormat="1" ht="11.25" customHeight="1" x14ac:dyDescent="0.15">
      <c r="A43" s="655"/>
      <c r="B43" s="391"/>
      <c r="C43" s="632" t="s">
        <v>606</v>
      </c>
      <c r="D43" s="632"/>
      <c r="E43" s="345"/>
      <c r="F43" s="339">
        <f t="shared" si="0"/>
        <v>9</v>
      </c>
      <c r="G43" s="340">
        <v>7</v>
      </c>
      <c r="H43" s="340">
        <v>2</v>
      </c>
      <c r="I43" s="364"/>
      <c r="J43" s="381"/>
      <c r="K43" s="381"/>
      <c r="L43" s="665" t="s">
        <v>607</v>
      </c>
      <c r="M43" s="665"/>
      <c r="N43" s="342"/>
      <c r="O43" s="377">
        <f t="shared" si="1"/>
        <v>7</v>
      </c>
      <c r="P43" s="401">
        <v>7</v>
      </c>
      <c r="Q43" s="401">
        <v>0</v>
      </c>
    </row>
    <row r="44" spans="1:17" s="336" customFormat="1" ht="11.25" customHeight="1" x14ac:dyDescent="0.15">
      <c r="A44" s="657"/>
      <c r="B44" s="668"/>
      <c r="C44" s="669"/>
      <c r="D44" s="388" t="s">
        <v>608</v>
      </c>
      <c r="E44" s="347"/>
      <c r="F44" s="348">
        <f t="shared" si="0"/>
        <v>9</v>
      </c>
      <c r="G44" s="349">
        <v>4</v>
      </c>
      <c r="H44" s="349">
        <v>5</v>
      </c>
      <c r="I44" s="364"/>
      <c r="J44" s="381"/>
      <c r="K44" s="381"/>
      <c r="L44" s="665" t="s">
        <v>609</v>
      </c>
      <c r="M44" s="665"/>
      <c r="N44" s="342"/>
      <c r="O44" s="377">
        <f t="shared" si="1"/>
        <v>5</v>
      </c>
      <c r="P44" s="401">
        <v>5</v>
      </c>
      <c r="Q44" s="401">
        <v>0</v>
      </c>
    </row>
    <row r="45" spans="1:17" s="336" customFormat="1" ht="11.25" customHeight="1" x14ac:dyDescent="0.15">
      <c r="A45" s="660" t="s">
        <v>610</v>
      </c>
      <c r="B45" s="395"/>
      <c r="C45" s="637" t="s">
        <v>611</v>
      </c>
      <c r="D45" s="637"/>
      <c r="E45" s="351"/>
      <c r="F45" s="352">
        <f t="shared" si="0"/>
        <v>7</v>
      </c>
      <c r="G45" s="353">
        <v>6</v>
      </c>
      <c r="H45" s="353">
        <v>1</v>
      </c>
      <c r="I45" s="402"/>
      <c r="J45" s="381"/>
      <c r="K45" s="381"/>
      <c r="L45" s="665" t="s">
        <v>612</v>
      </c>
      <c r="M45" s="665"/>
      <c r="N45" s="376"/>
      <c r="O45" s="377">
        <f t="shared" si="1"/>
        <v>17</v>
      </c>
      <c r="P45" s="378">
        <v>17</v>
      </c>
      <c r="Q45" s="378">
        <v>0</v>
      </c>
    </row>
    <row r="46" spans="1:17" s="336" customFormat="1" ht="11.25" customHeight="1" x14ac:dyDescent="0.15">
      <c r="A46" s="655"/>
      <c r="B46" s="391"/>
      <c r="C46" s="632" t="s">
        <v>613</v>
      </c>
      <c r="D46" s="632"/>
      <c r="E46" s="345"/>
      <c r="F46" s="339">
        <f t="shared" si="0"/>
        <v>38</v>
      </c>
      <c r="G46" s="340">
        <v>4</v>
      </c>
      <c r="H46" s="340">
        <v>34</v>
      </c>
      <c r="I46" s="403"/>
      <c r="J46" s="381"/>
      <c r="K46" s="381"/>
      <c r="L46" s="632" t="s">
        <v>614</v>
      </c>
      <c r="M46" s="632"/>
      <c r="N46" s="404"/>
      <c r="O46" s="377">
        <f t="shared" si="1"/>
        <v>66</v>
      </c>
      <c r="P46" s="378">
        <v>61</v>
      </c>
      <c r="Q46" s="378">
        <v>5</v>
      </c>
    </row>
    <row r="47" spans="1:17" s="336" customFormat="1" ht="11.25" customHeight="1" x14ac:dyDescent="0.15">
      <c r="A47" s="655"/>
      <c r="B47" s="391"/>
      <c r="C47" s="632" t="s">
        <v>615</v>
      </c>
      <c r="D47" s="632"/>
      <c r="E47" s="345"/>
      <c r="F47" s="339">
        <f t="shared" si="0"/>
        <v>35</v>
      </c>
      <c r="G47" s="340">
        <v>13</v>
      </c>
      <c r="H47" s="340">
        <v>22</v>
      </c>
      <c r="I47" s="403"/>
      <c r="J47" s="381"/>
      <c r="K47" s="381"/>
      <c r="L47" s="632" t="s">
        <v>616</v>
      </c>
      <c r="M47" s="632"/>
      <c r="N47" s="404"/>
      <c r="O47" s="377">
        <f t="shared" si="1"/>
        <v>40</v>
      </c>
      <c r="P47" s="378">
        <v>40</v>
      </c>
      <c r="Q47" s="378">
        <v>0</v>
      </c>
    </row>
    <row r="48" spans="1:17" s="336" customFormat="1" ht="11.25" customHeight="1" x14ac:dyDescent="0.15">
      <c r="A48" s="655"/>
      <c r="B48" s="405"/>
      <c r="C48" s="637" t="s">
        <v>617</v>
      </c>
      <c r="D48" s="637"/>
      <c r="E48" s="351"/>
      <c r="F48" s="352">
        <f t="shared" si="0"/>
        <v>62</v>
      </c>
      <c r="G48" s="399">
        <v>36</v>
      </c>
      <c r="H48" s="399">
        <v>26</v>
      </c>
      <c r="I48" s="403"/>
      <c r="J48" s="381"/>
      <c r="K48" s="381"/>
      <c r="L48" s="632" t="s">
        <v>618</v>
      </c>
      <c r="M48" s="632"/>
      <c r="N48" s="404"/>
      <c r="O48" s="377">
        <f t="shared" si="1"/>
        <v>49</v>
      </c>
      <c r="P48" s="378">
        <v>47</v>
      </c>
      <c r="Q48" s="378">
        <v>2</v>
      </c>
    </row>
    <row r="49" spans="1:17" s="336" customFormat="1" ht="11.25" customHeight="1" x14ac:dyDescent="0.15">
      <c r="A49" s="655"/>
      <c r="B49" s="391"/>
      <c r="C49" s="632" t="s">
        <v>619</v>
      </c>
      <c r="D49" s="632"/>
      <c r="E49" s="338"/>
      <c r="F49" s="377">
        <f t="shared" si="0"/>
        <v>19</v>
      </c>
      <c r="G49" s="406">
        <v>8</v>
      </c>
      <c r="H49" s="406">
        <v>11</v>
      </c>
      <c r="I49" s="403"/>
      <c r="J49" s="381"/>
      <c r="K49" s="381"/>
      <c r="L49" s="632" t="s">
        <v>620</v>
      </c>
      <c r="M49" s="632"/>
      <c r="N49" s="404"/>
      <c r="O49" s="377">
        <f t="shared" si="1"/>
        <v>43</v>
      </c>
      <c r="P49" s="378">
        <v>43</v>
      </c>
      <c r="Q49" s="378">
        <v>0</v>
      </c>
    </row>
    <row r="50" spans="1:17" s="336" customFormat="1" ht="11.25" customHeight="1" x14ac:dyDescent="0.15">
      <c r="A50" s="655"/>
      <c r="B50" s="666"/>
      <c r="C50" s="667"/>
      <c r="D50" s="361" t="s">
        <v>621</v>
      </c>
      <c r="E50" s="338"/>
      <c r="F50" s="377">
        <f t="shared" si="0"/>
        <v>5</v>
      </c>
      <c r="G50" s="406">
        <v>1</v>
      </c>
      <c r="H50" s="406">
        <v>4</v>
      </c>
      <c r="I50" s="403"/>
      <c r="J50" s="381"/>
      <c r="K50" s="381"/>
      <c r="L50" s="632" t="s">
        <v>622</v>
      </c>
      <c r="M50" s="632"/>
      <c r="N50" s="404"/>
      <c r="O50" s="377">
        <f t="shared" si="1"/>
        <v>40</v>
      </c>
      <c r="P50" s="378">
        <v>40</v>
      </c>
      <c r="Q50" s="378">
        <v>0</v>
      </c>
    </row>
    <row r="51" spans="1:17" s="336" customFormat="1" ht="11.25" customHeight="1" x14ac:dyDescent="0.15">
      <c r="A51" s="655"/>
      <c r="B51" s="391"/>
      <c r="C51" s="632" t="s">
        <v>623</v>
      </c>
      <c r="D51" s="632"/>
      <c r="E51" s="338"/>
      <c r="F51" s="377">
        <f t="shared" si="0"/>
        <v>21</v>
      </c>
      <c r="G51" s="406">
        <v>16</v>
      </c>
      <c r="H51" s="406">
        <v>5</v>
      </c>
      <c r="I51" s="407"/>
      <c r="J51" s="408"/>
      <c r="K51" s="408"/>
      <c r="L51" s="633" t="s">
        <v>624</v>
      </c>
      <c r="M51" s="633"/>
      <c r="N51" s="409"/>
      <c r="O51" s="385">
        <f t="shared" si="1"/>
        <v>40</v>
      </c>
      <c r="P51" s="386">
        <v>37</v>
      </c>
      <c r="Q51" s="386">
        <v>3</v>
      </c>
    </row>
    <row r="52" spans="1:17" s="336" customFormat="1" ht="11.25" customHeight="1" x14ac:dyDescent="0.15">
      <c r="A52" s="655"/>
      <c r="B52" s="666"/>
      <c r="C52" s="667"/>
      <c r="D52" s="361" t="s">
        <v>625</v>
      </c>
      <c r="E52" s="338"/>
      <c r="F52" s="377">
        <f t="shared" si="0"/>
        <v>10</v>
      </c>
      <c r="G52" s="406">
        <v>7</v>
      </c>
      <c r="H52" s="406">
        <v>3</v>
      </c>
      <c r="I52" s="403"/>
      <c r="J52" s="632" t="s">
        <v>626</v>
      </c>
      <c r="K52" s="632"/>
      <c r="L52" s="632"/>
      <c r="M52" s="632"/>
      <c r="N52" s="404"/>
      <c r="O52" s="335">
        <f t="shared" si="1"/>
        <v>101</v>
      </c>
      <c r="P52" s="335">
        <v>84</v>
      </c>
      <c r="Q52" s="335">
        <v>17</v>
      </c>
    </row>
    <row r="53" spans="1:17" s="336" customFormat="1" ht="11.25" customHeight="1" x14ac:dyDescent="0.15">
      <c r="A53" s="657"/>
      <c r="B53" s="410"/>
      <c r="C53" s="633" t="s">
        <v>627</v>
      </c>
      <c r="D53" s="633"/>
      <c r="E53" s="357"/>
      <c r="F53" s="377">
        <f t="shared" si="0"/>
        <v>7</v>
      </c>
      <c r="G53" s="411">
        <v>4</v>
      </c>
      <c r="H53" s="411">
        <v>3</v>
      </c>
      <c r="I53" s="403"/>
      <c r="J53" s="381"/>
      <c r="K53" s="381"/>
      <c r="L53" s="632" t="s">
        <v>628</v>
      </c>
      <c r="M53" s="632"/>
      <c r="N53" s="404"/>
      <c r="O53" s="377">
        <f t="shared" si="1"/>
        <v>24</v>
      </c>
      <c r="P53" s="378">
        <v>16</v>
      </c>
      <c r="Q53" s="378">
        <v>8</v>
      </c>
    </row>
    <row r="54" spans="1:17" s="336" customFormat="1" ht="11.25" customHeight="1" x14ac:dyDescent="0.15">
      <c r="A54" s="660" t="s">
        <v>629</v>
      </c>
      <c r="B54" s="412"/>
      <c r="C54" s="637" t="s">
        <v>630</v>
      </c>
      <c r="D54" s="637"/>
      <c r="E54" s="390"/>
      <c r="F54" s="352">
        <f t="shared" si="0"/>
        <v>18</v>
      </c>
      <c r="G54" s="353">
        <v>12</v>
      </c>
      <c r="H54" s="353">
        <v>6</v>
      </c>
      <c r="I54" s="403"/>
      <c r="J54" s="381"/>
      <c r="K54" s="381"/>
      <c r="L54" s="632" t="s">
        <v>631</v>
      </c>
      <c r="M54" s="632"/>
      <c r="N54" s="404"/>
      <c r="O54" s="377">
        <f t="shared" si="1"/>
        <v>20</v>
      </c>
      <c r="P54" s="378">
        <v>12</v>
      </c>
      <c r="Q54" s="378">
        <v>8</v>
      </c>
    </row>
    <row r="55" spans="1:17" s="336" customFormat="1" ht="11.25" customHeight="1" x14ac:dyDescent="0.15">
      <c r="A55" s="655"/>
      <c r="B55" s="391"/>
      <c r="C55" s="632" t="s">
        <v>632</v>
      </c>
      <c r="D55" s="632"/>
      <c r="E55" s="338"/>
      <c r="F55" s="339">
        <f t="shared" si="0"/>
        <v>59</v>
      </c>
      <c r="G55" s="340">
        <v>56</v>
      </c>
      <c r="H55" s="340">
        <v>3</v>
      </c>
      <c r="I55" s="364"/>
      <c r="J55" s="381"/>
      <c r="K55" s="381"/>
      <c r="L55" s="632" t="s">
        <v>633</v>
      </c>
      <c r="M55" s="632"/>
      <c r="N55" s="342"/>
      <c r="O55" s="377">
        <f t="shared" si="1"/>
        <v>32</v>
      </c>
      <c r="P55" s="378">
        <v>31</v>
      </c>
      <c r="Q55" s="378">
        <v>1</v>
      </c>
    </row>
    <row r="56" spans="1:17" s="336" customFormat="1" ht="11.25" customHeight="1" x14ac:dyDescent="0.15">
      <c r="A56" s="655"/>
      <c r="B56" s="344"/>
      <c r="C56" s="632" t="s">
        <v>634</v>
      </c>
      <c r="D56" s="632"/>
      <c r="E56" s="338"/>
      <c r="F56" s="339">
        <f t="shared" si="0"/>
        <v>12</v>
      </c>
      <c r="G56" s="340">
        <v>11</v>
      </c>
      <c r="H56" s="340">
        <v>1</v>
      </c>
      <c r="I56" s="403"/>
      <c r="J56" s="408"/>
      <c r="K56" s="408"/>
      <c r="L56" s="632" t="s">
        <v>635</v>
      </c>
      <c r="M56" s="632"/>
      <c r="N56" s="404"/>
      <c r="O56" s="377">
        <f t="shared" si="1"/>
        <v>25</v>
      </c>
      <c r="P56" s="378">
        <v>25</v>
      </c>
      <c r="Q56" s="378">
        <v>0</v>
      </c>
    </row>
    <row r="57" spans="1:17" s="336" customFormat="1" ht="11.25" customHeight="1" x14ac:dyDescent="0.15">
      <c r="A57" s="655"/>
      <c r="B57" s="344"/>
      <c r="C57" s="632" t="s">
        <v>636</v>
      </c>
      <c r="D57" s="632"/>
      <c r="E57" s="338"/>
      <c r="F57" s="339">
        <f t="shared" si="0"/>
        <v>14</v>
      </c>
      <c r="G57" s="340">
        <v>11</v>
      </c>
      <c r="H57" s="340">
        <v>3</v>
      </c>
      <c r="I57" s="413"/>
      <c r="J57" s="637" t="s">
        <v>637</v>
      </c>
      <c r="K57" s="637"/>
      <c r="L57" s="637"/>
      <c r="M57" s="637"/>
      <c r="N57" s="414"/>
      <c r="O57" s="399">
        <f t="shared" si="1"/>
        <v>49</v>
      </c>
      <c r="P57" s="399">
        <v>41</v>
      </c>
      <c r="Q57" s="399">
        <v>8</v>
      </c>
    </row>
    <row r="58" spans="1:17" s="336" customFormat="1" ht="11.25" customHeight="1" x14ac:dyDescent="0.15">
      <c r="A58" s="655"/>
      <c r="B58" s="391"/>
      <c r="C58" s="632" t="s">
        <v>638</v>
      </c>
      <c r="D58" s="632"/>
      <c r="E58" s="338"/>
      <c r="F58" s="339">
        <f t="shared" si="0"/>
        <v>7</v>
      </c>
      <c r="G58" s="340">
        <v>6</v>
      </c>
      <c r="H58" s="340">
        <v>1</v>
      </c>
      <c r="I58" s="403"/>
      <c r="J58" s="381"/>
      <c r="K58" s="381"/>
      <c r="L58" s="632" t="s">
        <v>639</v>
      </c>
      <c r="M58" s="632"/>
      <c r="N58" s="404"/>
      <c r="O58" s="377">
        <f t="shared" si="1"/>
        <v>11</v>
      </c>
      <c r="P58" s="378">
        <v>7</v>
      </c>
      <c r="Q58" s="378">
        <v>4</v>
      </c>
    </row>
    <row r="59" spans="1:17" s="336" customFormat="1" ht="11.25" customHeight="1" x14ac:dyDescent="0.15">
      <c r="A59" s="655"/>
      <c r="B59" s="344"/>
      <c r="C59" s="632" t="s">
        <v>640</v>
      </c>
      <c r="D59" s="632"/>
      <c r="E59" s="338"/>
      <c r="F59" s="339">
        <f t="shared" si="0"/>
        <v>14</v>
      </c>
      <c r="G59" s="340">
        <v>11</v>
      </c>
      <c r="H59" s="340">
        <v>3</v>
      </c>
      <c r="I59" s="403"/>
      <c r="J59" s="381"/>
      <c r="K59" s="381"/>
      <c r="L59" s="632" t="s">
        <v>603</v>
      </c>
      <c r="M59" s="632"/>
      <c r="N59" s="404"/>
      <c r="O59" s="377">
        <f t="shared" si="1"/>
        <v>12</v>
      </c>
      <c r="P59" s="378">
        <v>10</v>
      </c>
      <c r="Q59" s="378">
        <v>2</v>
      </c>
    </row>
    <row r="60" spans="1:17" s="336" customFormat="1" ht="11.25" customHeight="1" x14ac:dyDescent="0.15">
      <c r="A60" s="657"/>
      <c r="B60" s="668"/>
      <c r="C60" s="669"/>
      <c r="D60" s="388" t="s">
        <v>641</v>
      </c>
      <c r="E60" s="357"/>
      <c r="F60" s="348">
        <f t="shared" si="0"/>
        <v>5</v>
      </c>
      <c r="G60" s="349">
        <v>4</v>
      </c>
      <c r="H60" s="349">
        <v>1</v>
      </c>
      <c r="I60" s="403"/>
      <c r="J60" s="381"/>
      <c r="K60" s="381"/>
      <c r="L60" s="632" t="s">
        <v>642</v>
      </c>
      <c r="M60" s="632"/>
      <c r="N60" s="404"/>
      <c r="O60" s="377">
        <f t="shared" si="1"/>
        <v>18</v>
      </c>
      <c r="P60" s="378">
        <v>16</v>
      </c>
      <c r="Q60" s="378">
        <v>2</v>
      </c>
    </row>
    <row r="61" spans="1:17" s="336" customFormat="1" ht="11.25" customHeight="1" x14ac:dyDescent="0.15">
      <c r="A61" s="660" t="s">
        <v>643</v>
      </c>
      <c r="B61" s="395"/>
      <c r="C61" s="637" t="s">
        <v>644</v>
      </c>
      <c r="D61" s="637"/>
      <c r="E61" s="390"/>
      <c r="F61" s="352">
        <f t="shared" si="0"/>
        <v>19</v>
      </c>
      <c r="G61" s="353">
        <v>19</v>
      </c>
      <c r="H61" s="353">
        <v>0</v>
      </c>
      <c r="I61" s="402"/>
      <c r="J61" s="381"/>
      <c r="K61" s="381"/>
      <c r="L61" s="632" t="s">
        <v>645</v>
      </c>
      <c r="M61" s="632"/>
      <c r="N61" s="376"/>
      <c r="O61" s="377">
        <f t="shared" si="1"/>
        <v>7</v>
      </c>
      <c r="P61" s="378">
        <v>7</v>
      </c>
      <c r="Q61" s="378">
        <v>0</v>
      </c>
    </row>
    <row r="62" spans="1:17" s="336" customFormat="1" ht="11.25" customHeight="1" x14ac:dyDescent="0.15">
      <c r="A62" s="655"/>
      <c r="B62" s="380"/>
      <c r="C62" s="632" t="s">
        <v>646</v>
      </c>
      <c r="D62" s="632"/>
      <c r="E62" s="338"/>
      <c r="F62" s="339">
        <f t="shared" si="0"/>
        <v>19</v>
      </c>
      <c r="G62" s="340">
        <v>19</v>
      </c>
      <c r="H62" s="340">
        <v>0</v>
      </c>
      <c r="I62" s="407"/>
      <c r="J62" s="408"/>
      <c r="K62" s="408"/>
      <c r="L62" s="633" t="s">
        <v>647</v>
      </c>
      <c r="M62" s="633"/>
      <c r="N62" s="409"/>
      <c r="O62" s="385">
        <f t="shared" si="1"/>
        <v>1</v>
      </c>
      <c r="P62" s="386">
        <v>1</v>
      </c>
      <c r="Q62" s="386">
        <v>0</v>
      </c>
    </row>
    <row r="63" spans="1:17" s="336" customFormat="1" ht="11.25" customHeight="1" x14ac:dyDescent="0.15">
      <c r="A63" s="655"/>
      <c r="B63" s="344"/>
      <c r="C63" s="632" t="s">
        <v>648</v>
      </c>
      <c r="D63" s="632"/>
      <c r="E63" s="338"/>
      <c r="F63" s="339">
        <f t="shared" si="0"/>
        <v>15</v>
      </c>
      <c r="G63" s="340">
        <v>15</v>
      </c>
      <c r="H63" s="340">
        <v>0</v>
      </c>
      <c r="I63" s="413"/>
      <c r="J63" s="415"/>
      <c r="K63" s="415"/>
      <c r="L63" s="415"/>
      <c r="M63" s="415"/>
      <c r="N63" s="414"/>
      <c r="O63" s="416"/>
      <c r="P63" s="417"/>
      <c r="Q63" s="417"/>
    </row>
    <row r="64" spans="1:17" s="336" customFormat="1" ht="11.25" customHeight="1" x14ac:dyDescent="0.15">
      <c r="A64" s="655"/>
      <c r="B64" s="344"/>
      <c r="C64" s="632" t="s">
        <v>649</v>
      </c>
      <c r="D64" s="632"/>
      <c r="E64" s="338"/>
      <c r="F64" s="339">
        <f t="shared" si="0"/>
        <v>16</v>
      </c>
      <c r="G64" s="340">
        <v>14</v>
      </c>
      <c r="H64" s="340">
        <v>2</v>
      </c>
      <c r="I64" s="403"/>
      <c r="J64" s="381"/>
      <c r="K64" s="381"/>
      <c r="L64" s="381"/>
      <c r="M64" s="381"/>
      <c r="N64" s="404"/>
      <c r="O64" s="418"/>
      <c r="P64" s="419"/>
      <c r="Q64" s="419"/>
    </row>
    <row r="65" spans="1:17" s="336" customFormat="1" ht="11.25" customHeight="1" x14ac:dyDescent="0.15">
      <c r="A65" s="655"/>
      <c r="B65" s="344"/>
      <c r="C65" s="632" t="s">
        <v>650</v>
      </c>
      <c r="D65" s="632"/>
      <c r="E65" s="338"/>
      <c r="F65" s="339">
        <f t="shared" si="0"/>
        <v>13</v>
      </c>
      <c r="G65" s="340">
        <v>13</v>
      </c>
      <c r="H65" s="340">
        <v>0</v>
      </c>
      <c r="I65" s="403"/>
      <c r="J65" s="381"/>
      <c r="K65" s="381"/>
      <c r="L65" s="381"/>
      <c r="M65" s="381"/>
      <c r="N65" s="404"/>
      <c r="O65" s="419"/>
      <c r="P65" s="419"/>
      <c r="Q65" s="419"/>
    </row>
    <row r="66" spans="1:17" s="336" customFormat="1" ht="11.25" customHeight="1" x14ac:dyDescent="0.15">
      <c r="A66" s="657"/>
      <c r="B66" s="355"/>
      <c r="C66" s="633" t="s">
        <v>651</v>
      </c>
      <c r="D66" s="633"/>
      <c r="E66" s="357"/>
      <c r="F66" s="348">
        <f t="shared" si="0"/>
        <v>37</v>
      </c>
      <c r="G66" s="349">
        <v>37</v>
      </c>
      <c r="H66" s="349">
        <v>0</v>
      </c>
      <c r="I66" s="403"/>
      <c r="J66" s="381"/>
      <c r="K66" s="381"/>
      <c r="L66" s="361"/>
      <c r="M66" s="361"/>
      <c r="N66" s="404"/>
      <c r="O66" s="419"/>
      <c r="P66" s="419"/>
      <c r="Q66" s="419"/>
    </row>
    <row r="67" spans="1:17" s="336" customFormat="1" ht="11.25" customHeight="1" x14ac:dyDescent="0.15">
      <c r="A67" s="660" t="s">
        <v>652</v>
      </c>
      <c r="B67" s="395"/>
      <c r="C67" s="637" t="s">
        <v>653</v>
      </c>
      <c r="D67" s="637"/>
      <c r="E67" s="390"/>
      <c r="F67" s="352">
        <f t="shared" si="0"/>
        <v>13</v>
      </c>
      <c r="G67" s="353">
        <v>10</v>
      </c>
      <c r="H67" s="353">
        <v>3</v>
      </c>
      <c r="I67" s="403"/>
      <c r="J67" s="381"/>
      <c r="K67" s="381"/>
      <c r="L67" s="361"/>
      <c r="M67" s="361"/>
      <c r="N67" s="404"/>
      <c r="O67" s="419"/>
      <c r="P67" s="419"/>
      <c r="Q67" s="419"/>
    </row>
    <row r="68" spans="1:17" s="336" customFormat="1" ht="11.25" customHeight="1" x14ac:dyDescent="0.15">
      <c r="A68" s="655"/>
      <c r="B68" s="344"/>
      <c r="C68" s="632" t="s">
        <v>654</v>
      </c>
      <c r="D68" s="632"/>
      <c r="E68" s="338"/>
      <c r="F68" s="339">
        <f t="shared" si="0"/>
        <v>19</v>
      </c>
      <c r="G68" s="340">
        <v>19</v>
      </c>
      <c r="H68" s="340">
        <v>0</v>
      </c>
      <c r="I68" s="402"/>
      <c r="J68" s="381"/>
      <c r="K68" s="381"/>
      <c r="L68" s="381"/>
      <c r="M68" s="381"/>
      <c r="N68" s="376"/>
      <c r="O68" s="420"/>
      <c r="P68" s="421"/>
      <c r="Q68" s="421"/>
    </row>
    <row r="69" spans="1:17" s="336" customFormat="1" ht="11.25" customHeight="1" x14ac:dyDescent="0.15">
      <c r="A69" s="655"/>
      <c r="B69" s="344"/>
      <c r="C69" s="632" t="s">
        <v>655</v>
      </c>
      <c r="D69" s="632"/>
      <c r="E69" s="338"/>
      <c r="F69" s="339">
        <f t="shared" si="0"/>
        <v>13</v>
      </c>
      <c r="G69" s="340">
        <v>12</v>
      </c>
      <c r="H69" s="340">
        <v>1</v>
      </c>
      <c r="I69" s="403"/>
      <c r="J69" s="381"/>
      <c r="K69" s="381"/>
      <c r="L69" s="381"/>
      <c r="M69" s="381"/>
      <c r="N69" s="404"/>
      <c r="O69" s="418"/>
      <c r="P69" s="419"/>
      <c r="Q69" s="419"/>
    </row>
    <row r="70" spans="1:17" s="336" customFormat="1" ht="11.25" customHeight="1" x14ac:dyDescent="0.15">
      <c r="A70" s="655"/>
      <c r="B70" s="344"/>
      <c r="C70" s="632" t="s">
        <v>656</v>
      </c>
      <c r="D70" s="632"/>
      <c r="E70" s="338"/>
      <c r="F70" s="339">
        <f t="shared" ref="F70:F72" si="2">SUM(G70,H70)</f>
        <v>13</v>
      </c>
      <c r="G70" s="340">
        <v>13</v>
      </c>
      <c r="H70" s="340">
        <v>0</v>
      </c>
      <c r="I70" s="403"/>
      <c r="J70" s="381"/>
      <c r="K70" s="381"/>
      <c r="L70" s="381"/>
      <c r="M70" s="381"/>
      <c r="N70" s="404"/>
      <c r="O70" s="418"/>
      <c r="P70" s="419"/>
      <c r="Q70" s="419"/>
    </row>
    <row r="71" spans="1:17" ht="11.25" customHeight="1" thickBot="1" x14ac:dyDescent="0.2">
      <c r="A71" s="672"/>
      <c r="B71" s="422"/>
      <c r="C71" s="673" t="s">
        <v>657</v>
      </c>
      <c r="D71" s="673"/>
      <c r="E71" s="423"/>
      <c r="F71" s="424">
        <f t="shared" si="2"/>
        <v>13</v>
      </c>
      <c r="G71" s="425">
        <v>10</v>
      </c>
      <c r="H71" s="425">
        <v>3</v>
      </c>
      <c r="I71" s="426"/>
      <c r="J71" s="427"/>
      <c r="K71" s="427"/>
      <c r="L71" s="427"/>
      <c r="M71" s="427"/>
      <c r="N71" s="428"/>
      <c r="O71" s="429"/>
      <c r="P71" s="430"/>
      <c r="Q71" s="430"/>
    </row>
    <row r="72" spans="1:17" ht="14.1" customHeight="1" thickTop="1" x14ac:dyDescent="0.15">
      <c r="A72" s="431"/>
      <c r="B72" s="670" t="s">
        <v>217</v>
      </c>
      <c r="C72" s="670"/>
      <c r="D72" s="670"/>
      <c r="E72" s="432"/>
      <c r="F72" s="433">
        <f t="shared" si="2"/>
        <v>1546</v>
      </c>
      <c r="G72" s="434">
        <f>SUM(G6:G48,G54:G71)</f>
        <v>791</v>
      </c>
      <c r="H72" s="434">
        <f>SUM(H6:H48,H54:H71)</f>
        <v>755</v>
      </c>
      <c r="I72" s="435"/>
      <c r="J72" s="436"/>
      <c r="K72" s="671" t="s">
        <v>18</v>
      </c>
      <c r="L72" s="671"/>
      <c r="M72" s="671"/>
      <c r="N72" s="437"/>
      <c r="O72" s="438">
        <f>SUM(P72,Q72)</f>
        <v>2961</v>
      </c>
      <c r="P72" s="438">
        <f>SUM(G72,P6:P21,P37:P40,P52,P57)</f>
        <v>1630</v>
      </c>
      <c r="Q72" s="438">
        <f>SUM(H72,Q6:Q21,Q37:Q40,Q52,Q57)</f>
        <v>1331</v>
      </c>
    </row>
    <row r="73" spans="1:17" ht="15" customHeight="1" x14ac:dyDescent="0.15">
      <c r="P73" s="439"/>
      <c r="Q73" s="440" t="s">
        <v>658</v>
      </c>
    </row>
  </sheetData>
  <mergeCells count="123">
    <mergeCell ref="B72:D72"/>
    <mergeCell ref="K72:M72"/>
    <mergeCell ref="C66:D66"/>
    <mergeCell ref="A67:A71"/>
    <mergeCell ref="C67:D67"/>
    <mergeCell ref="C68:D68"/>
    <mergeCell ref="C69:D69"/>
    <mergeCell ref="C70:D70"/>
    <mergeCell ref="C71:D71"/>
    <mergeCell ref="B60:C60"/>
    <mergeCell ref="L60:M60"/>
    <mergeCell ref="A61:A66"/>
    <mergeCell ref="C61:D61"/>
    <mergeCell ref="L61:M61"/>
    <mergeCell ref="C62:D62"/>
    <mergeCell ref="L62:M62"/>
    <mergeCell ref="C63:D63"/>
    <mergeCell ref="C64:D64"/>
    <mergeCell ref="C65:D65"/>
    <mergeCell ref="A54:A60"/>
    <mergeCell ref="C59:D59"/>
    <mergeCell ref="L59:M59"/>
    <mergeCell ref="L50:M50"/>
    <mergeCell ref="C51:D51"/>
    <mergeCell ref="L51:M51"/>
    <mergeCell ref="B44:C44"/>
    <mergeCell ref="L44:M44"/>
    <mergeCell ref="L56:M56"/>
    <mergeCell ref="C57:D57"/>
    <mergeCell ref="J57:M57"/>
    <mergeCell ref="C58:D58"/>
    <mergeCell ref="L58:M58"/>
    <mergeCell ref="B52:C52"/>
    <mergeCell ref="J52:M52"/>
    <mergeCell ref="C53:D53"/>
    <mergeCell ref="L53:M53"/>
    <mergeCell ref="C54:D54"/>
    <mergeCell ref="L54:M54"/>
    <mergeCell ref="C55:D55"/>
    <mergeCell ref="L55:M55"/>
    <mergeCell ref="C56:D56"/>
    <mergeCell ref="J38:M38"/>
    <mergeCell ref="A39:A44"/>
    <mergeCell ref="C39:D39"/>
    <mergeCell ref="J39:M39"/>
    <mergeCell ref="B40:C40"/>
    <mergeCell ref="J40:M40"/>
    <mergeCell ref="A45:A53"/>
    <mergeCell ref="C45:D45"/>
    <mergeCell ref="L45:M45"/>
    <mergeCell ref="C46:D46"/>
    <mergeCell ref="L46:M46"/>
    <mergeCell ref="C47:D47"/>
    <mergeCell ref="L47:M47"/>
    <mergeCell ref="C48:D48"/>
    <mergeCell ref="C41:D41"/>
    <mergeCell ref="L41:M41"/>
    <mergeCell ref="B42:C42"/>
    <mergeCell ref="L42:M42"/>
    <mergeCell ref="C43:D43"/>
    <mergeCell ref="L43:M43"/>
    <mergeCell ref="L48:M48"/>
    <mergeCell ref="C49:D49"/>
    <mergeCell ref="L49:M49"/>
    <mergeCell ref="B50:C50"/>
    <mergeCell ref="C30:D30"/>
    <mergeCell ref="L30:M30"/>
    <mergeCell ref="C31:D31"/>
    <mergeCell ref="L31:M31"/>
    <mergeCell ref="A32:A38"/>
    <mergeCell ref="C32:D32"/>
    <mergeCell ref="L32:M32"/>
    <mergeCell ref="C33:D33"/>
    <mergeCell ref="C34:D34"/>
    <mergeCell ref="C35:D35"/>
    <mergeCell ref="A24:A31"/>
    <mergeCell ref="C24:D24"/>
    <mergeCell ref="B25:C25"/>
    <mergeCell ref="L25:M25"/>
    <mergeCell ref="C26:D26"/>
    <mergeCell ref="L26:M26"/>
    <mergeCell ref="C27:D27"/>
    <mergeCell ref="I27:J36"/>
    <mergeCell ref="L27:M27"/>
    <mergeCell ref="C28:D28"/>
    <mergeCell ref="C36:D36"/>
    <mergeCell ref="L36:M36"/>
    <mergeCell ref="J37:M37"/>
    <mergeCell ref="C38:D38"/>
    <mergeCell ref="A4:D4"/>
    <mergeCell ref="A5:D5"/>
    <mergeCell ref="J21:M21"/>
    <mergeCell ref="C22:D22"/>
    <mergeCell ref="I22:J26"/>
    <mergeCell ref="L22:M22"/>
    <mergeCell ref="C23:D23"/>
    <mergeCell ref="L23:M23"/>
    <mergeCell ref="L16:M16"/>
    <mergeCell ref="A17:A23"/>
    <mergeCell ref="C17:D17"/>
    <mergeCell ref="K17:L18"/>
    <mergeCell ref="C18:D18"/>
    <mergeCell ref="C19:D19"/>
    <mergeCell ref="J19:M19"/>
    <mergeCell ref="C20:D20"/>
    <mergeCell ref="J20:M20"/>
    <mergeCell ref="C21:D21"/>
    <mergeCell ref="J5:M5"/>
    <mergeCell ref="A6:A10"/>
    <mergeCell ref="C6:D6"/>
    <mergeCell ref="I6:J18"/>
    <mergeCell ref="K6:L15"/>
    <mergeCell ref="C7:D7"/>
    <mergeCell ref="C8:D8"/>
    <mergeCell ref="C9:D9"/>
    <mergeCell ref="C10:D10"/>
    <mergeCell ref="A11:A16"/>
    <mergeCell ref="C11:D11"/>
    <mergeCell ref="C12:D12"/>
    <mergeCell ref="C13:D13"/>
    <mergeCell ref="C14:D14"/>
    <mergeCell ref="C15:D15"/>
    <mergeCell ref="C16:D16"/>
  </mergeCells>
  <phoneticPr fontId="1"/>
  <hyperlinks>
    <hyperlink ref="A1" location="'目次'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fitToWidth="0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GW116"/>
  <sheetViews>
    <sheetView view="pageBreakPreview" zoomScale="70" zoomScaleNormal="55" zoomScaleSheetLayoutView="70" workbookViewId="0"/>
  </sheetViews>
  <sheetFormatPr defaultColWidth="3.625" defaultRowHeight="12" customHeight="1" x14ac:dyDescent="0.15"/>
  <cols>
    <col min="1" max="1" width="3.625" style="442" customWidth="1"/>
    <col min="2" max="5" width="1.625" style="442" customWidth="1"/>
    <col min="6" max="11" width="3.625" style="442" customWidth="1"/>
    <col min="12" max="13" width="1.625" style="442" customWidth="1"/>
    <col min="14" max="14" width="3.625" style="442" customWidth="1"/>
    <col min="15" max="15" width="1.625" style="442" customWidth="1"/>
    <col min="16" max="16" width="3.625" style="442" customWidth="1"/>
    <col min="17" max="17" width="1.625" style="442" customWidth="1"/>
    <col min="18" max="23" width="3.625" style="442" customWidth="1"/>
    <col min="24" max="24" width="1.625" style="442" customWidth="1"/>
    <col min="25" max="25" width="3.625" style="442" customWidth="1"/>
    <col min="26" max="26" width="1.625" style="442" customWidth="1"/>
    <col min="27" max="27" width="3.625" style="442" customWidth="1"/>
    <col min="28" max="28" width="1.625" style="442" customWidth="1"/>
    <col min="29" max="34" width="3.625" style="442" customWidth="1"/>
    <col min="35" max="35" width="1.625" style="442" customWidth="1"/>
    <col min="36" max="36" width="3.625" style="442" customWidth="1"/>
    <col min="37" max="37" width="1.625" style="442" customWidth="1"/>
    <col min="38" max="38" width="3.625" style="442" customWidth="1"/>
    <col min="39" max="39" width="1.625" style="442" customWidth="1"/>
    <col min="40" max="45" width="3.625" style="442" customWidth="1"/>
    <col min="46" max="46" width="1.625" style="442" customWidth="1"/>
    <col min="47" max="47" width="3.625" style="442" customWidth="1"/>
    <col min="48" max="48" width="1.625" style="442" customWidth="1"/>
    <col min="49" max="49" width="3.625" style="442" customWidth="1"/>
    <col min="50" max="50" width="1.625" style="442" customWidth="1"/>
    <col min="51" max="56" width="3.625" style="442" customWidth="1"/>
    <col min="57" max="58" width="1.625" style="442" customWidth="1"/>
    <col min="59" max="59" width="3.625" style="442" customWidth="1"/>
    <col min="60" max="60" width="1.625" style="442" customWidth="1"/>
    <col min="61" max="61" width="3.625" style="442" customWidth="1"/>
    <col min="62" max="62" width="1.625" style="442" customWidth="1"/>
    <col min="63" max="68" width="3.625" style="442" customWidth="1"/>
    <col min="69" max="70" width="1.625" style="442" customWidth="1"/>
    <col min="71" max="71" width="2.75" style="442" customWidth="1"/>
    <col min="72" max="72" width="1.625" style="442" customWidth="1"/>
    <col min="73" max="73" width="1.75" style="442" customWidth="1"/>
    <col min="74" max="74" width="3.625" style="442" customWidth="1"/>
    <col min="75" max="75" width="1.75" style="442" customWidth="1"/>
    <col min="76" max="80" width="3.625" style="442" customWidth="1"/>
    <col min="81" max="82" width="1.625" style="442" customWidth="1"/>
    <col min="83" max="84" width="2.25" style="442" customWidth="1"/>
    <col min="85" max="85" width="2.75" style="442" customWidth="1"/>
    <col min="86" max="86" width="1.625" style="442" customWidth="1"/>
    <col min="87" max="87" width="3.625" style="442" customWidth="1"/>
    <col min="88" max="88" width="1.625" style="442" customWidth="1"/>
    <col min="89" max="94" width="3.625" style="442" customWidth="1"/>
    <col min="95" max="95" width="1.625" style="442" customWidth="1"/>
    <col min="96" max="96" width="3.625" style="442" customWidth="1"/>
    <col min="97" max="97" width="1.625" style="442" customWidth="1"/>
    <col min="98" max="98" width="3.625" style="442" customWidth="1"/>
    <col min="99" max="99" width="1.625" style="442" customWidth="1"/>
    <col min="100" max="105" width="3.625" style="442" customWidth="1"/>
    <col min="106" max="106" width="1.625" style="442" customWidth="1"/>
    <col min="107" max="107" width="3.625" style="442" customWidth="1"/>
    <col min="108" max="108" width="1.625" style="442" customWidth="1"/>
    <col min="109" max="109" width="3.625" style="442" customWidth="1"/>
    <col min="110" max="110" width="1.625" style="442" customWidth="1"/>
    <col min="111" max="116" width="3.625" style="442" customWidth="1"/>
    <col min="117" max="117" width="1.625" style="442" customWidth="1"/>
    <col min="118" max="118" width="3.625" style="442" customWidth="1"/>
    <col min="119" max="119" width="1.625" style="442" customWidth="1"/>
    <col min="120" max="120" width="3.625" style="442" customWidth="1"/>
    <col min="121" max="121" width="1.625" style="442" customWidth="1"/>
    <col min="122" max="126" width="3.625" style="442" customWidth="1"/>
    <col min="127" max="130" width="1.625" style="442" customWidth="1"/>
    <col min="131" max="131" width="3.625" style="442" customWidth="1"/>
    <col min="132" max="132" width="1.625" style="442" customWidth="1"/>
    <col min="133" max="137" width="3.625" style="442" customWidth="1"/>
    <col min="138" max="139" width="1.625" style="442" customWidth="1"/>
    <col min="140" max="140" width="3.625" style="442" customWidth="1"/>
    <col min="141" max="141" width="1.625" style="442" customWidth="1"/>
    <col min="142" max="142" width="3.625" style="442" customWidth="1"/>
    <col min="143" max="143" width="1.625" style="442" customWidth="1"/>
    <col min="144" max="149" width="3.625" style="442" customWidth="1"/>
    <col min="150" max="150" width="1.625" style="442" customWidth="1"/>
    <col min="151" max="151" width="3.625" style="442" customWidth="1"/>
    <col min="152" max="152" width="1.625" style="442" customWidth="1"/>
    <col min="153" max="153" width="3.625" style="442" customWidth="1"/>
    <col min="154" max="154" width="1.625" style="442" customWidth="1"/>
    <col min="155" max="160" width="3.625" style="442" customWidth="1"/>
    <col min="161" max="161" width="1.625" style="442" customWidth="1"/>
    <col min="162" max="162" width="3.625" style="442" customWidth="1"/>
    <col min="163" max="163" width="1.625" style="442" customWidth="1"/>
    <col min="164" max="164" width="3.625" style="442" customWidth="1"/>
    <col min="165" max="165" width="1.625" style="442" customWidth="1"/>
    <col min="166" max="171" width="3.625" style="442" customWidth="1"/>
    <col min="172" max="172" width="1.625" style="442" customWidth="1"/>
    <col min="173" max="173" width="3.625" style="442" customWidth="1"/>
    <col min="174" max="174" width="1.625" style="442" customWidth="1"/>
    <col min="175" max="175" width="3.625" style="442" customWidth="1"/>
    <col min="176" max="176" width="1.625" style="442" customWidth="1"/>
    <col min="177" max="182" width="3.625" style="442" customWidth="1"/>
    <col min="183" max="183" width="1.625" style="442" customWidth="1"/>
    <col min="184" max="184" width="3.625" style="442" customWidth="1"/>
    <col min="185" max="185" width="1.625" style="442" customWidth="1"/>
    <col min="186" max="186" width="3.625" style="442" customWidth="1"/>
    <col min="187" max="187" width="1.625" style="442" customWidth="1"/>
    <col min="188" max="193" width="3.625" style="442" customWidth="1"/>
    <col min="194" max="194" width="1.625" style="442" customWidth="1"/>
    <col min="195" max="195" width="3.625" style="442" customWidth="1"/>
    <col min="196" max="196" width="1.625" style="442" customWidth="1"/>
    <col min="197" max="197" width="3.625" style="442" customWidth="1"/>
    <col min="198" max="198" width="1.625" style="442" customWidth="1"/>
    <col min="199" max="204" width="3.625" style="442" customWidth="1"/>
    <col min="205" max="205" width="1.625" style="442" customWidth="1"/>
    <col min="206" max="16384" width="3.625" style="442"/>
  </cols>
  <sheetData>
    <row r="1" spans="1:205" s="559" customFormat="1" ht="15" customHeight="1" x14ac:dyDescent="0.15">
      <c r="A1" s="558" t="s">
        <v>826</v>
      </c>
    </row>
    <row r="2" spans="1:205" s="559" customFormat="1" ht="15" customHeight="1" x14ac:dyDescent="0.15"/>
    <row r="3" spans="1:205" ht="12" customHeight="1" thickBot="1" x14ac:dyDescent="0.2">
      <c r="A3" s="674"/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441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</row>
    <row r="4" spans="1:205" ht="12" customHeight="1" thickBot="1" x14ac:dyDescent="0.2">
      <c r="A4" s="674"/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441"/>
      <c r="AF4" s="675" t="s">
        <v>659</v>
      </c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7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</row>
    <row r="5" spans="1:205" ht="12" customHeight="1" x14ac:dyDescent="0.15">
      <c r="A5" s="674"/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441"/>
      <c r="AF5" s="678"/>
      <c r="AG5" s="679"/>
      <c r="AH5" s="679"/>
      <c r="AI5" s="679"/>
      <c r="AJ5" s="679"/>
      <c r="AK5" s="679"/>
      <c r="AL5" s="679"/>
      <c r="AM5" s="679"/>
      <c r="AN5" s="679"/>
      <c r="AO5" s="679"/>
      <c r="AP5" s="679"/>
      <c r="AQ5" s="680"/>
      <c r="EU5" s="443"/>
      <c r="EV5" s="443"/>
      <c r="EW5" s="443"/>
      <c r="EX5" s="443"/>
      <c r="EY5" s="443"/>
      <c r="EZ5" s="443"/>
      <c r="FA5" s="443"/>
      <c r="FB5" s="443"/>
      <c r="FC5" s="443"/>
      <c r="FD5" s="443"/>
      <c r="FE5" s="443"/>
      <c r="FF5" s="684" t="s">
        <v>660</v>
      </c>
      <c r="FG5" s="685"/>
      <c r="FH5" s="685"/>
      <c r="FI5" s="685"/>
      <c r="FJ5" s="685"/>
      <c r="FK5" s="685"/>
      <c r="FL5" s="685"/>
      <c r="FM5" s="685"/>
      <c r="FN5" s="686"/>
    </row>
    <row r="6" spans="1:205" ht="12" customHeight="1" thickBot="1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441"/>
      <c r="AE6" s="444"/>
      <c r="AF6" s="681"/>
      <c r="AG6" s="682"/>
      <c r="AH6" s="682"/>
      <c r="AI6" s="682"/>
      <c r="AJ6" s="682"/>
      <c r="AK6" s="682"/>
      <c r="AL6" s="682"/>
      <c r="AM6" s="682"/>
      <c r="AN6" s="682"/>
      <c r="AO6" s="682"/>
      <c r="AP6" s="682"/>
      <c r="AQ6" s="683"/>
      <c r="DI6" s="445"/>
      <c r="DJ6" s="445"/>
      <c r="DK6" s="445"/>
      <c r="DL6" s="445"/>
      <c r="FF6" s="687"/>
      <c r="FG6" s="688"/>
      <c r="FH6" s="688"/>
      <c r="FI6" s="688"/>
      <c r="FJ6" s="688"/>
      <c r="FK6" s="688"/>
      <c r="FL6" s="688"/>
      <c r="FM6" s="688"/>
      <c r="FN6" s="689"/>
    </row>
    <row r="7" spans="1:205" ht="12" customHeight="1" thickBot="1" x14ac:dyDescent="0.2">
      <c r="A7" s="674"/>
      <c r="B7" s="674"/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441"/>
      <c r="AE7" s="444"/>
      <c r="AJ7" s="446"/>
      <c r="DI7" s="447"/>
      <c r="DJ7" s="447"/>
      <c r="DK7" s="447"/>
      <c r="DL7" s="447"/>
      <c r="FF7" s="690"/>
      <c r="FG7" s="691"/>
      <c r="FH7" s="691"/>
      <c r="FI7" s="691"/>
      <c r="FJ7" s="691"/>
      <c r="FK7" s="691"/>
      <c r="FL7" s="691"/>
      <c r="FM7" s="691"/>
      <c r="FN7" s="692"/>
      <c r="FO7" s="448"/>
      <c r="FY7" s="448"/>
      <c r="FZ7" s="448"/>
      <c r="GA7" s="444"/>
      <c r="GB7" s="444"/>
      <c r="GC7" s="444"/>
    </row>
    <row r="8" spans="1:205" ht="12" customHeight="1" thickBot="1" x14ac:dyDescent="0.2">
      <c r="A8" s="449"/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E8" s="444"/>
      <c r="AJ8" s="450"/>
      <c r="AK8" s="451"/>
      <c r="AL8" s="451"/>
      <c r="AM8" s="451"/>
      <c r="AN8" s="451"/>
      <c r="AO8" s="451"/>
      <c r="AP8" s="451"/>
      <c r="AQ8" s="451"/>
      <c r="AR8" s="451"/>
      <c r="AS8" s="451"/>
      <c r="AT8" s="451"/>
      <c r="AU8" s="451"/>
      <c r="AV8" s="451"/>
      <c r="AW8" s="451"/>
      <c r="AX8" s="451"/>
      <c r="AY8" s="451"/>
      <c r="AZ8" s="451"/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1"/>
      <c r="BP8" s="451"/>
      <c r="BQ8" s="451"/>
      <c r="BR8" s="451"/>
      <c r="BS8" s="451"/>
      <c r="BT8" s="451"/>
      <c r="BU8" s="451"/>
      <c r="BV8" s="451"/>
      <c r="BW8" s="451"/>
      <c r="BX8" s="451"/>
      <c r="BY8" s="451"/>
      <c r="BZ8" s="451"/>
      <c r="CA8" s="451"/>
      <c r="CB8" s="451"/>
      <c r="CC8" s="451"/>
      <c r="CD8" s="451"/>
      <c r="CE8" s="451"/>
      <c r="CF8" s="451"/>
      <c r="CG8" s="451"/>
      <c r="CH8" s="451"/>
      <c r="CI8" s="451"/>
      <c r="CJ8" s="451"/>
      <c r="CK8" s="451"/>
      <c r="CL8" s="451"/>
      <c r="CM8" s="451"/>
      <c r="CN8" s="451"/>
      <c r="CO8" s="451"/>
      <c r="CP8" s="451"/>
      <c r="CQ8" s="451"/>
      <c r="CR8" s="451"/>
      <c r="CS8" s="451"/>
      <c r="CT8" s="451"/>
      <c r="CU8" s="451"/>
      <c r="CV8" s="451"/>
      <c r="CW8" s="451"/>
      <c r="CX8" s="451"/>
      <c r="CY8" s="451"/>
      <c r="CZ8" s="451"/>
      <c r="DA8" s="451"/>
      <c r="DB8" s="451"/>
      <c r="DC8" s="451"/>
      <c r="DD8" s="451"/>
      <c r="DE8" s="451"/>
      <c r="DF8" s="451"/>
      <c r="DG8" s="451"/>
      <c r="DH8" s="451"/>
      <c r="DI8" s="451"/>
      <c r="DJ8" s="451"/>
      <c r="DK8" s="451"/>
      <c r="DL8" s="451"/>
      <c r="DM8" s="451"/>
      <c r="DN8" s="451"/>
      <c r="DO8" s="451"/>
      <c r="DP8" s="451"/>
      <c r="DQ8" s="451"/>
      <c r="DR8" s="451"/>
      <c r="DS8" s="451"/>
      <c r="DT8" s="451"/>
      <c r="DU8" s="451"/>
      <c r="DV8" s="451"/>
      <c r="DW8" s="451"/>
      <c r="DX8" s="451"/>
      <c r="DY8" s="451"/>
      <c r="DZ8" s="451"/>
      <c r="EA8" s="451"/>
      <c r="EB8" s="451"/>
      <c r="EC8" s="451"/>
      <c r="ED8" s="451"/>
      <c r="EE8" s="451"/>
      <c r="EF8" s="451"/>
      <c r="EG8" s="451"/>
      <c r="EH8" s="451"/>
      <c r="EI8" s="451"/>
      <c r="EJ8" s="451"/>
      <c r="EK8" s="451"/>
      <c r="EL8" s="451"/>
      <c r="EM8" s="451"/>
      <c r="EN8" s="451"/>
      <c r="EO8" s="451"/>
      <c r="EP8" s="451"/>
      <c r="EQ8" s="451"/>
      <c r="ER8" s="451"/>
      <c r="ES8" s="451"/>
      <c r="ET8" s="451"/>
      <c r="EU8" s="451"/>
      <c r="EV8" s="446"/>
      <c r="EW8" s="444"/>
      <c r="FG8" s="450"/>
      <c r="FO8" s="448"/>
      <c r="FY8" s="448"/>
      <c r="FZ8" s="448"/>
      <c r="GA8" s="444"/>
      <c r="GB8" s="444"/>
      <c r="GC8" s="444"/>
    </row>
    <row r="9" spans="1:205" ht="12" customHeight="1" thickBot="1" x14ac:dyDescent="0.2">
      <c r="A9" s="449"/>
      <c r="B9" s="449"/>
      <c r="C9" s="449"/>
      <c r="D9" s="449"/>
      <c r="E9" s="449"/>
      <c r="F9" s="674" t="s">
        <v>661</v>
      </c>
      <c r="G9" s="674"/>
      <c r="H9" s="674"/>
      <c r="I9" s="674"/>
      <c r="J9" s="674"/>
      <c r="K9" s="674"/>
      <c r="L9" s="693"/>
      <c r="M9" s="693"/>
      <c r="N9" s="693"/>
      <c r="O9" s="693"/>
      <c r="P9" s="693"/>
      <c r="Q9" s="693"/>
      <c r="R9" s="693"/>
      <c r="S9" s="694"/>
      <c r="T9" s="694"/>
      <c r="U9" s="694"/>
      <c r="V9" s="694"/>
      <c r="W9" s="694"/>
      <c r="X9" s="695"/>
      <c r="Y9" s="695"/>
      <c r="AE9" s="444"/>
      <c r="AF9" s="675" t="s">
        <v>662</v>
      </c>
      <c r="AG9" s="676"/>
      <c r="AH9" s="676"/>
      <c r="AI9" s="676"/>
      <c r="AJ9" s="676"/>
      <c r="AK9" s="676"/>
      <c r="AL9" s="676"/>
      <c r="AM9" s="676"/>
      <c r="AN9" s="676"/>
      <c r="AO9" s="676"/>
      <c r="AP9" s="676"/>
      <c r="AQ9" s="677"/>
      <c r="BO9" s="444"/>
      <c r="BP9" s="444"/>
      <c r="BQ9" s="444"/>
      <c r="BR9" s="444"/>
      <c r="CA9" s="444"/>
      <c r="CB9" s="444"/>
      <c r="CC9" s="444"/>
      <c r="CD9" s="444"/>
      <c r="CE9" s="444"/>
      <c r="CF9" s="444"/>
      <c r="CG9" s="444"/>
      <c r="CH9" s="444"/>
      <c r="CI9" s="444"/>
      <c r="CJ9" s="444"/>
      <c r="CK9" s="444"/>
      <c r="CL9" s="444"/>
      <c r="CM9" s="444"/>
      <c r="CN9" s="444"/>
      <c r="CO9" s="444"/>
      <c r="CP9" s="444"/>
      <c r="CQ9" s="444"/>
      <c r="CR9" s="444"/>
      <c r="CS9" s="444"/>
      <c r="CT9" s="444"/>
      <c r="CU9" s="444"/>
      <c r="CV9" s="444"/>
      <c r="CW9" s="444"/>
      <c r="CX9" s="444"/>
      <c r="CY9" s="444"/>
      <c r="CZ9" s="444"/>
      <c r="DA9" s="444"/>
      <c r="DB9" s="444"/>
      <c r="DC9" s="444"/>
      <c r="DD9" s="444"/>
      <c r="DE9" s="444"/>
      <c r="DF9" s="444"/>
      <c r="DG9" s="444"/>
      <c r="DH9" s="444"/>
      <c r="DI9" s="444"/>
      <c r="DJ9" s="444"/>
      <c r="DK9" s="444"/>
      <c r="DL9" s="444"/>
      <c r="DM9" s="444"/>
      <c r="DN9" s="444"/>
      <c r="DO9" s="444"/>
      <c r="DP9" s="444"/>
      <c r="DQ9" s="444"/>
      <c r="DR9" s="444"/>
      <c r="DS9" s="444"/>
      <c r="DT9" s="444"/>
      <c r="DU9" s="444"/>
      <c r="DV9" s="444"/>
      <c r="DW9" s="444"/>
      <c r="DX9" s="444"/>
      <c r="DY9" s="444"/>
      <c r="DZ9" s="444"/>
      <c r="EA9" s="444"/>
      <c r="EB9" s="444"/>
      <c r="EC9" s="444"/>
      <c r="ED9" s="444"/>
      <c r="EE9" s="444"/>
      <c r="EF9" s="444"/>
      <c r="EG9" s="444"/>
      <c r="EH9" s="444"/>
      <c r="EI9" s="444"/>
      <c r="EJ9" s="444"/>
      <c r="EK9" s="444"/>
      <c r="EL9" s="444"/>
      <c r="EM9" s="444"/>
      <c r="EN9" s="444"/>
      <c r="EO9" s="444"/>
      <c r="EP9" s="444"/>
      <c r="EQ9" s="444"/>
      <c r="ER9" s="444"/>
      <c r="ES9" s="444"/>
      <c r="ET9" s="444"/>
      <c r="EU9" s="444"/>
      <c r="EV9" s="446"/>
      <c r="EW9" s="444"/>
      <c r="FF9" s="444"/>
      <c r="FG9" s="452"/>
      <c r="FH9" s="444"/>
      <c r="FI9" s="444"/>
      <c r="FJ9" s="444"/>
      <c r="FK9" s="444"/>
      <c r="FL9" s="444"/>
      <c r="FM9" s="444"/>
      <c r="FN9" s="444"/>
      <c r="FO9" s="448"/>
      <c r="FP9" s="448"/>
      <c r="FQ9" s="448"/>
      <c r="GA9" s="444"/>
      <c r="GB9" s="444"/>
      <c r="GC9" s="444"/>
    </row>
    <row r="10" spans="1:205" ht="12" customHeight="1" x14ac:dyDescent="0.15">
      <c r="A10" s="449"/>
      <c r="B10" s="449"/>
      <c r="C10" s="449"/>
      <c r="D10" s="449"/>
      <c r="E10" s="449"/>
      <c r="F10" s="674"/>
      <c r="G10" s="674"/>
      <c r="H10" s="674"/>
      <c r="I10" s="674"/>
      <c r="J10" s="674"/>
      <c r="K10" s="674"/>
      <c r="L10" s="693"/>
      <c r="M10" s="693"/>
      <c r="N10" s="693"/>
      <c r="O10" s="693"/>
      <c r="P10" s="693"/>
      <c r="Q10" s="693"/>
      <c r="R10" s="693"/>
      <c r="S10" s="694"/>
      <c r="T10" s="694"/>
      <c r="U10" s="694"/>
      <c r="V10" s="694"/>
      <c r="W10" s="694"/>
      <c r="X10" s="695"/>
      <c r="Y10" s="695"/>
      <c r="AE10" s="453"/>
      <c r="AF10" s="678"/>
      <c r="AG10" s="679"/>
      <c r="AH10" s="679"/>
      <c r="AI10" s="679"/>
      <c r="AJ10" s="679"/>
      <c r="AK10" s="679"/>
      <c r="AL10" s="679"/>
      <c r="AM10" s="679"/>
      <c r="AN10" s="679"/>
      <c r="AO10" s="679"/>
      <c r="AP10" s="679"/>
      <c r="AQ10" s="680"/>
      <c r="BO10" s="444"/>
      <c r="BP10" s="444"/>
      <c r="BQ10" s="444"/>
      <c r="BR10" s="444"/>
      <c r="CA10" s="444"/>
      <c r="CB10" s="444"/>
      <c r="CC10" s="444"/>
      <c r="CD10" s="444"/>
      <c r="CE10" s="444"/>
      <c r="CF10" s="444"/>
      <c r="CG10" s="444"/>
      <c r="CH10" s="444"/>
      <c r="CI10" s="444"/>
      <c r="CJ10" s="444"/>
      <c r="CK10" s="444"/>
      <c r="CL10" s="444"/>
      <c r="CM10" s="444"/>
      <c r="CN10" s="444"/>
      <c r="CO10" s="444"/>
      <c r="CP10" s="444"/>
      <c r="CQ10" s="444"/>
      <c r="CR10" s="444"/>
      <c r="CS10" s="444"/>
      <c r="CT10" s="444"/>
      <c r="CU10" s="444"/>
      <c r="CV10" s="444"/>
      <c r="CW10" s="444"/>
      <c r="CX10" s="444"/>
      <c r="CY10" s="444"/>
      <c r="CZ10" s="444"/>
      <c r="DA10" s="444"/>
      <c r="DB10" s="444"/>
      <c r="DC10" s="444"/>
      <c r="DD10" s="444"/>
      <c r="DE10" s="444"/>
      <c r="DF10" s="444"/>
      <c r="DG10" s="444"/>
      <c r="DH10" s="444"/>
      <c r="DI10" s="444"/>
      <c r="DJ10" s="444"/>
      <c r="DK10" s="444"/>
      <c r="DL10" s="444"/>
      <c r="DM10" s="444"/>
      <c r="DN10" s="444"/>
      <c r="DO10" s="444"/>
      <c r="DP10" s="444"/>
      <c r="DQ10" s="444"/>
      <c r="DR10" s="444"/>
      <c r="DS10" s="444"/>
      <c r="DT10" s="444"/>
      <c r="DU10" s="444"/>
      <c r="DV10" s="444"/>
      <c r="DW10" s="444"/>
      <c r="DX10" s="444"/>
      <c r="DY10" s="444"/>
      <c r="DZ10" s="444"/>
      <c r="EA10" s="444"/>
      <c r="EB10" s="444"/>
      <c r="EC10" s="444"/>
      <c r="ED10" s="444"/>
      <c r="EE10" s="444"/>
      <c r="EF10" s="444"/>
      <c r="EG10" s="444"/>
      <c r="EH10" s="444"/>
      <c r="EI10" s="444"/>
      <c r="EJ10" s="444"/>
      <c r="EK10" s="444"/>
      <c r="EL10" s="444"/>
      <c r="EM10" s="444"/>
      <c r="EN10" s="444"/>
      <c r="EO10" s="444"/>
      <c r="EP10" s="444"/>
      <c r="EQ10" s="444"/>
      <c r="ER10" s="444"/>
      <c r="ES10" s="444"/>
      <c r="ET10" s="444"/>
      <c r="EU10" s="444"/>
      <c r="EV10" s="446"/>
      <c r="EW10" s="444"/>
      <c r="FF10" s="684" t="s">
        <v>663</v>
      </c>
      <c r="FG10" s="685"/>
      <c r="FH10" s="685"/>
      <c r="FI10" s="685"/>
      <c r="FJ10" s="685"/>
      <c r="FK10" s="685"/>
      <c r="FL10" s="685"/>
      <c r="FM10" s="685"/>
      <c r="FN10" s="686"/>
      <c r="FO10" s="444"/>
      <c r="FP10" s="444"/>
      <c r="FQ10" s="444"/>
      <c r="GA10" s="444"/>
      <c r="GB10" s="696" t="s">
        <v>664</v>
      </c>
      <c r="GC10" s="697"/>
      <c r="GD10" s="697"/>
      <c r="GE10" s="697"/>
      <c r="GF10" s="697"/>
      <c r="GG10" s="697"/>
      <c r="GH10" s="697"/>
      <c r="GI10" s="697"/>
      <c r="GJ10" s="698"/>
      <c r="GM10" s="696" t="s">
        <v>637</v>
      </c>
      <c r="GN10" s="697"/>
      <c r="GO10" s="697"/>
      <c r="GP10" s="697"/>
      <c r="GQ10" s="697"/>
      <c r="GR10" s="697"/>
      <c r="GS10" s="697"/>
      <c r="GT10" s="697"/>
      <c r="GU10" s="698"/>
    </row>
    <row r="11" spans="1:205" ht="12" customHeight="1" thickBot="1" x14ac:dyDescent="0.2"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54"/>
      <c r="AF11" s="681"/>
      <c r="AG11" s="682"/>
      <c r="AH11" s="682"/>
      <c r="AI11" s="682"/>
      <c r="AJ11" s="682"/>
      <c r="AK11" s="682"/>
      <c r="AL11" s="682"/>
      <c r="AM11" s="682"/>
      <c r="AN11" s="682"/>
      <c r="AO11" s="682"/>
      <c r="AP11" s="682"/>
      <c r="AQ11" s="683"/>
      <c r="BO11" s="444"/>
      <c r="BP11" s="444"/>
      <c r="BQ11" s="444"/>
      <c r="BR11" s="444"/>
      <c r="CA11" s="444"/>
      <c r="CB11" s="444"/>
      <c r="CC11" s="444"/>
      <c r="CD11" s="444"/>
      <c r="CE11" s="444"/>
      <c r="CF11" s="444"/>
      <c r="CG11" s="444"/>
      <c r="CH11" s="444"/>
      <c r="CI11" s="444"/>
      <c r="CJ11" s="444"/>
      <c r="CK11" s="444"/>
      <c r="CL11" s="444"/>
      <c r="CM11" s="444"/>
      <c r="CN11" s="444"/>
      <c r="CO11" s="444"/>
      <c r="CP11" s="444"/>
      <c r="CQ11" s="444"/>
      <c r="CR11" s="444"/>
      <c r="CS11" s="444"/>
      <c r="CT11" s="444"/>
      <c r="CU11" s="444"/>
      <c r="CV11" s="444"/>
      <c r="CW11" s="444"/>
      <c r="CX11" s="444"/>
      <c r="CY11" s="444"/>
      <c r="CZ11" s="444"/>
      <c r="DA11" s="444"/>
      <c r="DB11" s="444"/>
      <c r="DC11" s="444"/>
      <c r="DD11" s="444"/>
      <c r="DE11" s="444"/>
      <c r="DF11" s="444"/>
      <c r="DG11" s="444"/>
      <c r="DH11" s="444"/>
      <c r="DI11" s="445"/>
      <c r="DJ11" s="445"/>
      <c r="DK11" s="445"/>
      <c r="DL11" s="445"/>
      <c r="DM11" s="444"/>
      <c r="DN11" s="444"/>
      <c r="DO11" s="444"/>
      <c r="DP11" s="444"/>
      <c r="DQ11" s="444"/>
      <c r="DR11" s="444"/>
      <c r="DS11" s="444"/>
      <c r="DT11" s="444"/>
      <c r="DU11" s="444"/>
      <c r="DV11" s="444"/>
      <c r="DW11" s="444"/>
      <c r="DX11" s="444"/>
      <c r="DY11" s="444"/>
      <c r="DZ11" s="444"/>
      <c r="EA11" s="444"/>
      <c r="EB11" s="444"/>
      <c r="EC11" s="444"/>
      <c r="ED11" s="444"/>
      <c r="EE11" s="444"/>
      <c r="EF11" s="444"/>
      <c r="EG11" s="444"/>
      <c r="EH11" s="444"/>
      <c r="EI11" s="444"/>
      <c r="EJ11" s="444"/>
      <c r="EK11" s="444"/>
      <c r="EL11" s="444"/>
      <c r="EM11" s="444"/>
      <c r="EN11" s="444"/>
      <c r="EO11" s="444"/>
      <c r="EP11" s="444"/>
      <c r="EQ11" s="444"/>
      <c r="ER11" s="444"/>
      <c r="ES11" s="444"/>
      <c r="ET11" s="444"/>
      <c r="EU11" s="444"/>
      <c r="EV11" s="446"/>
      <c r="EW11" s="444"/>
      <c r="FF11" s="687"/>
      <c r="FG11" s="688"/>
      <c r="FH11" s="688"/>
      <c r="FI11" s="688"/>
      <c r="FJ11" s="688"/>
      <c r="FK11" s="688"/>
      <c r="FL11" s="688"/>
      <c r="FM11" s="688"/>
      <c r="FN11" s="689"/>
      <c r="FO11" s="444"/>
      <c r="FP11" s="444"/>
      <c r="FQ11" s="444"/>
      <c r="GA11" s="444"/>
      <c r="GB11" s="699"/>
      <c r="GC11" s="700"/>
      <c r="GD11" s="700"/>
      <c r="GE11" s="700"/>
      <c r="GF11" s="700"/>
      <c r="GG11" s="700"/>
      <c r="GH11" s="700"/>
      <c r="GI11" s="700"/>
      <c r="GJ11" s="701"/>
      <c r="GK11" s="448"/>
      <c r="GL11" s="448"/>
      <c r="GM11" s="699"/>
      <c r="GN11" s="700"/>
      <c r="GO11" s="700"/>
      <c r="GP11" s="700"/>
      <c r="GQ11" s="700"/>
      <c r="GR11" s="700"/>
      <c r="GS11" s="700"/>
      <c r="GT11" s="700"/>
      <c r="GU11" s="701"/>
      <c r="GV11" s="448"/>
      <c r="GW11" s="448"/>
    </row>
    <row r="12" spans="1:205" ht="12" customHeight="1" thickBot="1" x14ac:dyDescent="0.2">
      <c r="A12" s="449"/>
      <c r="B12" s="449"/>
      <c r="C12" s="449"/>
      <c r="D12" s="448"/>
      <c r="E12" s="448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6"/>
      <c r="AF12" s="457"/>
      <c r="AG12" s="458"/>
      <c r="AH12" s="457"/>
      <c r="AI12" s="457"/>
      <c r="AJ12" s="459"/>
      <c r="AK12" s="457"/>
      <c r="AL12" s="457"/>
      <c r="AM12" s="457"/>
      <c r="AN12" s="457"/>
      <c r="AO12" s="457"/>
      <c r="AP12" s="457"/>
      <c r="AQ12" s="457"/>
      <c r="BO12" s="444"/>
      <c r="BP12" s="444"/>
      <c r="BQ12" s="444"/>
      <c r="BR12" s="444"/>
      <c r="CA12" s="444"/>
      <c r="CB12" s="444"/>
      <c r="CC12" s="444"/>
      <c r="CD12" s="444"/>
      <c r="CE12" s="444"/>
      <c r="CF12" s="444"/>
      <c r="CG12" s="444"/>
      <c r="CH12" s="444"/>
      <c r="CI12" s="444"/>
      <c r="CJ12" s="444"/>
      <c r="CK12" s="444"/>
      <c r="CL12" s="444"/>
      <c r="CM12" s="444"/>
      <c r="CN12" s="444"/>
      <c r="CO12" s="444"/>
      <c r="CP12" s="444"/>
      <c r="CQ12" s="444"/>
      <c r="CR12" s="444"/>
      <c r="CS12" s="444"/>
      <c r="CT12" s="444"/>
      <c r="CU12" s="444"/>
      <c r="CV12" s="444"/>
      <c r="CW12" s="444"/>
      <c r="CX12" s="444"/>
      <c r="CY12" s="444"/>
      <c r="CZ12" s="444"/>
      <c r="DA12" s="444"/>
      <c r="DB12" s="444"/>
      <c r="DC12" s="444"/>
      <c r="DD12" s="444"/>
      <c r="DE12" s="444"/>
      <c r="DF12" s="444"/>
      <c r="DG12" s="444"/>
      <c r="DH12" s="444"/>
      <c r="DI12" s="447"/>
      <c r="DJ12" s="447"/>
      <c r="DK12" s="447"/>
      <c r="DL12" s="447"/>
      <c r="DM12" s="444"/>
      <c r="DN12" s="444"/>
      <c r="DO12" s="444"/>
      <c r="DP12" s="444"/>
      <c r="DQ12" s="444"/>
      <c r="DR12" s="444"/>
      <c r="DS12" s="444"/>
      <c r="DT12" s="444"/>
      <c r="DU12" s="444"/>
      <c r="DV12" s="444"/>
      <c r="DW12" s="444"/>
      <c r="DX12" s="444"/>
      <c r="DY12" s="444"/>
      <c r="DZ12" s="444"/>
      <c r="EA12" s="444"/>
      <c r="EB12" s="444"/>
      <c r="EC12" s="444"/>
      <c r="ED12" s="444"/>
      <c r="EE12" s="444"/>
      <c r="EF12" s="444"/>
      <c r="EG12" s="444"/>
      <c r="EH12" s="444"/>
      <c r="EI12" s="444"/>
      <c r="EJ12" s="444"/>
      <c r="EK12" s="444"/>
      <c r="EL12" s="444"/>
      <c r="EM12" s="444"/>
      <c r="EN12" s="444"/>
      <c r="EO12" s="444"/>
      <c r="EP12" s="444"/>
      <c r="EQ12" s="444"/>
      <c r="ER12" s="444"/>
      <c r="ES12" s="444"/>
      <c r="ET12" s="444"/>
      <c r="EU12" s="444"/>
      <c r="EV12" s="446"/>
      <c r="EW12" s="444"/>
      <c r="FF12" s="690"/>
      <c r="FG12" s="691"/>
      <c r="FH12" s="691"/>
      <c r="FI12" s="691"/>
      <c r="FJ12" s="691"/>
      <c r="FK12" s="691"/>
      <c r="FL12" s="691"/>
      <c r="FM12" s="691"/>
      <c r="FN12" s="692"/>
      <c r="FO12" s="444"/>
      <c r="FP12" s="444"/>
      <c r="FQ12" s="444"/>
      <c r="FR12" s="444"/>
      <c r="FS12" s="444"/>
      <c r="FT12" s="444"/>
      <c r="FU12" s="444"/>
      <c r="FV12" s="444"/>
      <c r="FW12" s="444"/>
      <c r="FX12" s="444"/>
      <c r="FY12" s="444"/>
      <c r="FZ12" s="444"/>
      <c r="GA12" s="444"/>
      <c r="GB12" s="702"/>
      <c r="GC12" s="703"/>
      <c r="GD12" s="703"/>
      <c r="GE12" s="703"/>
      <c r="GF12" s="703"/>
      <c r="GG12" s="703"/>
      <c r="GH12" s="703"/>
      <c r="GI12" s="703"/>
      <c r="GJ12" s="704"/>
      <c r="GK12" s="448"/>
      <c r="GL12" s="448"/>
      <c r="GM12" s="702"/>
      <c r="GN12" s="703"/>
      <c r="GO12" s="703"/>
      <c r="GP12" s="703"/>
      <c r="GQ12" s="703"/>
      <c r="GR12" s="703"/>
      <c r="GS12" s="703"/>
      <c r="GT12" s="703"/>
      <c r="GU12" s="704"/>
      <c r="GV12" s="448"/>
      <c r="GW12" s="448"/>
    </row>
    <row r="13" spans="1:205" ht="12" customHeight="1" x14ac:dyDescent="0.15"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0"/>
      <c r="AE13" s="460"/>
      <c r="AF13" s="460"/>
      <c r="AG13" s="460"/>
      <c r="AJ13" s="450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  <c r="BI13" s="451"/>
      <c r="BJ13" s="451"/>
      <c r="BK13" s="451"/>
      <c r="BL13" s="451"/>
      <c r="BM13" s="451"/>
      <c r="BN13" s="451"/>
      <c r="BO13" s="451"/>
      <c r="BP13" s="451"/>
      <c r="BQ13" s="451"/>
      <c r="BR13" s="451"/>
      <c r="BS13" s="451"/>
      <c r="BT13" s="451"/>
      <c r="BU13" s="451"/>
      <c r="BV13" s="451"/>
      <c r="BW13" s="451"/>
      <c r="BX13" s="451"/>
      <c r="BY13" s="451"/>
      <c r="BZ13" s="451"/>
      <c r="CA13" s="451"/>
      <c r="CB13" s="451"/>
      <c r="CC13" s="451"/>
      <c r="CD13" s="451"/>
      <c r="CE13" s="451"/>
      <c r="CF13" s="451"/>
      <c r="CG13" s="451"/>
      <c r="CH13" s="451"/>
      <c r="CI13" s="451"/>
      <c r="CJ13" s="451"/>
      <c r="CK13" s="451"/>
      <c r="CL13" s="451"/>
      <c r="CM13" s="451"/>
      <c r="CN13" s="451"/>
      <c r="CO13" s="451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451"/>
      <c r="DB13" s="451"/>
      <c r="DC13" s="451"/>
      <c r="DD13" s="451"/>
      <c r="DE13" s="451"/>
      <c r="DF13" s="451"/>
      <c r="DG13" s="451"/>
      <c r="DH13" s="451"/>
      <c r="DI13" s="451"/>
      <c r="DJ13" s="451"/>
      <c r="DK13" s="451"/>
      <c r="DL13" s="451"/>
      <c r="DM13" s="451"/>
      <c r="DN13" s="461"/>
      <c r="DO13" s="446"/>
      <c r="DP13" s="444"/>
      <c r="DQ13" s="444"/>
      <c r="DR13" s="444"/>
      <c r="DS13" s="444"/>
      <c r="DT13" s="444"/>
      <c r="DU13" s="444"/>
      <c r="DV13" s="444"/>
      <c r="DW13" s="444"/>
      <c r="DX13" s="444"/>
      <c r="DY13" s="444"/>
      <c r="DZ13" s="444"/>
      <c r="EA13" s="444"/>
      <c r="EB13" s="444"/>
      <c r="EC13" s="444"/>
      <c r="ED13" s="444"/>
      <c r="EE13" s="444"/>
      <c r="EF13" s="444"/>
      <c r="EG13" s="444"/>
      <c r="EH13" s="444"/>
      <c r="EI13" s="444"/>
      <c r="EJ13" s="444"/>
      <c r="EK13" s="444"/>
      <c r="EL13" s="444"/>
      <c r="EM13" s="444"/>
      <c r="EN13" s="444"/>
      <c r="EO13" s="444"/>
      <c r="EP13" s="444"/>
      <c r="EQ13" s="444"/>
      <c r="ER13" s="444"/>
      <c r="ES13" s="444"/>
      <c r="ET13" s="444"/>
      <c r="EU13" s="444"/>
      <c r="EV13" s="446"/>
      <c r="EW13" s="444"/>
      <c r="EX13" s="444"/>
      <c r="FF13" s="444"/>
      <c r="FG13" s="450"/>
      <c r="FH13" s="444"/>
      <c r="FI13" s="444"/>
      <c r="FJ13" s="444"/>
      <c r="FK13" s="444"/>
      <c r="FL13" s="444"/>
      <c r="FM13" s="444"/>
      <c r="FN13" s="444"/>
      <c r="FO13" s="444"/>
      <c r="FP13" s="444"/>
      <c r="FQ13" s="444"/>
      <c r="FR13" s="444"/>
      <c r="FS13" s="444"/>
      <c r="FT13" s="444"/>
      <c r="FU13" s="444"/>
      <c r="FV13" s="444"/>
      <c r="FW13" s="444"/>
      <c r="FX13" s="444"/>
      <c r="FY13" s="444"/>
      <c r="FZ13" s="444"/>
      <c r="GA13" s="444"/>
      <c r="GB13" s="444"/>
      <c r="GC13" s="446"/>
      <c r="GE13" s="448"/>
      <c r="GF13" s="448"/>
      <c r="GG13" s="448"/>
      <c r="GH13" s="448"/>
      <c r="GI13" s="448"/>
      <c r="GJ13" s="448"/>
      <c r="GK13" s="448"/>
      <c r="GL13" s="448"/>
      <c r="GM13" s="448"/>
      <c r="GN13" s="462"/>
      <c r="GO13" s="448"/>
      <c r="GP13" s="448"/>
      <c r="GQ13" s="448"/>
      <c r="GR13" s="448"/>
      <c r="GS13" s="448"/>
      <c r="GT13" s="448"/>
      <c r="GU13" s="448"/>
      <c r="GV13" s="448"/>
      <c r="GW13" s="448"/>
    </row>
    <row r="14" spans="1:205" ht="12" customHeight="1" thickBot="1" x14ac:dyDescent="0.2">
      <c r="A14" s="463"/>
      <c r="B14" s="450"/>
      <c r="C14" s="451"/>
      <c r="D14" s="464"/>
      <c r="E14" s="464"/>
      <c r="F14" s="451"/>
      <c r="G14" s="451"/>
      <c r="H14" s="451"/>
      <c r="I14" s="451"/>
      <c r="J14" s="451"/>
      <c r="K14" s="451"/>
      <c r="L14" s="451"/>
      <c r="M14" s="451"/>
      <c r="N14" s="451"/>
      <c r="O14" s="465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65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65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65"/>
      <c r="AW14" s="451"/>
      <c r="AX14" s="451"/>
      <c r="AY14" s="451"/>
      <c r="AZ14" s="451"/>
      <c r="BA14" s="451"/>
      <c r="BB14" s="451"/>
      <c r="BC14" s="451"/>
      <c r="BD14" s="451"/>
      <c r="BE14" s="451"/>
      <c r="BF14" s="451"/>
      <c r="BG14" s="451"/>
      <c r="BH14" s="465"/>
      <c r="BI14" s="451"/>
      <c r="BJ14" s="451"/>
      <c r="BK14" s="451"/>
      <c r="BL14" s="451"/>
      <c r="BM14" s="451"/>
      <c r="BN14" s="451"/>
      <c r="BO14" s="451"/>
      <c r="BP14" s="451"/>
      <c r="BQ14" s="451"/>
      <c r="BR14" s="451"/>
      <c r="BS14" s="451"/>
      <c r="BT14" s="466"/>
      <c r="BU14" s="451"/>
      <c r="BV14" s="451"/>
      <c r="BW14" s="451"/>
      <c r="BX14" s="451"/>
      <c r="BY14" s="451"/>
      <c r="BZ14" s="451"/>
      <c r="CA14" s="451"/>
      <c r="CB14" s="451"/>
      <c r="CC14" s="451"/>
      <c r="CD14" s="451"/>
      <c r="CE14" s="451"/>
      <c r="CF14" s="451"/>
      <c r="CG14" s="451"/>
      <c r="CH14" s="465"/>
      <c r="CI14" s="451"/>
      <c r="CJ14" s="451"/>
      <c r="CK14" s="451"/>
      <c r="CL14" s="451"/>
      <c r="CM14" s="451"/>
      <c r="CN14" s="451"/>
      <c r="CO14" s="451"/>
      <c r="CP14" s="451"/>
      <c r="CQ14" s="451"/>
      <c r="CR14" s="451"/>
      <c r="CS14" s="465"/>
      <c r="CT14" s="451"/>
      <c r="CU14" s="451"/>
      <c r="CV14" s="451"/>
      <c r="CW14" s="451"/>
      <c r="CX14" s="451"/>
      <c r="CY14" s="451"/>
      <c r="CZ14" s="451"/>
      <c r="DA14" s="451"/>
      <c r="DB14" s="451"/>
      <c r="DC14" s="451"/>
      <c r="DD14" s="452"/>
      <c r="DE14" s="444"/>
      <c r="DF14" s="444"/>
      <c r="DG14" s="444"/>
      <c r="DH14" s="444"/>
      <c r="DI14" s="444"/>
      <c r="DJ14" s="444"/>
      <c r="DK14" s="444"/>
      <c r="DL14" s="444"/>
      <c r="DM14" s="457"/>
      <c r="DN14" s="444"/>
      <c r="DO14" s="452"/>
      <c r="EV14" s="467"/>
      <c r="EW14" s="468"/>
      <c r="EX14" s="460"/>
      <c r="FF14" s="444"/>
      <c r="FG14" s="465"/>
      <c r="FH14" s="451"/>
      <c r="FI14" s="451"/>
      <c r="FJ14" s="451"/>
      <c r="FK14" s="451"/>
      <c r="FL14" s="451"/>
      <c r="FM14" s="451"/>
      <c r="FN14" s="451"/>
      <c r="FO14" s="451"/>
      <c r="FP14" s="451"/>
      <c r="FQ14" s="461"/>
      <c r="FR14" s="444"/>
      <c r="FS14" s="444"/>
      <c r="FT14" s="444"/>
      <c r="FU14" s="444"/>
      <c r="FV14" s="444"/>
      <c r="FW14" s="444"/>
      <c r="FX14" s="444"/>
      <c r="FY14" s="444"/>
      <c r="FZ14" s="444"/>
      <c r="GA14" s="444"/>
      <c r="GB14" s="444"/>
      <c r="GC14" s="446"/>
      <c r="GE14" s="444"/>
      <c r="GF14" s="444"/>
      <c r="GG14" s="444"/>
      <c r="GH14" s="444"/>
      <c r="GI14" s="444"/>
      <c r="GJ14" s="444"/>
      <c r="GK14" s="444"/>
      <c r="GL14" s="444"/>
      <c r="GM14" s="444"/>
      <c r="GN14" s="452"/>
      <c r="GO14" s="444"/>
      <c r="GP14" s="444"/>
      <c r="GQ14" s="444"/>
      <c r="GR14" s="444"/>
      <c r="GS14" s="444"/>
      <c r="GT14" s="444"/>
      <c r="GU14" s="444"/>
      <c r="GV14" s="444"/>
      <c r="GW14" s="444"/>
    </row>
    <row r="15" spans="1:205" ht="12" customHeight="1" x14ac:dyDescent="0.15">
      <c r="A15" s="684" t="s">
        <v>665</v>
      </c>
      <c r="B15" s="685"/>
      <c r="C15" s="685"/>
      <c r="D15" s="685"/>
      <c r="E15" s="685"/>
      <c r="F15" s="685"/>
      <c r="G15" s="685"/>
      <c r="H15" s="685"/>
      <c r="I15" s="685"/>
      <c r="J15" s="686"/>
      <c r="K15" s="469"/>
      <c r="L15" s="448"/>
      <c r="M15" s="470"/>
      <c r="N15" s="684" t="s">
        <v>534</v>
      </c>
      <c r="O15" s="685"/>
      <c r="P15" s="685"/>
      <c r="Q15" s="685"/>
      <c r="R15" s="685"/>
      <c r="S15" s="685"/>
      <c r="T15" s="685"/>
      <c r="U15" s="685"/>
      <c r="V15" s="686"/>
      <c r="W15" s="469"/>
      <c r="X15" s="471"/>
      <c r="Y15" s="684" t="s">
        <v>547</v>
      </c>
      <c r="Z15" s="685"/>
      <c r="AA15" s="685"/>
      <c r="AB15" s="685"/>
      <c r="AC15" s="685"/>
      <c r="AD15" s="685"/>
      <c r="AE15" s="685"/>
      <c r="AF15" s="685"/>
      <c r="AG15" s="686"/>
      <c r="AH15" s="469"/>
      <c r="AI15" s="471"/>
      <c r="AJ15" s="684" t="s">
        <v>564</v>
      </c>
      <c r="AK15" s="685"/>
      <c r="AL15" s="685"/>
      <c r="AM15" s="685"/>
      <c r="AN15" s="685"/>
      <c r="AO15" s="685"/>
      <c r="AP15" s="685"/>
      <c r="AQ15" s="685"/>
      <c r="AR15" s="686"/>
      <c r="AS15" s="469"/>
      <c r="AT15" s="471"/>
      <c r="AU15" s="684" t="s">
        <v>582</v>
      </c>
      <c r="AV15" s="685"/>
      <c r="AW15" s="685"/>
      <c r="AX15" s="685"/>
      <c r="AY15" s="685"/>
      <c r="AZ15" s="685"/>
      <c r="BA15" s="685"/>
      <c r="BB15" s="685"/>
      <c r="BC15" s="686"/>
      <c r="BD15" s="469"/>
      <c r="BE15" s="448"/>
      <c r="BF15" s="471"/>
      <c r="BG15" s="684" t="s">
        <v>597</v>
      </c>
      <c r="BH15" s="685"/>
      <c r="BI15" s="685"/>
      <c r="BJ15" s="685"/>
      <c r="BK15" s="685"/>
      <c r="BL15" s="685"/>
      <c r="BM15" s="685"/>
      <c r="BN15" s="685"/>
      <c r="BO15" s="686"/>
      <c r="BP15" s="469"/>
      <c r="BQ15" s="449"/>
      <c r="BR15" s="470"/>
      <c r="BS15" s="684" t="s">
        <v>610</v>
      </c>
      <c r="BT15" s="685"/>
      <c r="BU15" s="685"/>
      <c r="BV15" s="685"/>
      <c r="BW15" s="685"/>
      <c r="BX15" s="685"/>
      <c r="BY15" s="685"/>
      <c r="BZ15" s="685"/>
      <c r="CA15" s="685"/>
      <c r="CB15" s="686"/>
      <c r="CC15" s="469"/>
      <c r="CD15" s="448"/>
      <c r="CE15" s="448"/>
      <c r="CF15" s="457"/>
      <c r="CG15" s="684" t="s">
        <v>629</v>
      </c>
      <c r="CH15" s="685"/>
      <c r="CI15" s="685"/>
      <c r="CJ15" s="685"/>
      <c r="CK15" s="685"/>
      <c r="CL15" s="685"/>
      <c r="CM15" s="685"/>
      <c r="CN15" s="685"/>
      <c r="CO15" s="686"/>
      <c r="CP15" s="469"/>
      <c r="CQ15" s="471"/>
      <c r="CR15" s="684" t="s">
        <v>643</v>
      </c>
      <c r="CS15" s="685"/>
      <c r="CT15" s="685"/>
      <c r="CU15" s="685"/>
      <c r="CV15" s="685"/>
      <c r="CW15" s="685"/>
      <c r="CX15" s="685"/>
      <c r="CY15" s="685"/>
      <c r="CZ15" s="686"/>
      <c r="DA15" s="469"/>
      <c r="DB15" s="471"/>
      <c r="DC15" s="684" t="s">
        <v>666</v>
      </c>
      <c r="DD15" s="685"/>
      <c r="DE15" s="685"/>
      <c r="DF15" s="685"/>
      <c r="DG15" s="685"/>
      <c r="DH15" s="685"/>
      <c r="DI15" s="685"/>
      <c r="DJ15" s="685"/>
      <c r="DK15" s="686"/>
      <c r="DL15" s="469"/>
      <c r="DM15" s="471"/>
      <c r="DN15" s="684" t="s">
        <v>667</v>
      </c>
      <c r="DO15" s="685"/>
      <c r="DP15" s="685"/>
      <c r="DQ15" s="685"/>
      <c r="DR15" s="685"/>
      <c r="DS15" s="685"/>
      <c r="DT15" s="685"/>
      <c r="DU15" s="685"/>
      <c r="DV15" s="686"/>
      <c r="DW15" s="469"/>
      <c r="DX15" s="448"/>
      <c r="DY15" s="448"/>
      <c r="DZ15" s="448"/>
      <c r="EA15" s="448"/>
      <c r="EB15" s="448"/>
      <c r="EC15" s="448"/>
      <c r="ED15" s="448"/>
      <c r="EE15" s="448"/>
      <c r="EF15" s="448"/>
      <c r="EG15" s="448"/>
      <c r="EH15" s="448"/>
      <c r="EU15" s="684" t="s">
        <v>668</v>
      </c>
      <c r="EV15" s="685"/>
      <c r="EW15" s="685"/>
      <c r="EX15" s="685"/>
      <c r="EY15" s="685"/>
      <c r="EZ15" s="685"/>
      <c r="FA15" s="685"/>
      <c r="FB15" s="685"/>
      <c r="FC15" s="686"/>
      <c r="FD15" s="472"/>
      <c r="FE15" s="473"/>
      <c r="FF15" s="684" t="s">
        <v>560</v>
      </c>
      <c r="FG15" s="685"/>
      <c r="FH15" s="685"/>
      <c r="FI15" s="685"/>
      <c r="FJ15" s="685"/>
      <c r="FK15" s="685"/>
      <c r="FL15" s="685"/>
      <c r="FM15" s="685"/>
      <c r="FN15" s="686"/>
      <c r="FO15" s="713"/>
      <c r="FP15" s="714"/>
      <c r="FQ15" s="684" t="s">
        <v>572</v>
      </c>
      <c r="FR15" s="685"/>
      <c r="FS15" s="685"/>
      <c r="FT15" s="685"/>
      <c r="FU15" s="685"/>
      <c r="FV15" s="685"/>
      <c r="FW15" s="685"/>
      <c r="FX15" s="685"/>
      <c r="FY15" s="686"/>
      <c r="FZ15" s="469"/>
      <c r="GA15" s="474"/>
      <c r="GB15" s="716" t="s">
        <v>669</v>
      </c>
      <c r="GC15" s="717"/>
      <c r="GD15" s="717"/>
      <c r="GE15" s="717"/>
      <c r="GF15" s="717"/>
      <c r="GG15" s="717"/>
      <c r="GH15" s="717"/>
      <c r="GI15" s="717"/>
      <c r="GJ15" s="718"/>
      <c r="GK15" s="475"/>
      <c r="GL15" s="476"/>
      <c r="GM15" s="716" t="s">
        <v>669</v>
      </c>
      <c r="GN15" s="717"/>
      <c r="GO15" s="717"/>
      <c r="GP15" s="717"/>
      <c r="GQ15" s="717"/>
      <c r="GR15" s="717"/>
      <c r="GS15" s="717"/>
      <c r="GT15" s="717"/>
      <c r="GU15" s="718"/>
      <c r="GV15" s="705"/>
      <c r="GW15" s="706"/>
    </row>
    <row r="16" spans="1:205" ht="12" customHeight="1" x14ac:dyDescent="0.15">
      <c r="A16" s="687"/>
      <c r="B16" s="688"/>
      <c r="C16" s="688"/>
      <c r="D16" s="688"/>
      <c r="E16" s="688"/>
      <c r="F16" s="688"/>
      <c r="G16" s="688"/>
      <c r="H16" s="688"/>
      <c r="I16" s="688"/>
      <c r="J16" s="689"/>
      <c r="K16" s="469"/>
      <c r="L16" s="448"/>
      <c r="M16" s="470"/>
      <c r="N16" s="687"/>
      <c r="O16" s="688"/>
      <c r="P16" s="688"/>
      <c r="Q16" s="688"/>
      <c r="R16" s="688"/>
      <c r="S16" s="688"/>
      <c r="T16" s="688"/>
      <c r="U16" s="688"/>
      <c r="V16" s="689"/>
      <c r="W16" s="469"/>
      <c r="X16" s="471"/>
      <c r="Y16" s="687"/>
      <c r="Z16" s="688"/>
      <c r="AA16" s="688"/>
      <c r="AB16" s="688"/>
      <c r="AC16" s="688"/>
      <c r="AD16" s="688"/>
      <c r="AE16" s="688"/>
      <c r="AF16" s="688"/>
      <c r="AG16" s="689"/>
      <c r="AH16" s="469"/>
      <c r="AI16" s="471"/>
      <c r="AJ16" s="687"/>
      <c r="AK16" s="688"/>
      <c r="AL16" s="688"/>
      <c r="AM16" s="688"/>
      <c r="AN16" s="688"/>
      <c r="AO16" s="688"/>
      <c r="AP16" s="688"/>
      <c r="AQ16" s="688"/>
      <c r="AR16" s="689"/>
      <c r="AS16" s="469"/>
      <c r="AT16" s="471"/>
      <c r="AU16" s="687"/>
      <c r="AV16" s="688"/>
      <c r="AW16" s="688"/>
      <c r="AX16" s="688"/>
      <c r="AY16" s="688"/>
      <c r="AZ16" s="688"/>
      <c r="BA16" s="688"/>
      <c r="BB16" s="688"/>
      <c r="BC16" s="689"/>
      <c r="BD16" s="469"/>
      <c r="BE16" s="448"/>
      <c r="BF16" s="471"/>
      <c r="BG16" s="687"/>
      <c r="BH16" s="688"/>
      <c r="BI16" s="688"/>
      <c r="BJ16" s="688"/>
      <c r="BK16" s="688"/>
      <c r="BL16" s="688"/>
      <c r="BM16" s="688"/>
      <c r="BN16" s="688"/>
      <c r="BO16" s="689"/>
      <c r="BP16" s="469"/>
      <c r="BQ16" s="449"/>
      <c r="BR16" s="470"/>
      <c r="BS16" s="687"/>
      <c r="BT16" s="688"/>
      <c r="BU16" s="688"/>
      <c r="BV16" s="688"/>
      <c r="BW16" s="688"/>
      <c r="BX16" s="688"/>
      <c r="BY16" s="688"/>
      <c r="BZ16" s="688"/>
      <c r="CA16" s="688"/>
      <c r="CB16" s="689"/>
      <c r="CC16" s="469"/>
      <c r="CD16" s="448"/>
      <c r="CE16" s="448"/>
      <c r="CF16" s="457"/>
      <c r="CG16" s="687"/>
      <c r="CH16" s="688"/>
      <c r="CI16" s="688"/>
      <c r="CJ16" s="688"/>
      <c r="CK16" s="688"/>
      <c r="CL16" s="688"/>
      <c r="CM16" s="688"/>
      <c r="CN16" s="688"/>
      <c r="CO16" s="689"/>
      <c r="CP16" s="469"/>
      <c r="CQ16" s="471"/>
      <c r="CR16" s="687"/>
      <c r="CS16" s="688"/>
      <c r="CT16" s="688"/>
      <c r="CU16" s="688"/>
      <c r="CV16" s="688"/>
      <c r="CW16" s="688"/>
      <c r="CX16" s="688"/>
      <c r="CY16" s="688"/>
      <c r="CZ16" s="689"/>
      <c r="DA16" s="469"/>
      <c r="DB16" s="471"/>
      <c r="DC16" s="687"/>
      <c r="DD16" s="688"/>
      <c r="DE16" s="688"/>
      <c r="DF16" s="688"/>
      <c r="DG16" s="688"/>
      <c r="DH16" s="688"/>
      <c r="DI16" s="688"/>
      <c r="DJ16" s="688"/>
      <c r="DK16" s="689"/>
      <c r="DL16" s="469"/>
      <c r="DM16" s="471"/>
      <c r="DN16" s="687"/>
      <c r="DO16" s="688"/>
      <c r="DP16" s="688"/>
      <c r="DQ16" s="688"/>
      <c r="DR16" s="688"/>
      <c r="DS16" s="688"/>
      <c r="DT16" s="688"/>
      <c r="DU16" s="688"/>
      <c r="DV16" s="689"/>
      <c r="DW16" s="469"/>
      <c r="DX16" s="448"/>
      <c r="DY16" s="448"/>
      <c r="DZ16" s="448"/>
      <c r="EA16" s="448"/>
      <c r="EB16" s="448"/>
      <c r="EC16" s="448"/>
      <c r="ED16" s="448"/>
      <c r="EE16" s="448"/>
      <c r="EF16" s="448"/>
      <c r="EG16" s="448"/>
      <c r="EH16" s="448"/>
      <c r="EU16" s="687"/>
      <c r="EV16" s="688"/>
      <c r="EW16" s="688"/>
      <c r="EX16" s="688"/>
      <c r="EY16" s="688"/>
      <c r="EZ16" s="688"/>
      <c r="FA16" s="688"/>
      <c r="FB16" s="688"/>
      <c r="FC16" s="689"/>
      <c r="FD16" s="472"/>
      <c r="FE16" s="473"/>
      <c r="FF16" s="687"/>
      <c r="FG16" s="688"/>
      <c r="FH16" s="688"/>
      <c r="FI16" s="688"/>
      <c r="FJ16" s="688"/>
      <c r="FK16" s="688"/>
      <c r="FL16" s="688"/>
      <c r="FM16" s="688"/>
      <c r="FN16" s="689"/>
      <c r="FO16" s="713"/>
      <c r="FP16" s="714"/>
      <c r="FQ16" s="687"/>
      <c r="FR16" s="688"/>
      <c r="FS16" s="688"/>
      <c r="FT16" s="688"/>
      <c r="FU16" s="688"/>
      <c r="FV16" s="688"/>
      <c r="FW16" s="688"/>
      <c r="FX16" s="688"/>
      <c r="FY16" s="689"/>
      <c r="FZ16" s="469"/>
      <c r="GA16" s="474"/>
      <c r="GB16" s="719"/>
      <c r="GC16" s="688"/>
      <c r="GD16" s="688"/>
      <c r="GE16" s="688"/>
      <c r="GF16" s="688"/>
      <c r="GG16" s="688"/>
      <c r="GH16" s="688"/>
      <c r="GI16" s="688"/>
      <c r="GJ16" s="720"/>
      <c r="GK16" s="475"/>
      <c r="GL16" s="476"/>
      <c r="GM16" s="719"/>
      <c r="GN16" s="688"/>
      <c r="GO16" s="688"/>
      <c r="GP16" s="688"/>
      <c r="GQ16" s="688"/>
      <c r="GR16" s="688"/>
      <c r="GS16" s="688"/>
      <c r="GT16" s="688"/>
      <c r="GU16" s="720"/>
      <c r="GV16" s="705"/>
      <c r="GW16" s="706"/>
    </row>
    <row r="17" spans="1:205" ht="12" customHeight="1" thickBot="1" x14ac:dyDescent="0.2">
      <c r="A17" s="690"/>
      <c r="B17" s="691"/>
      <c r="C17" s="691"/>
      <c r="D17" s="691"/>
      <c r="E17" s="691"/>
      <c r="F17" s="691"/>
      <c r="G17" s="691"/>
      <c r="H17" s="691"/>
      <c r="I17" s="691"/>
      <c r="J17" s="692"/>
      <c r="K17" s="469"/>
      <c r="L17" s="448"/>
      <c r="M17" s="470"/>
      <c r="N17" s="690"/>
      <c r="O17" s="691"/>
      <c r="P17" s="691"/>
      <c r="Q17" s="691"/>
      <c r="R17" s="691"/>
      <c r="S17" s="691"/>
      <c r="T17" s="691"/>
      <c r="U17" s="691"/>
      <c r="V17" s="692"/>
      <c r="W17" s="469"/>
      <c r="X17" s="471"/>
      <c r="Y17" s="690"/>
      <c r="Z17" s="691"/>
      <c r="AA17" s="691"/>
      <c r="AB17" s="691"/>
      <c r="AC17" s="691"/>
      <c r="AD17" s="691"/>
      <c r="AE17" s="691"/>
      <c r="AF17" s="691"/>
      <c r="AG17" s="692"/>
      <c r="AH17" s="469"/>
      <c r="AI17" s="471"/>
      <c r="AJ17" s="690"/>
      <c r="AK17" s="691"/>
      <c r="AL17" s="691"/>
      <c r="AM17" s="691"/>
      <c r="AN17" s="691"/>
      <c r="AO17" s="691"/>
      <c r="AP17" s="691"/>
      <c r="AQ17" s="691"/>
      <c r="AR17" s="692"/>
      <c r="AS17" s="469"/>
      <c r="AT17" s="471"/>
      <c r="AU17" s="690"/>
      <c r="AV17" s="691"/>
      <c r="AW17" s="691"/>
      <c r="AX17" s="691"/>
      <c r="AY17" s="691"/>
      <c r="AZ17" s="691"/>
      <c r="BA17" s="691"/>
      <c r="BB17" s="691"/>
      <c r="BC17" s="692"/>
      <c r="BD17" s="469"/>
      <c r="BE17" s="448"/>
      <c r="BF17" s="471"/>
      <c r="BG17" s="690"/>
      <c r="BH17" s="691"/>
      <c r="BI17" s="691"/>
      <c r="BJ17" s="691"/>
      <c r="BK17" s="691"/>
      <c r="BL17" s="691"/>
      <c r="BM17" s="691"/>
      <c r="BN17" s="691"/>
      <c r="BO17" s="692"/>
      <c r="BP17" s="469"/>
      <c r="BQ17" s="449"/>
      <c r="BR17" s="470"/>
      <c r="BS17" s="690"/>
      <c r="BT17" s="691"/>
      <c r="BU17" s="691"/>
      <c r="BV17" s="691"/>
      <c r="BW17" s="691"/>
      <c r="BX17" s="691"/>
      <c r="BY17" s="691"/>
      <c r="BZ17" s="691"/>
      <c r="CA17" s="691"/>
      <c r="CB17" s="692"/>
      <c r="CC17" s="469"/>
      <c r="CD17" s="448"/>
      <c r="CE17" s="448"/>
      <c r="CF17" s="457"/>
      <c r="CG17" s="690"/>
      <c r="CH17" s="691"/>
      <c r="CI17" s="691"/>
      <c r="CJ17" s="691"/>
      <c r="CK17" s="691"/>
      <c r="CL17" s="691"/>
      <c r="CM17" s="691"/>
      <c r="CN17" s="691"/>
      <c r="CO17" s="692"/>
      <c r="CP17" s="469"/>
      <c r="CQ17" s="471"/>
      <c r="CR17" s="690"/>
      <c r="CS17" s="691"/>
      <c r="CT17" s="691"/>
      <c r="CU17" s="691"/>
      <c r="CV17" s="691"/>
      <c r="CW17" s="691"/>
      <c r="CX17" s="691"/>
      <c r="CY17" s="691"/>
      <c r="CZ17" s="692"/>
      <c r="DA17" s="469"/>
      <c r="DB17" s="471"/>
      <c r="DC17" s="690"/>
      <c r="DD17" s="691"/>
      <c r="DE17" s="691"/>
      <c r="DF17" s="691"/>
      <c r="DG17" s="691"/>
      <c r="DH17" s="691"/>
      <c r="DI17" s="691"/>
      <c r="DJ17" s="691"/>
      <c r="DK17" s="692"/>
      <c r="DL17" s="469"/>
      <c r="DM17" s="471"/>
      <c r="DN17" s="690"/>
      <c r="DO17" s="691"/>
      <c r="DP17" s="691"/>
      <c r="DQ17" s="691"/>
      <c r="DR17" s="691"/>
      <c r="DS17" s="691"/>
      <c r="DT17" s="691"/>
      <c r="DU17" s="691"/>
      <c r="DV17" s="692"/>
      <c r="DW17" s="469"/>
      <c r="DX17" s="448"/>
      <c r="DY17" s="448"/>
      <c r="DZ17" s="448"/>
      <c r="EA17" s="448"/>
      <c r="EB17" s="448"/>
      <c r="EC17" s="448"/>
      <c r="ED17" s="448"/>
      <c r="EE17" s="448"/>
      <c r="EF17" s="448"/>
      <c r="EG17" s="448"/>
      <c r="EH17" s="448"/>
      <c r="EU17" s="690"/>
      <c r="EV17" s="691"/>
      <c r="EW17" s="691"/>
      <c r="EX17" s="691"/>
      <c r="EY17" s="691"/>
      <c r="EZ17" s="691"/>
      <c r="FA17" s="691"/>
      <c r="FB17" s="691"/>
      <c r="FC17" s="692"/>
      <c r="FD17" s="472"/>
      <c r="FE17" s="473"/>
      <c r="FF17" s="690"/>
      <c r="FG17" s="691"/>
      <c r="FH17" s="691"/>
      <c r="FI17" s="691"/>
      <c r="FJ17" s="691"/>
      <c r="FK17" s="691"/>
      <c r="FL17" s="691"/>
      <c r="FM17" s="691"/>
      <c r="FN17" s="692"/>
      <c r="FO17" s="713"/>
      <c r="FP17" s="714"/>
      <c r="FQ17" s="690"/>
      <c r="FR17" s="691"/>
      <c r="FS17" s="691"/>
      <c r="FT17" s="691"/>
      <c r="FU17" s="691"/>
      <c r="FV17" s="691"/>
      <c r="FW17" s="691"/>
      <c r="FX17" s="691"/>
      <c r="FY17" s="692"/>
      <c r="FZ17" s="469"/>
      <c r="GA17" s="474"/>
      <c r="GB17" s="721"/>
      <c r="GC17" s="722"/>
      <c r="GD17" s="722"/>
      <c r="GE17" s="722"/>
      <c r="GF17" s="722"/>
      <c r="GG17" s="722"/>
      <c r="GH17" s="722"/>
      <c r="GI17" s="722"/>
      <c r="GJ17" s="723"/>
      <c r="GK17" s="475"/>
      <c r="GL17" s="476"/>
      <c r="GM17" s="721"/>
      <c r="GN17" s="722"/>
      <c r="GO17" s="722"/>
      <c r="GP17" s="722"/>
      <c r="GQ17" s="722"/>
      <c r="GR17" s="722"/>
      <c r="GS17" s="722"/>
      <c r="GT17" s="722"/>
      <c r="GU17" s="723"/>
      <c r="GV17" s="705"/>
      <c r="GW17" s="706"/>
    </row>
    <row r="18" spans="1:205" ht="12" customHeight="1" x14ac:dyDescent="0.15">
      <c r="A18" s="477"/>
      <c r="B18" s="478"/>
      <c r="C18" s="478"/>
      <c r="D18" s="479"/>
      <c r="E18" s="480"/>
      <c r="F18" s="477"/>
      <c r="G18" s="477"/>
      <c r="H18" s="477"/>
      <c r="I18" s="477"/>
      <c r="J18" s="477"/>
      <c r="O18" s="450"/>
      <c r="Z18" s="450"/>
      <c r="AH18" s="481"/>
      <c r="AI18" s="481"/>
      <c r="AK18" s="450"/>
      <c r="AV18" s="450"/>
      <c r="AW18" s="482"/>
      <c r="AX18" s="477"/>
      <c r="AY18" s="477"/>
      <c r="AZ18" s="477"/>
      <c r="BA18" s="477"/>
      <c r="BB18" s="477"/>
      <c r="BC18" s="477"/>
      <c r="BH18" s="446"/>
      <c r="BS18" s="483"/>
      <c r="BU18" s="484"/>
      <c r="BV18" s="485"/>
      <c r="BW18" s="485"/>
      <c r="BX18" s="485"/>
      <c r="BY18" s="485"/>
      <c r="BZ18" s="485"/>
      <c r="CA18" s="485"/>
      <c r="CB18" s="485"/>
      <c r="CC18" s="444"/>
      <c r="CD18" s="444"/>
      <c r="CE18" s="444"/>
      <c r="CF18" s="444"/>
      <c r="CH18" s="486"/>
      <c r="CI18" s="480"/>
      <c r="CJ18" s="477"/>
      <c r="CK18" s="477"/>
      <c r="CL18" s="477"/>
      <c r="CM18" s="477"/>
      <c r="CN18" s="477"/>
      <c r="CO18" s="477"/>
      <c r="CP18" s="481"/>
      <c r="CQ18" s="481"/>
      <c r="CS18" s="450"/>
      <c r="DD18" s="450"/>
      <c r="DL18" s="481"/>
      <c r="DM18" s="481"/>
      <c r="DO18" s="450"/>
      <c r="EV18" s="450"/>
      <c r="FF18" s="444"/>
      <c r="FG18" s="450"/>
      <c r="FH18" s="444"/>
      <c r="FI18" s="444"/>
      <c r="FJ18" s="444"/>
      <c r="FK18" s="444"/>
      <c r="FL18" s="444"/>
      <c r="FM18" s="444"/>
      <c r="FN18" s="444"/>
      <c r="FO18" s="444"/>
      <c r="FP18" s="444"/>
      <c r="FQ18" s="444"/>
      <c r="FR18" s="450"/>
      <c r="FS18" s="444"/>
      <c r="FT18" s="444"/>
      <c r="FU18" s="444"/>
      <c r="FV18" s="444"/>
      <c r="FW18" s="444"/>
      <c r="FX18" s="444"/>
      <c r="FY18" s="444"/>
      <c r="FZ18" s="444"/>
      <c r="GA18" s="444"/>
      <c r="GC18" s="446"/>
      <c r="GD18" s="444"/>
      <c r="GE18" s="444"/>
      <c r="GF18" s="444"/>
      <c r="GG18" s="444"/>
      <c r="GH18" s="444"/>
      <c r="GI18" s="444"/>
      <c r="GJ18" s="444"/>
      <c r="GK18" s="444"/>
      <c r="GM18" s="444"/>
      <c r="GN18" s="450"/>
      <c r="GO18" s="444"/>
      <c r="GP18" s="444"/>
      <c r="GQ18" s="444"/>
      <c r="GR18" s="444"/>
      <c r="GS18" s="444"/>
      <c r="GT18" s="444"/>
      <c r="GU18" s="444"/>
      <c r="GV18" s="444"/>
    </row>
    <row r="19" spans="1:205" ht="12" customHeight="1" thickBot="1" x14ac:dyDescent="0.2">
      <c r="A19" s="477"/>
      <c r="B19" s="478"/>
      <c r="C19" s="478"/>
      <c r="D19" s="487"/>
      <c r="E19" s="488"/>
      <c r="F19" s="477"/>
      <c r="G19" s="477"/>
      <c r="H19" s="477"/>
      <c r="I19" s="477"/>
      <c r="J19" s="477"/>
      <c r="O19" s="446"/>
      <c r="Z19" s="446"/>
      <c r="AH19" s="481"/>
      <c r="AI19" s="481"/>
      <c r="AK19" s="446"/>
      <c r="AV19" s="446"/>
      <c r="AW19" s="478"/>
      <c r="AX19" s="477"/>
      <c r="AY19" s="477"/>
      <c r="AZ19" s="477"/>
      <c r="BA19" s="477"/>
      <c r="BB19" s="477"/>
      <c r="BC19" s="477"/>
      <c r="BH19" s="446"/>
      <c r="BS19" s="444"/>
      <c r="BU19" s="489"/>
      <c r="BV19" s="460"/>
      <c r="BW19" s="700" t="s">
        <v>670</v>
      </c>
      <c r="BX19" s="700"/>
      <c r="BY19" s="700"/>
      <c r="BZ19" s="700"/>
      <c r="CA19" s="700"/>
      <c r="CB19" s="700"/>
      <c r="CC19" s="706"/>
      <c r="CD19" s="706"/>
      <c r="CE19" s="448"/>
      <c r="CF19" s="448"/>
      <c r="CH19" s="446"/>
      <c r="CQ19" s="481"/>
      <c r="CS19" s="446"/>
      <c r="DD19" s="446"/>
      <c r="DL19" s="481"/>
      <c r="DM19" s="481"/>
      <c r="DO19" s="465"/>
      <c r="DP19" s="451"/>
      <c r="DQ19" s="451"/>
      <c r="DR19" s="451"/>
      <c r="DS19" s="451"/>
      <c r="DT19" s="451"/>
      <c r="DU19" s="451"/>
      <c r="DV19" s="451"/>
      <c r="DW19" s="451"/>
      <c r="DX19" s="451"/>
      <c r="DY19" s="451"/>
      <c r="DZ19" s="451"/>
      <c r="EA19" s="451"/>
      <c r="EB19" s="451"/>
      <c r="EC19" s="451"/>
      <c r="ED19" s="451"/>
      <c r="EE19" s="451"/>
      <c r="EF19" s="451"/>
      <c r="EG19" s="451"/>
      <c r="EH19" s="461"/>
      <c r="EI19" s="446"/>
      <c r="EJ19" s="444"/>
      <c r="EK19" s="444"/>
      <c r="EL19" s="444"/>
      <c r="EM19" s="444"/>
      <c r="EN19" s="444"/>
      <c r="EO19" s="444"/>
      <c r="EP19" s="444"/>
      <c r="EQ19" s="444"/>
      <c r="ER19" s="444"/>
      <c r="ES19" s="444"/>
      <c r="ET19" s="444"/>
      <c r="EU19" s="444"/>
      <c r="EV19" s="446"/>
      <c r="FF19" s="444"/>
      <c r="FG19" s="446"/>
      <c r="FH19" s="444"/>
      <c r="FI19" s="444"/>
      <c r="FJ19" s="444"/>
      <c r="FK19" s="444"/>
      <c r="FL19" s="444"/>
      <c r="FM19" s="444"/>
      <c r="FN19" s="444"/>
      <c r="FO19" s="444"/>
      <c r="FP19" s="444"/>
      <c r="FQ19" s="444"/>
      <c r="FR19" s="446"/>
      <c r="FS19" s="444"/>
      <c r="FT19" s="444"/>
      <c r="FU19" s="444"/>
      <c r="FV19" s="444"/>
      <c r="FW19" s="444"/>
      <c r="FX19" s="444"/>
      <c r="FY19" s="444"/>
      <c r="FZ19" s="444"/>
      <c r="GA19" s="444"/>
      <c r="GC19" s="446"/>
      <c r="GD19" s="444"/>
      <c r="GE19" s="444"/>
      <c r="GF19" s="444"/>
      <c r="GG19" s="444"/>
      <c r="GH19" s="444"/>
      <c r="GI19" s="444"/>
      <c r="GJ19" s="444"/>
      <c r="GK19" s="444"/>
      <c r="GM19" s="444"/>
      <c r="GN19" s="446"/>
      <c r="GO19" s="444"/>
      <c r="GP19" s="444"/>
      <c r="GQ19" s="444"/>
      <c r="GR19" s="444"/>
      <c r="GS19" s="444"/>
      <c r="GT19" s="444"/>
      <c r="GU19" s="444"/>
      <c r="GV19" s="444"/>
    </row>
    <row r="20" spans="1:205" ht="12" customHeight="1" x14ac:dyDescent="0.15">
      <c r="A20" s="477"/>
      <c r="B20" s="478"/>
      <c r="C20" s="478"/>
      <c r="D20" s="490"/>
      <c r="E20" s="715" t="s">
        <v>671</v>
      </c>
      <c r="F20" s="715"/>
      <c r="G20" s="715"/>
      <c r="H20" s="715"/>
      <c r="I20" s="715"/>
      <c r="J20" s="715"/>
      <c r="K20" s="706"/>
      <c r="L20" s="491"/>
      <c r="M20" s="491"/>
      <c r="O20" s="452"/>
      <c r="P20" s="707" t="s">
        <v>535</v>
      </c>
      <c r="Q20" s="708"/>
      <c r="R20" s="708"/>
      <c r="S20" s="708"/>
      <c r="T20" s="708"/>
      <c r="U20" s="708"/>
      <c r="V20" s="709"/>
      <c r="W20" s="705"/>
      <c r="X20" s="449"/>
      <c r="Z20" s="452"/>
      <c r="AA20" s="707" t="s">
        <v>548</v>
      </c>
      <c r="AB20" s="708"/>
      <c r="AC20" s="708"/>
      <c r="AD20" s="708"/>
      <c r="AE20" s="708"/>
      <c r="AF20" s="708"/>
      <c r="AG20" s="709"/>
      <c r="AH20" s="705"/>
      <c r="AI20" s="449"/>
      <c r="AK20" s="452"/>
      <c r="AL20" s="707" t="s">
        <v>565</v>
      </c>
      <c r="AM20" s="708"/>
      <c r="AN20" s="708"/>
      <c r="AO20" s="708"/>
      <c r="AP20" s="708"/>
      <c r="AQ20" s="708"/>
      <c r="AR20" s="709"/>
      <c r="AS20" s="705"/>
      <c r="AT20" s="449"/>
      <c r="AU20" s="444"/>
      <c r="AV20" s="446"/>
      <c r="AW20" s="492"/>
      <c r="AX20" s="700" t="s">
        <v>672</v>
      </c>
      <c r="AY20" s="700"/>
      <c r="AZ20" s="700"/>
      <c r="BA20" s="700"/>
      <c r="BB20" s="700"/>
      <c r="BC20" s="700"/>
      <c r="BD20" s="725"/>
      <c r="BE20" s="449"/>
      <c r="BF20" s="449"/>
      <c r="BH20" s="452"/>
      <c r="BI20" s="707" t="s">
        <v>598</v>
      </c>
      <c r="BJ20" s="708"/>
      <c r="BK20" s="708"/>
      <c r="BL20" s="708"/>
      <c r="BM20" s="708"/>
      <c r="BN20" s="708"/>
      <c r="BO20" s="709"/>
      <c r="BP20" s="705"/>
      <c r="BR20" s="449"/>
      <c r="BS20" s="444"/>
      <c r="BU20" s="493"/>
      <c r="BV20" s="451"/>
      <c r="BW20" s="700"/>
      <c r="BX20" s="700"/>
      <c r="BY20" s="700"/>
      <c r="BZ20" s="700"/>
      <c r="CA20" s="700"/>
      <c r="CB20" s="700"/>
      <c r="CC20" s="706"/>
      <c r="CD20" s="706"/>
      <c r="CE20" s="494"/>
      <c r="CF20" s="448"/>
      <c r="CH20" s="452"/>
      <c r="CI20" s="707" t="s">
        <v>630</v>
      </c>
      <c r="CJ20" s="708"/>
      <c r="CK20" s="708"/>
      <c r="CL20" s="708"/>
      <c r="CM20" s="708"/>
      <c r="CN20" s="708"/>
      <c r="CO20" s="709"/>
      <c r="CP20" s="705"/>
      <c r="CQ20" s="449"/>
      <c r="CS20" s="452"/>
      <c r="CT20" s="707" t="s">
        <v>673</v>
      </c>
      <c r="CU20" s="708"/>
      <c r="CV20" s="708"/>
      <c r="CW20" s="708"/>
      <c r="CX20" s="708"/>
      <c r="CY20" s="708"/>
      <c r="CZ20" s="709"/>
      <c r="DA20" s="706"/>
      <c r="DB20" s="449"/>
      <c r="DD20" s="452"/>
      <c r="DE20" s="707" t="s">
        <v>674</v>
      </c>
      <c r="DF20" s="708"/>
      <c r="DG20" s="708"/>
      <c r="DH20" s="708"/>
      <c r="DI20" s="708"/>
      <c r="DJ20" s="708"/>
      <c r="DK20" s="709"/>
      <c r="DL20" s="495"/>
      <c r="DM20" s="474"/>
      <c r="DN20" s="684" t="s">
        <v>675</v>
      </c>
      <c r="DO20" s="685"/>
      <c r="DP20" s="685"/>
      <c r="DQ20" s="685"/>
      <c r="DR20" s="685"/>
      <c r="DS20" s="685"/>
      <c r="DT20" s="685"/>
      <c r="DU20" s="685"/>
      <c r="DV20" s="686"/>
      <c r="DW20" s="469"/>
      <c r="DX20" s="448"/>
      <c r="DY20" s="448"/>
      <c r="DZ20" s="444"/>
      <c r="EA20" s="444"/>
      <c r="EB20" s="444"/>
      <c r="EC20" s="444"/>
      <c r="ED20" s="444"/>
      <c r="EE20" s="444"/>
      <c r="EF20" s="444"/>
      <c r="EG20" s="444"/>
      <c r="EH20" s="444"/>
      <c r="EI20" s="452"/>
      <c r="EJ20" s="684" t="s">
        <v>676</v>
      </c>
      <c r="EK20" s="685"/>
      <c r="EL20" s="685"/>
      <c r="EM20" s="685"/>
      <c r="EN20" s="685"/>
      <c r="EO20" s="685"/>
      <c r="EP20" s="685"/>
      <c r="EQ20" s="685"/>
      <c r="ER20" s="686"/>
      <c r="ES20" s="472"/>
      <c r="ET20" s="496"/>
      <c r="EU20" s="444"/>
      <c r="EV20" s="452"/>
      <c r="EW20" s="707" t="s">
        <v>554</v>
      </c>
      <c r="EX20" s="708"/>
      <c r="EY20" s="708"/>
      <c r="EZ20" s="708"/>
      <c r="FA20" s="708"/>
      <c r="FB20" s="708"/>
      <c r="FC20" s="709"/>
      <c r="FD20" s="724"/>
      <c r="FE20" s="706"/>
      <c r="FF20" s="444"/>
      <c r="FG20" s="452"/>
      <c r="FH20" s="707" t="s">
        <v>677</v>
      </c>
      <c r="FI20" s="708"/>
      <c r="FJ20" s="708"/>
      <c r="FK20" s="708"/>
      <c r="FL20" s="708"/>
      <c r="FM20" s="708"/>
      <c r="FN20" s="709"/>
      <c r="FO20" s="705"/>
      <c r="FP20" s="444"/>
      <c r="FQ20" s="444"/>
      <c r="FR20" s="452"/>
      <c r="FS20" s="707" t="s">
        <v>573</v>
      </c>
      <c r="FT20" s="708"/>
      <c r="FU20" s="708"/>
      <c r="FV20" s="708"/>
      <c r="FW20" s="708"/>
      <c r="FX20" s="708"/>
      <c r="FY20" s="709"/>
      <c r="FZ20" s="705"/>
      <c r="GA20" s="448"/>
      <c r="GC20" s="452"/>
      <c r="GD20" s="707" t="s">
        <v>551</v>
      </c>
      <c r="GE20" s="708"/>
      <c r="GF20" s="708"/>
      <c r="GG20" s="708"/>
      <c r="GH20" s="708"/>
      <c r="GI20" s="708"/>
      <c r="GJ20" s="709"/>
      <c r="GK20" s="705"/>
      <c r="GM20" s="444"/>
      <c r="GN20" s="452"/>
      <c r="GO20" s="707" t="s">
        <v>639</v>
      </c>
      <c r="GP20" s="708"/>
      <c r="GQ20" s="708"/>
      <c r="GR20" s="708"/>
      <c r="GS20" s="708"/>
      <c r="GT20" s="708"/>
      <c r="GU20" s="709"/>
      <c r="GV20" s="706"/>
    </row>
    <row r="21" spans="1:205" ht="12" customHeight="1" x14ac:dyDescent="0.15">
      <c r="A21" s="477"/>
      <c r="B21" s="478"/>
      <c r="C21" s="478"/>
      <c r="D21" s="497"/>
      <c r="E21" s="715"/>
      <c r="F21" s="715"/>
      <c r="G21" s="715"/>
      <c r="H21" s="715"/>
      <c r="I21" s="715"/>
      <c r="J21" s="715"/>
      <c r="K21" s="706"/>
      <c r="L21" s="498"/>
      <c r="M21" s="491"/>
      <c r="O21" s="450"/>
      <c r="P21" s="710"/>
      <c r="Q21" s="711"/>
      <c r="R21" s="711"/>
      <c r="S21" s="711"/>
      <c r="T21" s="711"/>
      <c r="U21" s="711"/>
      <c r="V21" s="712"/>
      <c r="W21" s="705"/>
      <c r="X21" s="449"/>
      <c r="Z21" s="450"/>
      <c r="AA21" s="710"/>
      <c r="AB21" s="711"/>
      <c r="AC21" s="711"/>
      <c r="AD21" s="711"/>
      <c r="AE21" s="711"/>
      <c r="AF21" s="711"/>
      <c r="AG21" s="712"/>
      <c r="AH21" s="705"/>
      <c r="AI21" s="449"/>
      <c r="AK21" s="450"/>
      <c r="AL21" s="710"/>
      <c r="AM21" s="711"/>
      <c r="AN21" s="711"/>
      <c r="AO21" s="711"/>
      <c r="AP21" s="711"/>
      <c r="AQ21" s="711"/>
      <c r="AR21" s="712"/>
      <c r="AS21" s="705"/>
      <c r="AT21" s="449"/>
      <c r="AU21" s="444"/>
      <c r="AV21" s="446"/>
      <c r="AW21" s="497"/>
      <c r="AX21" s="700"/>
      <c r="AY21" s="700"/>
      <c r="AZ21" s="700"/>
      <c r="BA21" s="700"/>
      <c r="BB21" s="700"/>
      <c r="BC21" s="700"/>
      <c r="BD21" s="725"/>
      <c r="BE21" s="494"/>
      <c r="BF21" s="448"/>
      <c r="BH21" s="450"/>
      <c r="BI21" s="710"/>
      <c r="BJ21" s="711"/>
      <c r="BK21" s="711"/>
      <c r="BL21" s="711"/>
      <c r="BM21" s="711"/>
      <c r="BN21" s="711"/>
      <c r="BO21" s="712"/>
      <c r="BP21" s="705"/>
      <c r="BR21" s="449"/>
      <c r="BS21" s="444"/>
      <c r="BU21" s="446"/>
      <c r="CE21" s="474"/>
      <c r="CF21" s="448"/>
      <c r="CH21" s="450"/>
      <c r="CI21" s="710"/>
      <c r="CJ21" s="711"/>
      <c r="CK21" s="711"/>
      <c r="CL21" s="711"/>
      <c r="CM21" s="711"/>
      <c r="CN21" s="711"/>
      <c r="CO21" s="712"/>
      <c r="CP21" s="705"/>
      <c r="CQ21" s="449"/>
      <c r="CS21" s="450"/>
      <c r="CT21" s="710"/>
      <c r="CU21" s="711"/>
      <c r="CV21" s="711"/>
      <c r="CW21" s="711"/>
      <c r="CX21" s="711"/>
      <c r="CY21" s="711"/>
      <c r="CZ21" s="712"/>
      <c r="DA21" s="706"/>
      <c r="DB21" s="449"/>
      <c r="DD21" s="450"/>
      <c r="DE21" s="710"/>
      <c r="DF21" s="711"/>
      <c r="DG21" s="711"/>
      <c r="DH21" s="711"/>
      <c r="DI21" s="711"/>
      <c r="DJ21" s="711"/>
      <c r="DK21" s="712"/>
      <c r="DL21" s="495"/>
      <c r="DM21" s="474"/>
      <c r="DN21" s="687"/>
      <c r="DO21" s="688"/>
      <c r="DP21" s="688"/>
      <c r="DQ21" s="688"/>
      <c r="DR21" s="688"/>
      <c r="DS21" s="688"/>
      <c r="DT21" s="688"/>
      <c r="DU21" s="688"/>
      <c r="DV21" s="689"/>
      <c r="DW21" s="469"/>
      <c r="DX21" s="448"/>
      <c r="DY21" s="448"/>
      <c r="DZ21" s="448"/>
      <c r="EA21" s="448"/>
      <c r="EB21" s="448"/>
      <c r="EC21" s="448"/>
      <c r="ED21" s="448"/>
      <c r="EE21" s="448"/>
      <c r="EF21" s="448"/>
      <c r="EG21" s="448"/>
      <c r="EH21" s="448"/>
      <c r="EI21" s="499"/>
      <c r="EJ21" s="687"/>
      <c r="EK21" s="688"/>
      <c r="EL21" s="688"/>
      <c r="EM21" s="688"/>
      <c r="EN21" s="688"/>
      <c r="EO21" s="688"/>
      <c r="EP21" s="688"/>
      <c r="EQ21" s="688"/>
      <c r="ER21" s="689"/>
      <c r="ES21" s="472"/>
      <c r="ET21" s="496"/>
      <c r="EU21" s="444"/>
      <c r="EV21" s="444"/>
      <c r="EW21" s="710"/>
      <c r="EX21" s="711"/>
      <c r="EY21" s="711"/>
      <c r="EZ21" s="711"/>
      <c r="FA21" s="711"/>
      <c r="FB21" s="711"/>
      <c r="FC21" s="712"/>
      <c r="FD21" s="724"/>
      <c r="FE21" s="706"/>
      <c r="FF21" s="444"/>
      <c r="FG21" s="450"/>
      <c r="FH21" s="710"/>
      <c r="FI21" s="711"/>
      <c r="FJ21" s="711"/>
      <c r="FK21" s="711"/>
      <c r="FL21" s="711"/>
      <c r="FM21" s="711"/>
      <c r="FN21" s="712"/>
      <c r="FO21" s="705"/>
      <c r="FP21" s="444"/>
      <c r="FQ21" s="444"/>
      <c r="FR21" s="450"/>
      <c r="FS21" s="710"/>
      <c r="FT21" s="711"/>
      <c r="FU21" s="711"/>
      <c r="FV21" s="711"/>
      <c r="FW21" s="711"/>
      <c r="FX21" s="711"/>
      <c r="FY21" s="712"/>
      <c r="FZ21" s="705"/>
      <c r="GA21" s="448"/>
      <c r="GC21" s="450"/>
      <c r="GD21" s="710"/>
      <c r="GE21" s="711"/>
      <c r="GF21" s="711"/>
      <c r="GG21" s="711"/>
      <c r="GH21" s="711"/>
      <c r="GI21" s="711"/>
      <c r="GJ21" s="712"/>
      <c r="GK21" s="705"/>
      <c r="GM21" s="444"/>
      <c r="GN21" s="450"/>
      <c r="GO21" s="710"/>
      <c r="GP21" s="711"/>
      <c r="GQ21" s="711"/>
      <c r="GR21" s="711"/>
      <c r="GS21" s="711"/>
      <c r="GT21" s="711"/>
      <c r="GU21" s="712"/>
      <c r="GV21" s="706"/>
    </row>
    <row r="22" spans="1:205" ht="12" customHeight="1" thickBot="1" x14ac:dyDescent="0.2">
      <c r="A22" s="477"/>
      <c r="B22" s="478"/>
      <c r="C22" s="478"/>
      <c r="D22" s="488"/>
      <c r="E22" s="477"/>
      <c r="F22" s="477"/>
      <c r="G22" s="477"/>
      <c r="H22" s="477"/>
      <c r="I22" s="477"/>
      <c r="J22" s="477"/>
      <c r="L22" s="444"/>
      <c r="O22" s="446"/>
      <c r="Q22" s="451"/>
      <c r="R22" s="451"/>
      <c r="S22" s="451"/>
      <c r="T22" s="451"/>
      <c r="U22" s="451"/>
      <c r="V22" s="451"/>
      <c r="Z22" s="446"/>
      <c r="AH22" s="481"/>
      <c r="AI22" s="481"/>
      <c r="AK22" s="446"/>
      <c r="AM22" s="500"/>
      <c r="AU22" s="444"/>
      <c r="AV22" s="446"/>
      <c r="AX22" s="700"/>
      <c r="AY22" s="700"/>
      <c r="AZ22" s="700"/>
      <c r="BA22" s="700"/>
      <c r="BB22" s="700"/>
      <c r="BC22" s="700"/>
      <c r="BD22" s="725"/>
      <c r="BE22" s="463"/>
      <c r="BF22" s="444"/>
      <c r="BH22" s="446"/>
      <c r="BJ22" s="500"/>
      <c r="BS22" s="444"/>
      <c r="BU22" s="501"/>
      <c r="BV22" s="707" t="s">
        <v>611</v>
      </c>
      <c r="BW22" s="708"/>
      <c r="BX22" s="708"/>
      <c r="BY22" s="708"/>
      <c r="BZ22" s="708"/>
      <c r="CA22" s="708"/>
      <c r="CB22" s="709"/>
      <c r="CC22" s="705"/>
      <c r="CD22" s="706"/>
      <c r="CE22" s="502"/>
      <c r="CF22" s="457"/>
      <c r="CH22" s="446"/>
      <c r="CJ22" s="444"/>
      <c r="CK22" s="444"/>
      <c r="CL22" s="444"/>
      <c r="CM22" s="444"/>
      <c r="CN22" s="444"/>
      <c r="CO22" s="444"/>
      <c r="CP22" s="457"/>
      <c r="CQ22" s="481"/>
      <c r="CS22" s="446"/>
      <c r="CU22" s="444"/>
      <c r="CV22" s="444"/>
      <c r="CW22" s="444"/>
      <c r="CX22" s="444"/>
      <c r="CY22" s="444"/>
      <c r="CZ22" s="444"/>
      <c r="DA22" s="444"/>
      <c r="DD22" s="446"/>
      <c r="DF22" s="444"/>
      <c r="DG22" s="444"/>
      <c r="DH22" s="444"/>
      <c r="DI22" s="444"/>
      <c r="DJ22" s="444"/>
      <c r="DK22" s="444"/>
      <c r="DL22" s="457"/>
      <c r="DM22" s="481"/>
      <c r="DN22" s="690"/>
      <c r="DO22" s="691"/>
      <c r="DP22" s="691"/>
      <c r="DQ22" s="691"/>
      <c r="DR22" s="691"/>
      <c r="DS22" s="691"/>
      <c r="DT22" s="691"/>
      <c r="DU22" s="691"/>
      <c r="DV22" s="692"/>
      <c r="DW22" s="469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503"/>
      <c r="EJ22" s="690"/>
      <c r="EK22" s="691"/>
      <c r="EL22" s="691"/>
      <c r="EM22" s="691"/>
      <c r="EN22" s="691"/>
      <c r="EO22" s="691"/>
      <c r="EP22" s="691"/>
      <c r="EQ22" s="691"/>
      <c r="ER22" s="692"/>
      <c r="ES22" s="472"/>
      <c r="ET22" s="496"/>
      <c r="EU22" s="444"/>
      <c r="EV22" s="444"/>
      <c r="EW22" s="444"/>
      <c r="EX22" s="444"/>
      <c r="EY22" s="444"/>
      <c r="EZ22" s="444"/>
      <c r="FA22" s="444"/>
      <c r="FB22" s="444"/>
      <c r="FC22" s="444"/>
      <c r="FD22" s="444"/>
      <c r="FF22" s="444"/>
      <c r="FG22" s="446"/>
      <c r="FH22" s="444"/>
      <c r="FI22" s="451"/>
      <c r="FJ22" s="444"/>
      <c r="FK22" s="444"/>
      <c r="FL22" s="444"/>
      <c r="FM22" s="444"/>
      <c r="FN22" s="444"/>
      <c r="FO22" s="444"/>
      <c r="FP22" s="444"/>
      <c r="FQ22" s="444"/>
      <c r="FR22" s="446"/>
      <c r="FS22" s="444"/>
      <c r="FT22" s="444"/>
      <c r="FU22" s="444"/>
      <c r="FV22" s="444"/>
      <c r="FW22" s="444"/>
      <c r="FX22" s="444"/>
      <c r="FY22" s="444"/>
      <c r="FZ22" s="444"/>
      <c r="GA22" s="444"/>
      <c r="GC22" s="446"/>
      <c r="GD22" s="444"/>
      <c r="GE22" s="450"/>
      <c r="GF22" s="444"/>
      <c r="GG22" s="444"/>
      <c r="GH22" s="444"/>
      <c r="GI22" s="444"/>
      <c r="GJ22" s="444"/>
      <c r="GK22" s="444"/>
      <c r="GM22" s="444"/>
      <c r="GN22" s="446"/>
      <c r="GO22" s="444"/>
      <c r="GP22" s="450"/>
      <c r="GQ22" s="444"/>
      <c r="GR22" s="444"/>
      <c r="GS22" s="444"/>
      <c r="GT22" s="444"/>
      <c r="GU22" s="444"/>
      <c r="GV22" s="444"/>
    </row>
    <row r="23" spans="1:205" ht="12" customHeight="1" x14ac:dyDescent="0.15">
      <c r="A23" s="477"/>
      <c r="B23" s="446"/>
      <c r="C23" s="446"/>
      <c r="D23" s="444"/>
      <c r="L23" s="444"/>
      <c r="O23" s="446"/>
      <c r="Q23" s="444"/>
      <c r="R23" s="455"/>
      <c r="S23" s="455"/>
      <c r="T23" s="455"/>
      <c r="U23" s="455"/>
      <c r="V23" s="455"/>
      <c r="W23" s="449"/>
      <c r="X23" s="449"/>
      <c r="Z23" s="446"/>
      <c r="AH23" s="449"/>
      <c r="AI23" s="449"/>
      <c r="AK23" s="446"/>
      <c r="AM23" s="504"/>
      <c r="AN23" s="727" t="s">
        <v>678</v>
      </c>
      <c r="AO23" s="727"/>
      <c r="AP23" s="727"/>
      <c r="AQ23" s="727"/>
      <c r="AR23" s="727"/>
      <c r="AS23" s="725"/>
      <c r="AT23" s="449"/>
      <c r="AU23" s="444"/>
      <c r="AV23" s="446"/>
      <c r="BE23" s="474"/>
      <c r="BF23" s="448"/>
      <c r="BH23" s="446"/>
      <c r="BJ23" s="504"/>
      <c r="BK23" s="727" t="s">
        <v>600</v>
      </c>
      <c r="BL23" s="727"/>
      <c r="BM23" s="727"/>
      <c r="BN23" s="727"/>
      <c r="BO23" s="727"/>
      <c r="BP23" s="725"/>
      <c r="BR23" s="449"/>
      <c r="BS23" s="444"/>
      <c r="BU23" s="450"/>
      <c r="BV23" s="710"/>
      <c r="BW23" s="711"/>
      <c r="BX23" s="711"/>
      <c r="BY23" s="711"/>
      <c r="BZ23" s="711"/>
      <c r="CA23" s="711"/>
      <c r="CB23" s="712"/>
      <c r="CC23" s="705"/>
      <c r="CD23" s="706"/>
      <c r="CE23" s="474"/>
      <c r="CF23" s="448"/>
      <c r="CH23" s="446"/>
      <c r="CJ23" s="444"/>
      <c r="CK23" s="455"/>
      <c r="CL23" s="455"/>
      <c r="CM23" s="455"/>
      <c r="CN23" s="455"/>
      <c r="CO23" s="455"/>
      <c r="CP23" s="448"/>
      <c r="CQ23" s="449"/>
      <c r="CS23" s="446"/>
      <c r="CU23" s="444"/>
      <c r="CV23" s="455"/>
      <c r="CW23" s="455"/>
      <c r="CX23" s="455"/>
      <c r="CY23" s="455"/>
      <c r="CZ23" s="455"/>
      <c r="DA23" s="448"/>
      <c r="DB23" s="449"/>
      <c r="DC23" s="474"/>
      <c r="DD23" s="446"/>
      <c r="DF23" s="444"/>
      <c r="DG23" s="455"/>
      <c r="DH23" s="455"/>
      <c r="DI23" s="455"/>
      <c r="DJ23" s="455"/>
      <c r="DK23" s="455"/>
      <c r="DL23" s="448"/>
      <c r="DM23" s="449"/>
      <c r="DO23" s="450"/>
      <c r="DP23" s="451"/>
      <c r="EI23" s="446"/>
      <c r="EK23" s="444"/>
      <c r="EL23" s="444"/>
      <c r="EM23" s="444"/>
      <c r="EN23" s="444"/>
      <c r="EO23" s="444"/>
      <c r="EP23" s="444"/>
      <c r="EQ23" s="444"/>
      <c r="ER23" s="444"/>
      <c r="EV23" s="444"/>
      <c r="EW23" s="444"/>
      <c r="EX23" s="444"/>
      <c r="EY23" s="455"/>
      <c r="EZ23" s="455"/>
      <c r="FA23" s="455"/>
      <c r="FB23" s="455"/>
      <c r="FC23" s="455"/>
      <c r="FD23" s="448"/>
      <c r="FE23" s="725"/>
      <c r="FF23" s="444"/>
      <c r="FG23" s="446"/>
      <c r="FH23" s="444"/>
      <c r="FI23" s="460"/>
      <c r="FJ23" s="455"/>
      <c r="FK23" s="455"/>
      <c r="FL23" s="455"/>
      <c r="FM23" s="455"/>
      <c r="FN23" s="455"/>
      <c r="FO23" s="448"/>
      <c r="FP23" s="448"/>
      <c r="FQ23" s="474"/>
      <c r="FR23" s="446"/>
      <c r="FS23" s="444"/>
      <c r="FT23" s="444"/>
      <c r="FU23" s="455"/>
      <c r="FV23" s="455"/>
      <c r="FW23" s="455"/>
      <c r="FX23" s="455"/>
      <c r="FY23" s="455"/>
      <c r="FZ23" s="448"/>
      <c r="GA23" s="448"/>
      <c r="GC23" s="446"/>
      <c r="GD23" s="444"/>
      <c r="GE23" s="452"/>
      <c r="GF23" s="727" t="s">
        <v>679</v>
      </c>
      <c r="GG23" s="727"/>
      <c r="GH23" s="727"/>
      <c r="GI23" s="727"/>
      <c r="GJ23" s="727"/>
      <c r="GK23" s="725"/>
      <c r="GM23" s="444"/>
      <c r="GN23" s="446"/>
      <c r="GO23" s="444"/>
      <c r="GP23" s="452"/>
      <c r="GQ23" s="727" t="s">
        <v>680</v>
      </c>
      <c r="GR23" s="727"/>
      <c r="GS23" s="727"/>
      <c r="GT23" s="727"/>
      <c r="GU23" s="727"/>
      <c r="GV23" s="706"/>
    </row>
    <row r="24" spans="1:205" ht="12" customHeight="1" thickBot="1" x14ac:dyDescent="0.2">
      <c r="A24" s="477"/>
      <c r="B24" s="478"/>
      <c r="C24" s="492"/>
      <c r="D24" s="726" t="s">
        <v>681</v>
      </c>
      <c r="E24" s="726"/>
      <c r="F24" s="726"/>
      <c r="G24" s="726"/>
      <c r="H24" s="726"/>
      <c r="I24" s="726"/>
      <c r="J24" s="726"/>
      <c r="K24" s="706"/>
      <c r="L24" s="505"/>
      <c r="M24" s="491"/>
      <c r="O24" s="452"/>
      <c r="P24" s="707" t="s">
        <v>537</v>
      </c>
      <c r="Q24" s="708"/>
      <c r="R24" s="708"/>
      <c r="S24" s="708"/>
      <c r="T24" s="708"/>
      <c r="U24" s="708"/>
      <c r="V24" s="709"/>
      <c r="W24" s="705"/>
      <c r="X24" s="449"/>
      <c r="Z24" s="452"/>
      <c r="AA24" s="707" t="s">
        <v>682</v>
      </c>
      <c r="AB24" s="708"/>
      <c r="AC24" s="708"/>
      <c r="AD24" s="708"/>
      <c r="AE24" s="708"/>
      <c r="AF24" s="708"/>
      <c r="AG24" s="709"/>
      <c r="AH24" s="705"/>
      <c r="AI24" s="449"/>
      <c r="AK24" s="446"/>
      <c r="AM24" s="506"/>
      <c r="AN24" s="727"/>
      <c r="AO24" s="727"/>
      <c r="AP24" s="727"/>
      <c r="AQ24" s="727"/>
      <c r="AR24" s="727"/>
      <c r="AS24" s="725"/>
      <c r="AT24" s="449"/>
      <c r="AU24" s="444"/>
      <c r="AV24" s="452"/>
      <c r="AW24" s="707" t="s">
        <v>583</v>
      </c>
      <c r="AX24" s="708"/>
      <c r="AY24" s="708"/>
      <c r="AZ24" s="708"/>
      <c r="BA24" s="708"/>
      <c r="BB24" s="708"/>
      <c r="BC24" s="709"/>
      <c r="BD24" s="705"/>
      <c r="BE24" s="474"/>
      <c r="BF24" s="448"/>
      <c r="BH24" s="446"/>
      <c r="BJ24" s="444"/>
      <c r="BK24" s="727"/>
      <c r="BL24" s="727"/>
      <c r="BM24" s="727"/>
      <c r="BN24" s="727"/>
      <c r="BO24" s="727"/>
      <c r="BP24" s="725"/>
      <c r="BR24" s="449"/>
      <c r="BS24" s="444"/>
      <c r="BU24" s="446"/>
      <c r="BW24" s="500"/>
      <c r="CC24" s="481"/>
      <c r="CD24" s="481"/>
      <c r="CE24" s="474"/>
      <c r="CF24" s="448"/>
      <c r="CH24" s="452"/>
      <c r="CI24" s="728" t="s">
        <v>683</v>
      </c>
      <c r="CJ24" s="729"/>
      <c r="CK24" s="729"/>
      <c r="CL24" s="729"/>
      <c r="CM24" s="729"/>
      <c r="CN24" s="729"/>
      <c r="CO24" s="730"/>
      <c r="CP24" s="705"/>
      <c r="CQ24" s="449"/>
      <c r="CS24" s="446"/>
      <c r="CT24" s="707" t="s">
        <v>646</v>
      </c>
      <c r="CU24" s="708"/>
      <c r="CV24" s="708"/>
      <c r="CW24" s="708"/>
      <c r="CX24" s="708"/>
      <c r="CY24" s="708"/>
      <c r="CZ24" s="709"/>
      <c r="DA24" s="705"/>
      <c r="DB24" s="449"/>
      <c r="DC24" s="474"/>
      <c r="DD24" s="452"/>
      <c r="DE24" s="707" t="s">
        <v>684</v>
      </c>
      <c r="DF24" s="708"/>
      <c r="DG24" s="708"/>
      <c r="DH24" s="708"/>
      <c r="DI24" s="708"/>
      <c r="DJ24" s="708"/>
      <c r="DK24" s="709"/>
      <c r="DL24" s="495"/>
      <c r="DM24" s="449"/>
      <c r="DO24" s="450"/>
      <c r="DP24" s="451"/>
      <c r="DQ24" s="451"/>
      <c r="DR24" s="451"/>
      <c r="DS24" s="451"/>
      <c r="DT24" s="451"/>
      <c r="DU24" s="451"/>
      <c r="DV24" s="507"/>
      <c r="DW24" s="508"/>
      <c r="DX24" s="495"/>
      <c r="DY24" s="448"/>
      <c r="DZ24" s="448"/>
      <c r="EA24" s="448"/>
      <c r="EB24" s="448"/>
      <c r="EC24" s="448"/>
      <c r="ED24" s="448"/>
      <c r="EE24" s="448"/>
      <c r="EF24" s="448"/>
      <c r="EG24" s="449"/>
      <c r="EH24" s="449"/>
      <c r="EI24" s="446"/>
      <c r="EK24" s="444"/>
      <c r="EL24" s="455"/>
      <c r="EM24" s="455"/>
      <c r="EN24" s="455"/>
      <c r="EO24" s="455"/>
      <c r="EP24" s="455"/>
      <c r="EQ24" s="455"/>
      <c r="ER24" s="455"/>
      <c r="ES24" s="444"/>
      <c r="EV24" s="444"/>
      <c r="EW24" s="444"/>
      <c r="EX24" s="444"/>
      <c r="EY24" s="455"/>
      <c r="EZ24" s="455"/>
      <c r="FA24" s="455"/>
      <c r="FB24" s="455"/>
      <c r="FC24" s="455"/>
      <c r="FD24" s="448"/>
      <c r="FE24" s="725"/>
      <c r="FF24" s="444"/>
      <c r="FG24" s="452"/>
      <c r="FH24" s="707" t="s">
        <v>563</v>
      </c>
      <c r="FI24" s="708"/>
      <c r="FJ24" s="708"/>
      <c r="FK24" s="708"/>
      <c r="FL24" s="708"/>
      <c r="FM24" s="708"/>
      <c r="FN24" s="709"/>
      <c r="FO24" s="705"/>
      <c r="FP24" s="448"/>
      <c r="FQ24" s="474"/>
      <c r="FR24" s="452"/>
      <c r="FS24" s="707" t="s">
        <v>685</v>
      </c>
      <c r="FT24" s="708"/>
      <c r="FU24" s="708"/>
      <c r="FV24" s="708"/>
      <c r="FW24" s="708"/>
      <c r="FX24" s="708"/>
      <c r="FY24" s="709"/>
      <c r="FZ24" s="705"/>
      <c r="GA24" s="448"/>
      <c r="GC24" s="446"/>
      <c r="GD24" s="444"/>
      <c r="GE24" s="450"/>
      <c r="GF24" s="727"/>
      <c r="GG24" s="727"/>
      <c r="GH24" s="727"/>
      <c r="GI24" s="727"/>
      <c r="GJ24" s="727"/>
      <c r="GK24" s="725"/>
      <c r="GM24" s="444"/>
      <c r="GN24" s="446"/>
      <c r="GO24" s="444"/>
      <c r="GP24" s="450"/>
      <c r="GQ24" s="727"/>
      <c r="GR24" s="727"/>
      <c r="GS24" s="727"/>
      <c r="GT24" s="727"/>
      <c r="GU24" s="727"/>
      <c r="GV24" s="706"/>
    </row>
    <row r="25" spans="1:205" ht="12" customHeight="1" x14ac:dyDescent="0.15">
      <c r="A25" s="477"/>
      <c r="B25" s="478"/>
      <c r="C25" s="488"/>
      <c r="D25" s="726"/>
      <c r="E25" s="726"/>
      <c r="F25" s="726"/>
      <c r="G25" s="726"/>
      <c r="H25" s="726"/>
      <c r="I25" s="726"/>
      <c r="J25" s="726"/>
      <c r="K25" s="706"/>
      <c r="L25" s="509"/>
      <c r="M25" s="491"/>
      <c r="O25" s="450"/>
      <c r="P25" s="710"/>
      <c r="Q25" s="711"/>
      <c r="R25" s="711"/>
      <c r="S25" s="711"/>
      <c r="T25" s="711"/>
      <c r="U25" s="711"/>
      <c r="V25" s="712"/>
      <c r="W25" s="705"/>
      <c r="Z25" s="450"/>
      <c r="AA25" s="710"/>
      <c r="AB25" s="711"/>
      <c r="AC25" s="711"/>
      <c r="AD25" s="711"/>
      <c r="AE25" s="711"/>
      <c r="AF25" s="711"/>
      <c r="AG25" s="712"/>
      <c r="AH25" s="705"/>
      <c r="AI25" s="481"/>
      <c r="AK25" s="446"/>
      <c r="AM25" s="500"/>
      <c r="AN25" s="727"/>
      <c r="AO25" s="727"/>
      <c r="AP25" s="727"/>
      <c r="AQ25" s="727"/>
      <c r="AR25" s="727"/>
      <c r="AS25" s="725"/>
      <c r="AU25" s="444"/>
      <c r="AV25" s="450"/>
      <c r="AW25" s="710"/>
      <c r="AX25" s="711"/>
      <c r="AY25" s="711"/>
      <c r="AZ25" s="711"/>
      <c r="BA25" s="711"/>
      <c r="BB25" s="711"/>
      <c r="BC25" s="712"/>
      <c r="BD25" s="705"/>
      <c r="BE25" s="463"/>
      <c r="BF25" s="444"/>
      <c r="BH25" s="446"/>
      <c r="BJ25" s="444"/>
      <c r="BK25" s="727"/>
      <c r="BL25" s="727"/>
      <c r="BM25" s="727"/>
      <c r="BN25" s="727"/>
      <c r="BO25" s="727"/>
      <c r="BP25" s="725"/>
      <c r="BS25" s="444"/>
      <c r="BU25" s="446"/>
      <c r="BW25" s="500"/>
      <c r="BX25" s="727" t="s">
        <v>686</v>
      </c>
      <c r="BY25" s="727"/>
      <c r="BZ25" s="727"/>
      <c r="CA25" s="727"/>
      <c r="CB25" s="727"/>
      <c r="CC25" s="725"/>
      <c r="CD25" s="481"/>
      <c r="CE25" s="502"/>
      <c r="CF25" s="457"/>
      <c r="CH25" s="450"/>
      <c r="CI25" s="731"/>
      <c r="CJ25" s="732"/>
      <c r="CK25" s="732"/>
      <c r="CL25" s="732"/>
      <c r="CM25" s="732"/>
      <c r="CN25" s="732"/>
      <c r="CO25" s="733"/>
      <c r="CP25" s="705"/>
      <c r="CQ25" s="481"/>
      <c r="CS25" s="510"/>
      <c r="CT25" s="710"/>
      <c r="CU25" s="711"/>
      <c r="CV25" s="711"/>
      <c r="CW25" s="711"/>
      <c r="CX25" s="711"/>
      <c r="CY25" s="711"/>
      <c r="CZ25" s="712"/>
      <c r="DA25" s="705"/>
      <c r="DD25" s="450"/>
      <c r="DE25" s="710"/>
      <c r="DF25" s="711"/>
      <c r="DG25" s="711"/>
      <c r="DH25" s="711"/>
      <c r="DI25" s="711"/>
      <c r="DJ25" s="711"/>
      <c r="DK25" s="712"/>
      <c r="DL25" s="495"/>
      <c r="DM25" s="481"/>
      <c r="DO25" s="452"/>
      <c r="DP25" s="707" t="s">
        <v>542</v>
      </c>
      <c r="DQ25" s="708"/>
      <c r="DR25" s="708"/>
      <c r="DS25" s="708"/>
      <c r="DT25" s="708"/>
      <c r="DU25" s="708"/>
      <c r="DV25" s="709"/>
      <c r="DW25" s="495"/>
      <c r="DX25" s="511"/>
      <c r="DY25" s="734" t="s">
        <v>687</v>
      </c>
      <c r="DZ25" s="735"/>
      <c r="EA25" s="735"/>
      <c r="EB25" s="735"/>
      <c r="EC25" s="735"/>
      <c r="ED25" s="735"/>
      <c r="EE25" s="735"/>
      <c r="EF25" s="735"/>
      <c r="EG25" s="736"/>
      <c r="EH25" s="512"/>
      <c r="EI25" s="452"/>
      <c r="EJ25" s="684" t="s">
        <v>688</v>
      </c>
      <c r="EK25" s="685"/>
      <c r="EL25" s="685"/>
      <c r="EM25" s="685"/>
      <c r="EN25" s="685"/>
      <c r="EO25" s="685"/>
      <c r="EP25" s="685"/>
      <c r="EQ25" s="685"/>
      <c r="ER25" s="686"/>
      <c r="ES25" s="469"/>
      <c r="ET25" s="448"/>
      <c r="EV25" s="444"/>
      <c r="EW25" s="444"/>
      <c r="EX25" s="444"/>
      <c r="EY25" s="444"/>
      <c r="EZ25" s="444"/>
      <c r="FA25" s="444"/>
      <c r="FB25" s="444"/>
      <c r="FC25" s="444"/>
      <c r="FD25" s="444"/>
      <c r="FF25" s="444"/>
      <c r="FG25" s="450"/>
      <c r="FH25" s="710"/>
      <c r="FI25" s="711"/>
      <c r="FJ25" s="711"/>
      <c r="FK25" s="711"/>
      <c r="FL25" s="711"/>
      <c r="FM25" s="711"/>
      <c r="FN25" s="712"/>
      <c r="FO25" s="705"/>
      <c r="FP25" s="444"/>
      <c r="FQ25" s="444"/>
      <c r="FR25" s="450"/>
      <c r="FS25" s="710"/>
      <c r="FT25" s="711"/>
      <c r="FU25" s="711"/>
      <c r="FV25" s="711"/>
      <c r="FW25" s="711"/>
      <c r="FX25" s="711"/>
      <c r="FY25" s="712"/>
      <c r="FZ25" s="705"/>
      <c r="GA25" s="444"/>
      <c r="GC25" s="446"/>
      <c r="GD25" s="444"/>
      <c r="GE25" s="446"/>
      <c r="GF25" s="444"/>
      <c r="GG25" s="444"/>
      <c r="GH25" s="444"/>
      <c r="GI25" s="444"/>
      <c r="GJ25" s="444"/>
      <c r="GK25" s="444"/>
      <c r="GM25" s="444"/>
      <c r="GN25" s="446"/>
      <c r="GO25" s="444"/>
      <c r="GP25" s="446"/>
      <c r="GQ25" s="444"/>
      <c r="GR25" s="444"/>
      <c r="GS25" s="444"/>
      <c r="GT25" s="444"/>
      <c r="GU25" s="444"/>
      <c r="GV25" s="444"/>
    </row>
    <row r="26" spans="1:205" ht="12" customHeight="1" x14ac:dyDescent="0.15">
      <c r="A26" s="477"/>
      <c r="B26" s="478"/>
      <c r="C26" s="488"/>
      <c r="L26" s="463"/>
      <c r="O26" s="446"/>
      <c r="W26" s="448"/>
      <c r="X26" s="449"/>
      <c r="Z26" s="446"/>
      <c r="AB26" s="500"/>
      <c r="AC26" s="513"/>
      <c r="AD26" s="513"/>
      <c r="AE26" s="513"/>
      <c r="AF26" s="513"/>
      <c r="AG26" s="513"/>
      <c r="AH26" s="449"/>
      <c r="AI26" s="449"/>
      <c r="AK26" s="446"/>
      <c r="AM26" s="504"/>
      <c r="AN26" s="727" t="s">
        <v>689</v>
      </c>
      <c r="AO26" s="727"/>
      <c r="AP26" s="727"/>
      <c r="AQ26" s="727"/>
      <c r="AR26" s="727"/>
      <c r="AT26" s="449"/>
      <c r="AU26" s="444"/>
      <c r="AV26" s="446"/>
      <c r="AX26" s="500"/>
      <c r="BD26" s="444"/>
      <c r="BE26" s="474"/>
      <c r="BF26" s="448"/>
      <c r="BH26" s="446"/>
      <c r="BJ26" s="444"/>
      <c r="BK26" s="455"/>
      <c r="BL26" s="455"/>
      <c r="BM26" s="455"/>
      <c r="BN26" s="455"/>
      <c r="BO26" s="455"/>
      <c r="BR26" s="448"/>
      <c r="BS26" s="444"/>
      <c r="BU26" s="446"/>
      <c r="BW26" s="504"/>
      <c r="BX26" s="727"/>
      <c r="BY26" s="727"/>
      <c r="BZ26" s="727"/>
      <c r="CA26" s="727"/>
      <c r="CB26" s="727"/>
      <c r="CC26" s="725"/>
      <c r="CD26" s="481"/>
      <c r="CE26" s="463"/>
      <c r="CF26" s="444"/>
      <c r="CH26" s="446"/>
      <c r="CI26" s="514"/>
      <c r="CJ26" s="500"/>
      <c r="CP26" s="457"/>
      <c r="CS26" s="446"/>
      <c r="CT26" s="444"/>
      <c r="CU26" s="444"/>
      <c r="CV26" s="515"/>
      <c r="CW26" s="515"/>
      <c r="CX26" s="515"/>
      <c r="CY26" s="515"/>
      <c r="CZ26" s="515"/>
      <c r="DA26" s="448"/>
      <c r="DB26" s="449"/>
      <c r="DD26" s="446"/>
      <c r="DF26" s="500"/>
      <c r="DG26" s="455"/>
      <c r="DH26" s="455"/>
      <c r="DI26" s="455"/>
      <c r="DJ26" s="455"/>
      <c r="DK26" s="455"/>
      <c r="DL26" s="448"/>
      <c r="DM26" s="449"/>
      <c r="DO26" s="450"/>
      <c r="DP26" s="710"/>
      <c r="DQ26" s="711"/>
      <c r="DR26" s="711"/>
      <c r="DS26" s="711"/>
      <c r="DT26" s="711"/>
      <c r="DU26" s="711"/>
      <c r="DV26" s="712"/>
      <c r="DX26" s="450"/>
      <c r="DY26" s="737"/>
      <c r="DZ26" s="738"/>
      <c r="EA26" s="738"/>
      <c r="EB26" s="738"/>
      <c r="EC26" s="738"/>
      <c r="ED26" s="738"/>
      <c r="EE26" s="738"/>
      <c r="EF26" s="738"/>
      <c r="EG26" s="739"/>
      <c r="EH26" s="512"/>
      <c r="EJ26" s="687"/>
      <c r="EK26" s="688"/>
      <c r="EL26" s="688"/>
      <c r="EM26" s="688"/>
      <c r="EN26" s="688"/>
      <c r="EO26" s="688"/>
      <c r="EP26" s="688"/>
      <c r="EQ26" s="688"/>
      <c r="ER26" s="689"/>
      <c r="ES26" s="469"/>
      <c r="ET26" s="448"/>
      <c r="EV26" s="444"/>
      <c r="EW26" s="444"/>
      <c r="EX26" s="444"/>
      <c r="EY26" s="455"/>
      <c r="EZ26" s="455"/>
      <c r="FA26" s="455"/>
      <c r="FB26" s="455"/>
      <c r="FC26" s="455"/>
      <c r="FD26" s="448"/>
      <c r="FE26" s="725"/>
      <c r="FF26" s="444"/>
      <c r="FG26" s="446"/>
      <c r="FI26" s="500"/>
      <c r="FJ26" s="444"/>
      <c r="FK26" s="444"/>
      <c r="FL26" s="444"/>
      <c r="FM26" s="444"/>
      <c r="FN26" s="444"/>
      <c r="FP26" s="444"/>
      <c r="FQ26" s="444"/>
      <c r="FR26" s="446"/>
      <c r="FT26" s="444"/>
      <c r="FU26" s="515"/>
      <c r="FV26" s="515"/>
      <c r="FW26" s="515"/>
      <c r="FX26" s="515"/>
      <c r="FY26" s="515"/>
      <c r="FZ26" s="448"/>
      <c r="GA26" s="448"/>
      <c r="GC26" s="446"/>
      <c r="GD26" s="444"/>
      <c r="GE26" s="452"/>
      <c r="GF26" s="727" t="s">
        <v>690</v>
      </c>
      <c r="GG26" s="727"/>
      <c r="GH26" s="727"/>
      <c r="GI26" s="727"/>
      <c r="GJ26" s="727"/>
      <c r="GK26" s="706"/>
      <c r="GM26" s="444"/>
      <c r="GN26" s="446"/>
      <c r="GO26" s="444"/>
      <c r="GP26" s="452"/>
      <c r="GQ26" s="727" t="s">
        <v>691</v>
      </c>
      <c r="GR26" s="727"/>
      <c r="GS26" s="727"/>
      <c r="GT26" s="727"/>
      <c r="GU26" s="727"/>
      <c r="GV26" s="706"/>
    </row>
    <row r="27" spans="1:205" ht="12" customHeight="1" thickBot="1" x14ac:dyDescent="0.2">
      <c r="A27" s="477"/>
      <c r="B27" s="478"/>
      <c r="C27" s="488"/>
      <c r="K27" s="448"/>
      <c r="L27" s="474"/>
      <c r="M27" s="448"/>
      <c r="O27" s="446"/>
      <c r="W27" s="448"/>
      <c r="X27" s="449"/>
      <c r="Z27" s="446"/>
      <c r="AB27" s="504"/>
      <c r="AC27" s="727" t="s">
        <v>692</v>
      </c>
      <c r="AD27" s="727"/>
      <c r="AE27" s="727"/>
      <c r="AF27" s="727"/>
      <c r="AG27" s="727"/>
      <c r="AH27" s="448"/>
      <c r="AI27" s="449"/>
      <c r="AK27" s="446"/>
      <c r="AM27" s="506"/>
      <c r="AN27" s="727"/>
      <c r="AO27" s="727"/>
      <c r="AP27" s="727"/>
      <c r="AQ27" s="727"/>
      <c r="AR27" s="727"/>
      <c r="AT27" s="449"/>
      <c r="AU27" s="444"/>
      <c r="AV27" s="446"/>
      <c r="AX27" s="504"/>
      <c r="AY27" s="727" t="s">
        <v>693</v>
      </c>
      <c r="AZ27" s="727"/>
      <c r="BA27" s="727"/>
      <c r="BB27" s="727"/>
      <c r="BC27" s="727"/>
      <c r="BD27" s="448"/>
      <c r="BE27" s="474"/>
      <c r="BF27" s="448"/>
      <c r="BH27" s="452"/>
      <c r="BI27" s="707" t="s">
        <v>602</v>
      </c>
      <c r="BJ27" s="708"/>
      <c r="BK27" s="708"/>
      <c r="BL27" s="708"/>
      <c r="BM27" s="708"/>
      <c r="BN27" s="708"/>
      <c r="BO27" s="709"/>
      <c r="BP27" s="705"/>
      <c r="BR27" s="448"/>
      <c r="BS27" s="444"/>
      <c r="BU27" s="446"/>
      <c r="BW27" s="516"/>
      <c r="BX27" s="727"/>
      <c r="BY27" s="727"/>
      <c r="BZ27" s="727"/>
      <c r="CA27" s="727"/>
      <c r="CB27" s="727"/>
      <c r="CC27" s="725"/>
      <c r="CD27" s="481"/>
      <c r="CE27" s="463"/>
      <c r="CF27" s="444"/>
      <c r="CH27" s="446"/>
      <c r="CI27" s="514"/>
      <c r="CJ27" s="504"/>
      <c r="CK27" s="727" t="s">
        <v>694</v>
      </c>
      <c r="CL27" s="727"/>
      <c r="CM27" s="727"/>
      <c r="CN27" s="727"/>
      <c r="CO27" s="727"/>
      <c r="CP27" s="457"/>
      <c r="CS27" s="446"/>
      <c r="CT27" s="444"/>
      <c r="CU27" s="444"/>
      <c r="CV27" s="444"/>
      <c r="CW27" s="444"/>
      <c r="CX27" s="444"/>
      <c r="CY27" s="444"/>
      <c r="CZ27" s="444"/>
      <c r="DA27" s="448"/>
      <c r="DB27" s="449"/>
      <c r="DD27" s="446"/>
      <c r="DF27" s="504"/>
      <c r="DG27" s="740" t="s">
        <v>695</v>
      </c>
      <c r="DH27" s="740"/>
      <c r="DI27" s="740"/>
      <c r="DJ27" s="740"/>
      <c r="DK27" s="740"/>
      <c r="DL27" s="448"/>
      <c r="DM27" s="449"/>
      <c r="DO27" s="446"/>
      <c r="DP27" s="444"/>
      <c r="DQ27" s="451"/>
      <c r="DW27" s="448"/>
      <c r="DX27" s="495"/>
      <c r="DY27" s="448"/>
      <c r="DZ27" s="495"/>
      <c r="EA27" s="448"/>
      <c r="EB27" s="448"/>
      <c r="EC27" s="448"/>
      <c r="ED27" s="448"/>
      <c r="EE27" s="448"/>
      <c r="EF27" s="448"/>
      <c r="EG27" s="449"/>
      <c r="EH27" s="449"/>
      <c r="EJ27" s="690"/>
      <c r="EK27" s="691"/>
      <c r="EL27" s="691"/>
      <c r="EM27" s="691"/>
      <c r="EN27" s="691"/>
      <c r="EO27" s="691"/>
      <c r="EP27" s="691"/>
      <c r="EQ27" s="691"/>
      <c r="ER27" s="692"/>
      <c r="ES27" s="469"/>
      <c r="ET27" s="448"/>
      <c r="EV27" s="444"/>
      <c r="EW27" s="444"/>
      <c r="EX27" s="444"/>
      <c r="EY27" s="455"/>
      <c r="EZ27" s="455"/>
      <c r="FA27" s="455"/>
      <c r="FB27" s="455"/>
      <c r="FC27" s="455"/>
      <c r="FD27" s="448"/>
      <c r="FE27" s="725"/>
      <c r="FF27" s="444"/>
      <c r="FG27" s="446"/>
      <c r="FI27" s="504"/>
      <c r="FJ27" s="727" t="s">
        <v>696</v>
      </c>
      <c r="FK27" s="727"/>
      <c r="FL27" s="727"/>
      <c r="FM27" s="727"/>
      <c r="FN27" s="727"/>
      <c r="FO27" s="725"/>
      <c r="FP27" s="444"/>
      <c r="FQ27" s="444"/>
      <c r="FR27" s="446"/>
      <c r="FZ27" s="448"/>
      <c r="GA27" s="448"/>
      <c r="GC27" s="446"/>
      <c r="GD27" s="444"/>
      <c r="GE27" s="444"/>
      <c r="GF27" s="727"/>
      <c r="GG27" s="727"/>
      <c r="GH27" s="727"/>
      <c r="GI27" s="727"/>
      <c r="GJ27" s="727"/>
      <c r="GK27" s="706"/>
      <c r="GM27" s="444"/>
      <c r="GN27" s="446"/>
      <c r="GO27" s="444"/>
      <c r="GP27" s="444"/>
      <c r="GQ27" s="727"/>
      <c r="GR27" s="727"/>
      <c r="GS27" s="727"/>
      <c r="GT27" s="727"/>
      <c r="GU27" s="727"/>
      <c r="GV27" s="706"/>
    </row>
    <row r="28" spans="1:205" ht="12" customHeight="1" x14ac:dyDescent="0.15">
      <c r="A28" s="477"/>
      <c r="B28" s="452"/>
      <c r="C28" s="707" t="s">
        <v>526</v>
      </c>
      <c r="D28" s="708"/>
      <c r="E28" s="708"/>
      <c r="F28" s="708"/>
      <c r="G28" s="708"/>
      <c r="H28" s="708"/>
      <c r="I28" s="708"/>
      <c r="J28" s="709"/>
      <c r="K28" s="705"/>
      <c r="L28" s="517"/>
      <c r="M28" s="448"/>
      <c r="O28" s="452"/>
      <c r="P28" s="707" t="s">
        <v>539</v>
      </c>
      <c r="Q28" s="708"/>
      <c r="R28" s="708"/>
      <c r="S28" s="708"/>
      <c r="T28" s="708"/>
      <c r="U28" s="708"/>
      <c r="V28" s="709"/>
      <c r="W28" s="705"/>
      <c r="Z28" s="446"/>
      <c r="AB28" s="444"/>
      <c r="AC28" s="727"/>
      <c r="AD28" s="727"/>
      <c r="AE28" s="727"/>
      <c r="AF28" s="727"/>
      <c r="AG28" s="727"/>
      <c r="AH28" s="706"/>
      <c r="AK28" s="446"/>
      <c r="AM28" s="500"/>
      <c r="AN28" s="727"/>
      <c r="AO28" s="727"/>
      <c r="AP28" s="727"/>
      <c r="AQ28" s="727"/>
      <c r="AR28" s="727"/>
      <c r="AU28" s="444"/>
      <c r="AV28" s="446"/>
      <c r="AX28" s="506"/>
      <c r="AY28" s="727"/>
      <c r="AZ28" s="727"/>
      <c r="BA28" s="727"/>
      <c r="BB28" s="727"/>
      <c r="BC28" s="727"/>
      <c r="BD28" s="448"/>
      <c r="BE28" s="463"/>
      <c r="BF28" s="444"/>
      <c r="BH28" s="450"/>
      <c r="BI28" s="710"/>
      <c r="BJ28" s="711"/>
      <c r="BK28" s="711"/>
      <c r="BL28" s="711"/>
      <c r="BM28" s="711"/>
      <c r="BN28" s="711"/>
      <c r="BO28" s="712"/>
      <c r="BP28" s="705"/>
      <c r="BS28" s="444"/>
      <c r="BU28" s="446"/>
      <c r="BW28" s="444"/>
      <c r="BX28" s="727"/>
      <c r="BY28" s="727"/>
      <c r="BZ28" s="727"/>
      <c r="CA28" s="727"/>
      <c r="CB28" s="727"/>
      <c r="CC28" s="725"/>
      <c r="CD28" s="481"/>
      <c r="CE28" s="463"/>
      <c r="CF28" s="444"/>
      <c r="CH28" s="446"/>
      <c r="CI28" s="518"/>
      <c r="CJ28" s="444"/>
      <c r="CK28" s="727"/>
      <c r="CL28" s="727"/>
      <c r="CM28" s="727"/>
      <c r="CN28" s="727"/>
      <c r="CO28" s="727"/>
      <c r="CP28" s="448"/>
      <c r="CS28" s="452"/>
      <c r="CT28" s="707" t="s">
        <v>697</v>
      </c>
      <c r="CU28" s="708"/>
      <c r="CV28" s="708"/>
      <c r="CW28" s="708"/>
      <c r="CX28" s="708"/>
      <c r="CY28" s="708"/>
      <c r="CZ28" s="709"/>
      <c r="DA28" s="705"/>
      <c r="DD28" s="446"/>
      <c r="DG28" s="740"/>
      <c r="DH28" s="740"/>
      <c r="DI28" s="740"/>
      <c r="DJ28" s="740"/>
      <c r="DK28" s="740"/>
      <c r="DL28" s="448"/>
      <c r="DM28" s="481"/>
      <c r="DO28" s="446"/>
      <c r="DP28" s="444"/>
      <c r="DQ28" s="460"/>
      <c r="DR28" s="455"/>
      <c r="DS28" s="455"/>
      <c r="DT28" s="455"/>
      <c r="DU28" s="455"/>
      <c r="DV28" s="455"/>
      <c r="DW28" s="448"/>
      <c r="DX28" s="495"/>
      <c r="DY28" s="448"/>
      <c r="DZ28" s="446"/>
      <c r="EH28" s="519"/>
      <c r="EK28" s="450"/>
      <c r="ES28" s="444"/>
      <c r="EX28" s="444"/>
      <c r="EY28" s="444"/>
      <c r="EZ28" s="444"/>
      <c r="FA28" s="444"/>
      <c r="FF28" s="444"/>
      <c r="FG28" s="446"/>
      <c r="FI28" s="506"/>
      <c r="FJ28" s="727"/>
      <c r="FK28" s="727"/>
      <c r="FL28" s="727"/>
      <c r="FM28" s="727"/>
      <c r="FN28" s="727"/>
      <c r="FO28" s="725"/>
      <c r="FP28" s="444"/>
      <c r="FQ28" s="444"/>
      <c r="FR28" s="446"/>
      <c r="FS28" s="707" t="s">
        <v>581</v>
      </c>
      <c r="FT28" s="708"/>
      <c r="FU28" s="708"/>
      <c r="FV28" s="708"/>
      <c r="FW28" s="708"/>
      <c r="FX28" s="708"/>
      <c r="FY28" s="709"/>
      <c r="FZ28" s="705"/>
      <c r="GA28" s="444"/>
      <c r="GC28" s="446"/>
      <c r="GD28" s="444"/>
      <c r="GE28" s="444"/>
      <c r="GF28" s="444"/>
      <c r="GG28" s="444"/>
      <c r="GH28" s="444"/>
      <c r="GI28" s="444"/>
      <c r="GJ28" s="444"/>
      <c r="GK28" s="444"/>
      <c r="GM28" s="444"/>
      <c r="GN28" s="446"/>
      <c r="GO28" s="444"/>
      <c r="GP28" s="444"/>
      <c r="GQ28" s="444"/>
      <c r="GR28" s="444"/>
      <c r="GS28" s="444"/>
      <c r="GT28" s="444"/>
      <c r="GU28" s="444"/>
      <c r="GV28" s="444"/>
    </row>
    <row r="29" spans="1:205" ht="12" customHeight="1" x14ac:dyDescent="0.15">
      <c r="A29" s="477"/>
      <c r="B29" s="510"/>
      <c r="C29" s="710"/>
      <c r="D29" s="711"/>
      <c r="E29" s="711"/>
      <c r="F29" s="711"/>
      <c r="G29" s="711"/>
      <c r="H29" s="711"/>
      <c r="I29" s="711"/>
      <c r="J29" s="712"/>
      <c r="K29" s="705"/>
      <c r="L29" s="461"/>
      <c r="O29" s="450"/>
      <c r="P29" s="710"/>
      <c r="Q29" s="711"/>
      <c r="R29" s="711"/>
      <c r="S29" s="711"/>
      <c r="T29" s="711"/>
      <c r="U29" s="711"/>
      <c r="V29" s="712"/>
      <c r="W29" s="705"/>
      <c r="Z29" s="446"/>
      <c r="AB29" s="444"/>
      <c r="AC29" s="727"/>
      <c r="AD29" s="727"/>
      <c r="AE29" s="727"/>
      <c r="AF29" s="727"/>
      <c r="AG29" s="727"/>
      <c r="AH29" s="706"/>
      <c r="AK29" s="446"/>
      <c r="AL29" s="444"/>
      <c r="AM29" s="504"/>
      <c r="AN29" s="727" t="s">
        <v>698</v>
      </c>
      <c r="AO29" s="727"/>
      <c r="AP29" s="727"/>
      <c r="AQ29" s="727"/>
      <c r="AR29" s="727"/>
      <c r="AT29" s="449"/>
      <c r="AV29" s="446"/>
      <c r="AX29" s="500"/>
      <c r="BD29" s="448"/>
      <c r="BE29" s="463"/>
      <c r="BF29" s="444"/>
      <c r="BH29" s="446"/>
      <c r="BJ29" s="500"/>
      <c r="BP29" s="449"/>
      <c r="BS29" s="444"/>
      <c r="BU29" s="446"/>
      <c r="BW29" s="444"/>
      <c r="BX29" s="455"/>
      <c r="BY29" s="455"/>
      <c r="BZ29" s="455"/>
      <c r="CA29" s="455"/>
      <c r="CB29" s="455"/>
      <c r="CC29" s="449"/>
      <c r="CD29" s="449"/>
      <c r="CE29" s="463"/>
      <c r="CF29" s="444"/>
      <c r="CG29" s="474"/>
      <c r="CH29" s="446"/>
      <c r="CI29" s="518"/>
      <c r="CJ29" s="444"/>
      <c r="CK29" s="727"/>
      <c r="CL29" s="727"/>
      <c r="CM29" s="727"/>
      <c r="CN29" s="727"/>
      <c r="CO29" s="727"/>
      <c r="CP29" s="448"/>
      <c r="CS29" s="450"/>
      <c r="CT29" s="710"/>
      <c r="CU29" s="711"/>
      <c r="CV29" s="711"/>
      <c r="CW29" s="711"/>
      <c r="CX29" s="711"/>
      <c r="CY29" s="711"/>
      <c r="CZ29" s="712"/>
      <c r="DA29" s="705"/>
      <c r="DB29" s="449"/>
      <c r="DC29" s="448"/>
      <c r="DD29" s="446"/>
      <c r="DG29" s="740"/>
      <c r="DH29" s="740"/>
      <c r="DI29" s="740"/>
      <c r="DJ29" s="740"/>
      <c r="DK29" s="740"/>
      <c r="DL29" s="448"/>
      <c r="DO29" s="452"/>
      <c r="DP29" s="707" t="s">
        <v>699</v>
      </c>
      <c r="DQ29" s="708"/>
      <c r="DR29" s="708"/>
      <c r="DS29" s="708"/>
      <c r="DT29" s="708"/>
      <c r="DU29" s="708"/>
      <c r="DV29" s="709"/>
      <c r="DW29" s="444"/>
      <c r="DX29" s="446"/>
      <c r="DY29" s="444"/>
      <c r="DZ29" s="511"/>
      <c r="EA29" s="742" t="s">
        <v>700</v>
      </c>
      <c r="EB29" s="743"/>
      <c r="EC29" s="743"/>
      <c r="ED29" s="743"/>
      <c r="EE29" s="743"/>
      <c r="EF29" s="743"/>
      <c r="EG29" s="744"/>
      <c r="EH29" s="519"/>
      <c r="EK29" s="446"/>
      <c r="ER29" s="460"/>
      <c r="EV29" s="520"/>
      <c r="EX29" s="444"/>
      <c r="EY29" s="444"/>
      <c r="EZ29" s="444"/>
      <c r="FA29" s="444"/>
      <c r="FF29" s="444"/>
      <c r="FG29" s="446"/>
      <c r="FI29" s="500"/>
      <c r="FJ29" s="727"/>
      <c r="FK29" s="727"/>
      <c r="FL29" s="727"/>
      <c r="FM29" s="727"/>
      <c r="FN29" s="727"/>
      <c r="FO29" s="725"/>
      <c r="FP29" s="444"/>
      <c r="FQ29" s="444"/>
      <c r="FR29" s="510"/>
      <c r="FS29" s="710"/>
      <c r="FT29" s="711"/>
      <c r="FU29" s="711"/>
      <c r="FV29" s="711"/>
      <c r="FW29" s="711"/>
      <c r="FX29" s="711"/>
      <c r="FY29" s="712"/>
      <c r="FZ29" s="705"/>
      <c r="GA29" s="448"/>
      <c r="GC29" s="452"/>
      <c r="GD29" s="707" t="s">
        <v>701</v>
      </c>
      <c r="GE29" s="708"/>
      <c r="GF29" s="708"/>
      <c r="GG29" s="708"/>
      <c r="GH29" s="708"/>
      <c r="GI29" s="708"/>
      <c r="GJ29" s="709"/>
      <c r="GK29" s="705"/>
      <c r="GM29" s="444"/>
      <c r="GN29" s="452"/>
      <c r="GO29" s="707" t="s">
        <v>551</v>
      </c>
      <c r="GP29" s="708"/>
      <c r="GQ29" s="708"/>
      <c r="GR29" s="708"/>
      <c r="GS29" s="708"/>
      <c r="GT29" s="708"/>
      <c r="GU29" s="709"/>
      <c r="GV29" s="706"/>
    </row>
    <row r="30" spans="1:205" ht="12" customHeight="1" x14ac:dyDescent="0.15">
      <c r="A30" s="477"/>
      <c r="B30" s="446"/>
      <c r="C30" s="444"/>
      <c r="E30" s="444"/>
      <c r="F30" s="444"/>
      <c r="G30" s="444"/>
      <c r="H30" s="444"/>
      <c r="I30" s="444"/>
      <c r="J30" s="444"/>
      <c r="K30" s="706"/>
      <c r="L30" s="521"/>
      <c r="M30" s="491"/>
      <c r="O30" s="446"/>
      <c r="Q30" s="444"/>
      <c r="R30" s="455"/>
      <c r="S30" s="455"/>
      <c r="T30" s="455"/>
      <c r="U30" s="455"/>
      <c r="V30" s="455"/>
      <c r="W30" s="449"/>
      <c r="X30" s="449"/>
      <c r="Z30" s="446"/>
      <c r="AH30" s="448"/>
      <c r="AI30" s="449"/>
      <c r="AK30" s="446"/>
      <c r="AM30" s="506"/>
      <c r="AN30" s="727"/>
      <c r="AO30" s="727"/>
      <c r="AP30" s="727"/>
      <c r="AQ30" s="727"/>
      <c r="AR30" s="727"/>
      <c r="AT30" s="449"/>
      <c r="AV30" s="446"/>
      <c r="AX30" s="504"/>
      <c r="AY30" s="727" t="s">
        <v>702</v>
      </c>
      <c r="AZ30" s="727"/>
      <c r="BA30" s="727"/>
      <c r="BB30" s="727"/>
      <c r="BC30" s="727"/>
      <c r="BD30" s="448"/>
      <c r="BE30" s="474"/>
      <c r="BF30" s="448"/>
      <c r="BH30" s="446"/>
      <c r="BJ30" s="504"/>
      <c r="BK30" s="727" t="s">
        <v>703</v>
      </c>
      <c r="BL30" s="727"/>
      <c r="BM30" s="727"/>
      <c r="BN30" s="727"/>
      <c r="BO30" s="727"/>
      <c r="BP30" s="725"/>
      <c r="BQ30" s="725"/>
      <c r="BR30" s="449"/>
      <c r="BS30" s="444"/>
      <c r="BU30" s="452"/>
      <c r="BV30" s="707" t="s">
        <v>704</v>
      </c>
      <c r="BW30" s="708"/>
      <c r="BX30" s="708"/>
      <c r="BY30" s="708"/>
      <c r="BZ30" s="708"/>
      <c r="CA30" s="708"/>
      <c r="CB30" s="709"/>
      <c r="CC30" s="705"/>
      <c r="CD30" s="706"/>
      <c r="CE30" s="463"/>
      <c r="CF30" s="444"/>
      <c r="CG30" s="474"/>
      <c r="CH30" s="446"/>
      <c r="CP30" s="457"/>
      <c r="CS30" s="446"/>
      <c r="CU30" s="444"/>
      <c r="CV30" s="444"/>
      <c r="CW30" s="444"/>
      <c r="CX30" s="444"/>
      <c r="CY30" s="444"/>
      <c r="CZ30" s="444"/>
      <c r="DA30" s="448"/>
      <c r="DB30" s="449"/>
      <c r="DC30" s="448"/>
      <c r="DD30" s="446"/>
      <c r="DE30" s="444"/>
      <c r="DF30" s="444"/>
      <c r="DG30" s="455"/>
      <c r="DH30" s="455"/>
      <c r="DI30" s="455"/>
      <c r="DJ30" s="455"/>
      <c r="DK30" s="455"/>
      <c r="DL30" s="448"/>
      <c r="DO30" s="450"/>
      <c r="DP30" s="710"/>
      <c r="DQ30" s="711"/>
      <c r="DR30" s="711"/>
      <c r="DS30" s="711"/>
      <c r="DT30" s="711"/>
      <c r="DU30" s="711"/>
      <c r="DV30" s="712"/>
      <c r="DW30" s="448"/>
      <c r="DX30" s="495"/>
      <c r="DY30" s="448"/>
      <c r="DZ30" s="450"/>
      <c r="EA30" s="745"/>
      <c r="EB30" s="746"/>
      <c r="EC30" s="746"/>
      <c r="ED30" s="746"/>
      <c r="EE30" s="746"/>
      <c r="EF30" s="746"/>
      <c r="EG30" s="747"/>
      <c r="EH30" s="519"/>
      <c r="EK30" s="452"/>
      <c r="EL30" s="707" t="s">
        <v>550</v>
      </c>
      <c r="EM30" s="708"/>
      <c r="EN30" s="708"/>
      <c r="EO30" s="708"/>
      <c r="EP30" s="708"/>
      <c r="EQ30" s="708"/>
      <c r="ER30" s="709"/>
      <c r="ES30" s="705"/>
      <c r="EX30" s="444"/>
      <c r="EY30" s="444"/>
      <c r="EZ30" s="444"/>
      <c r="FA30" s="444"/>
      <c r="FF30" s="444"/>
      <c r="FG30" s="446"/>
      <c r="FH30" s="444"/>
      <c r="FI30" s="500"/>
      <c r="FO30" s="444"/>
      <c r="FP30" s="444"/>
      <c r="FQ30" s="444"/>
      <c r="FR30" s="446"/>
      <c r="FS30" s="444"/>
      <c r="FT30" s="444"/>
      <c r="FU30" s="444"/>
      <c r="FV30" s="444"/>
      <c r="FW30" s="444"/>
      <c r="FX30" s="444"/>
      <c r="FY30" s="444"/>
      <c r="FZ30" s="448"/>
      <c r="GA30" s="448"/>
      <c r="GC30" s="450"/>
      <c r="GD30" s="710"/>
      <c r="GE30" s="711"/>
      <c r="GF30" s="711"/>
      <c r="GG30" s="711"/>
      <c r="GH30" s="711"/>
      <c r="GI30" s="711"/>
      <c r="GJ30" s="712"/>
      <c r="GK30" s="705"/>
      <c r="GM30" s="444"/>
      <c r="GN30" s="450"/>
      <c r="GO30" s="710"/>
      <c r="GP30" s="711"/>
      <c r="GQ30" s="711"/>
      <c r="GR30" s="711"/>
      <c r="GS30" s="711"/>
      <c r="GT30" s="711"/>
      <c r="GU30" s="712"/>
      <c r="GV30" s="706"/>
    </row>
    <row r="31" spans="1:205" ht="12" customHeight="1" x14ac:dyDescent="0.15">
      <c r="A31" s="477"/>
      <c r="B31" s="446"/>
      <c r="C31" s="444"/>
      <c r="E31" s="444"/>
      <c r="F31" s="444"/>
      <c r="G31" s="444"/>
      <c r="H31" s="444"/>
      <c r="I31" s="444"/>
      <c r="J31" s="444"/>
      <c r="K31" s="706"/>
      <c r="L31" s="521"/>
      <c r="M31" s="491"/>
      <c r="O31" s="446"/>
      <c r="X31" s="449"/>
      <c r="Z31" s="452"/>
      <c r="AA31" s="707" t="s">
        <v>705</v>
      </c>
      <c r="AB31" s="708"/>
      <c r="AC31" s="708"/>
      <c r="AD31" s="708"/>
      <c r="AE31" s="708"/>
      <c r="AF31" s="708"/>
      <c r="AG31" s="709"/>
      <c r="AH31" s="705"/>
      <c r="AI31" s="449"/>
      <c r="AK31" s="446"/>
      <c r="AM31" s="500"/>
      <c r="AN31" s="727"/>
      <c r="AO31" s="727"/>
      <c r="AP31" s="727"/>
      <c r="AQ31" s="727"/>
      <c r="AR31" s="727"/>
      <c r="AV31" s="446"/>
      <c r="AX31" s="506"/>
      <c r="AY31" s="727"/>
      <c r="AZ31" s="727"/>
      <c r="BA31" s="727"/>
      <c r="BB31" s="727"/>
      <c r="BC31" s="727"/>
      <c r="BD31" s="448"/>
      <c r="BE31" s="474"/>
      <c r="BF31" s="448"/>
      <c r="BH31" s="446"/>
      <c r="BJ31" s="444"/>
      <c r="BK31" s="727"/>
      <c r="BL31" s="727"/>
      <c r="BM31" s="727"/>
      <c r="BN31" s="727"/>
      <c r="BO31" s="727"/>
      <c r="BP31" s="725"/>
      <c r="BQ31" s="725"/>
      <c r="BR31" s="449"/>
      <c r="BS31" s="444"/>
      <c r="BU31" s="450"/>
      <c r="BV31" s="710"/>
      <c r="BW31" s="711"/>
      <c r="BX31" s="711"/>
      <c r="BY31" s="711"/>
      <c r="BZ31" s="711"/>
      <c r="CA31" s="711"/>
      <c r="CB31" s="712"/>
      <c r="CC31" s="705"/>
      <c r="CD31" s="706"/>
      <c r="CE31" s="474"/>
      <c r="CF31" s="448"/>
      <c r="CH31" s="452"/>
      <c r="CI31" s="728" t="s">
        <v>634</v>
      </c>
      <c r="CJ31" s="729"/>
      <c r="CK31" s="729"/>
      <c r="CL31" s="729"/>
      <c r="CM31" s="729"/>
      <c r="CN31" s="729"/>
      <c r="CO31" s="730"/>
      <c r="CP31" s="705"/>
      <c r="CQ31" s="449"/>
      <c r="CS31" s="446"/>
      <c r="CU31" s="444"/>
      <c r="CV31" s="455"/>
      <c r="CW31" s="455"/>
      <c r="CX31" s="455"/>
      <c r="CY31" s="455"/>
      <c r="CZ31" s="455"/>
      <c r="DA31" s="448"/>
      <c r="DD31" s="489"/>
      <c r="DE31" s="707" t="s">
        <v>706</v>
      </c>
      <c r="DF31" s="708"/>
      <c r="DG31" s="708"/>
      <c r="DH31" s="708"/>
      <c r="DI31" s="708"/>
      <c r="DJ31" s="708"/>
      <c r="DK31" s="709"/>
      <c r="DL31" s="495"/>
      <c r="DO31" s="446"/>
      <c r="DP31" s="444"/>
      <c r="DQ31" s="444"/>
      <c r="DR31" s="455"/>
      <c r="DS31" s="455"/>
      <c r="DT31" s="455"/>
      <c r="DU31" s="455"/>
      <c r="DV31" s="455"/>
      <c r="DW31" s="448"/>
      <c r="DX31" s="495"/>
      <c r="DY31" s="448"/>
      <c r="DZ31" s="495"/>
      <c r="EA31" s="748"/>
      <c r="EB31" s="749"/>
      <c r="EC31" s="749"/>
      <c r="ED31" s="749"/>
      <c r="EE31" s="749"/>
      <c r="EF31" s="749"/>
      <c r="EG31" s="750"/>
      <c r="EH31" s="449"/>
      <c r="EK31" s="450"/>
      <c r="EL31" s="710"/>
      <c r="EM31" s="711"/>
      <c r="EN31" s="711"/>
      <c r="EO31" s="711"/>
      <c r="EP31" s="711"/>
      <c r="EQ31" s="711"/>
      <c r="ER31" s="712"/>
      <c r="ES31" s="705"/>
      <c r="EV31" s="444"/>
      <c r="EW31" s="518"/>
      <c r="EX31" s="518"/>
      <c r="EY31" s="518"/>
      <c r="EZ31" s="518"/>
      <c r="FA31" s="518"/>
      <c r="FB31" s="518"/>
      <c r="FC31" s="518"/>
      <c r="FF31" s="444"/>
      <c r="FG31" s="446"/>
      <c r="FH31" s="444"/>
      <c r="FI31" s="504"/>
      <c r="FJ31" s="727" t="s">
        <v>566</v>
      </c>
      <c r="FK31" s="727"/>
      <c r="FL31" s="727"/>
      <c r="FM31" s="727"/>
      <c r="FN31" s="727"/>
      <c r="FO31" s="706"/>
      <c r="FP31" s="444"/>
      <c r="FQ31" s="444"/>
      <c r="FR31" s="446"/>
      <c r="FZ31" s="448"/>
      <c r="GA31" s="444"/>
      <c r="GC31" s="446"/>
      <c r="GD31" s="444"/>
      <c r="GE31" s="450"/>
      <c r="GF31" s="444"/>
      <c r="GG31" s="444"/>
      <c r="GH31" s="444"/>
      <c r="GI31" s="444"/>
      <c r="GJ31" s="444"/>
      <c r="GK31" s="444"/>
      <c r="GM31" s="444"/>
      <c r="GN31" s="446"/>
      <c r="GO31" s="444"/>
      <c r="GP31" s="450"/>
      <c r="GQ31" s="444"/>
      <c r="GR31" s="444"/>
      <c r="GS31" s="444"/>
      <c r="GT31" s="444"/>
      <c r="GU31" s="444"/>
      <c r="GV31" s="444"/>
    </row>
    <row r="32" spans="1:205" ht="12" customHeight="1" x14ac:dyDescent="0.15">
      <c r="A32" s="477"/>
      <c r="B32" s="452"/>
      <c r="C32" s="741" t="s">
        <v>528</v>
      </c>
      <c r="D32" s="741"/>
      <c r="E32" s="741"/>
      <c r="F32" s="741"/>
      <c r="G32" s="741"/>
      <c r="H32" s="741"/>
      <c r="I32" s="741"/>
      <c r="J32" s="741"/>
      <c r="K32" s="705"/>
      <c r="L32" s="522"/>
      <c r="O32" s="452"/>
      <c r="P32" s="707" t="s">
        <v>541</v>
      </c>
      <c r="Q32" s="708"/>
      <c r="R32" s="708"/>
      <c r="S32" s="708"/>
      <c r="T32" s="708"/>
      <c r="U32" s="708"/>
      <c r="V32" s="709"/>
      <c r="W32" s="705"/>
      <c r="Z32" s="450"/>
      <c r="AA32" s="710"/>
      <c r="AB32" s="711"/>
      <c r="AC32" s="711"/>
      <c r="AD32" s="711"/>
      <c r="AE32" s="711"/>
      <c r="AF32" s="711"/>
      <c r="AG32" s="712"/>
      <c r="AH32" s="705"/>
      <c r="AI32" s="481"/>
      <c r="AK32" s="446"/>
      <c r="AM32" s="504"/>
      <c r="AN32" s="727" t="s">
        <v>707</v>
      </c>
      <c r="AO32" s="727"/>
      <c r="AP32" s="727"/>
      <c r="AQ32" s="727"/>
      <c r="AR32" s="727"/>
      <c r="AT32" s="449"/>
      <c r="AU32" s="444"/>
      <c r="AV32" s="446"/>
      <c r="AX32" s="500"/>
      <c r="BD32" s="706"/>
      <c r="BE32" s="463"/>
      <c r="BF32" s="444"/>
      <c r="BH32" s="446"/>
      <c r="BK32" s="727"/>
      <c r="BL32" s="727"/>
      <c r="BM32" s="727"/>
      <c r="BN32" s="727"/>
      <c r="BO32" s="727"/>
      <c r="BP32" s="725"/>
      <c r="BQ32" s="725"/>
      <c r="BS32" s="444"/>
      <c r="BU32" s="446"/>
      <c r="BW32" s="500"/>
      <c r="CE32" s="474"/>
      <c r="CF32" s="448"/>
      <c r="CH32" s="450"/>
      <c r="CI32" s="731"/>
      <c r="CJ32" s="732"/>
      <c r="CK32" s="732"/>
      <c r="CL32" s="732"/>
      <c r="CM32" s="732"/>
      <c r="CN32" s="732"/>
      <c r="CO32" s="733"/>
      <c r="CP32" s="705"/>
      <c r="CQ32" s="449"/>
      <c r="CS32" s="452"/>
      <c r="CT32" s="707" t="s">
        <v>708</v>
      </c>
      <c r="CU32" s="708"/>
      <c r="CV32" s="708"/>
      <c r="CW32" s="708"/>
      <c r="CX32" s="708"/>
      <c r="CY32" s="708"/>
      <c r="CZ32" s="709"/>
      <c r="DA32" s="705"/>
      <c r="DB32" s="449"/>
      <c r="DD32" s="510"/>
      <c r="DE32" s="710"/>
      <c r="DF32" s="711"/>
      <c r="DG32" s="711"/>
      <c r="DH32" s="711"/>
      <c r="DI32" s="711"/>
      <c r="DJ32" s="711"/>
      <c r="DK32" s="712"/>
      <c r="DL32" s="495"/>
      <c r="DM32" s="449"/>
      <c r="DO32" s="446"/>
      <c r="DP32" s="444"/>
      <c r="DQ32" s="444"/>
      <c r="DR32" s="455"/>
      <c r="DS32" s="455"/>
      <c r="DT32" s="455"/>
      <c r="DU32" s="455"/>
      <c r="DV32" s="455"/>
      <c r="DW32" s="444"/>
      <c r="DX32" s="446"/>
      <c r="DY32" s="444"/>
      <c r="DZ32" s="495"/>
      <c r="EA32" s="448"/>
      <c r="EB32" s="508"/>
      <c r="EC32" s="448"/>
      <c r="ED32" s="448"/>
      <c r="EE32" s="448"/>
      <c r="EF32" s="448"/>
      <c r="EG32" s="449"/>
      <c r="EH32" s="523"/>
      <c r="EK32" s="446"/>
      <c r="ES32" s="444"/>
      <c r="EV32" s="444"/>
      <c r="EW32" s="518"/>
      <c r="EX32" s="518"/>
      <c r="EY32" s="518"/>
      <c r="EZ32" s="518"/>
      <c r="FA32" s="518"/>
      <c r="FB32" s="518"/>
      <c r="FC32" s="518"/>
      <c r="FF32" s="444"/>
      <c r="FG32" s="446"/>
      <c r="FH32" s="444"/>
      <c r="FI32" s="506"/>
      <c r="FJ32" s="727"/>
      <c r="FK32" s="727"/>
      <c r="FL32" s="727"/>
      <c r="FM32" s="727"/>
      <c r="FN32" s="727"/>
      <c r="FO32" s="706"/>
      <c r="FP32" s="444"/>
      <c r="FQ32" s="444"/>
      <c r="FR32" s="452"/>
      <c r="FS32" s="707" t="s">
        <v>584</v>
      </c>
      <c r="FT32" s="708"/>
      <c r="FU32" s="708"/>
      <c r="FV32" s="708"/>
      <c r="FW32" s="708"/>
      <c r="FX32" s="708"/>
      <c r="FY32" s="709"/>
      <c r="FZ32" s="705"/>
      <c r="GA32" s="448"/>
      <c r="GC32" s="446"/>
      <c r="GD32" s="444"/>
      <c r="GE32" s="452"/>
      <c r="GF32" s="727" t="s">
        <v>709</v>
      </c>
      <c r="GG32" s="727"/>
      <c r="GH32" s="727"/>
      <c r="GI32" s="727"/>
      <c r="GJ32" s="727"/>
      <c r="GK32" s="706"/>
      <c r="GM32" s="444"/>
      <c r="GN32" s="446"/>
      <c r="GO32" s="444"/>
      <c r="GP32" s="452"/>
      <c r="GQ32" s="727" t="s">
        <v>679</v>
      </c>
      <c r="GR32" s="727"/>
      <c r="GS32" s="727"/>
      <c r="GT32" s="727"/>
      <c r="GU32" s="727"/>
      <c r="GV32" s="706"/>
    </row>
    <row r="33" spans="1:204" ht="12" customHeight="1" x14ac:dyDescent="0.15">
      <c r="A33" s="477"/>
      <c r="B33" s="450"/>
      <c r="C33" s="741"/>
      <c r="D33" s="741"/>
      <c r="E33" s="741"/>
      <c r="F33" s="741"/>
      <c r="G33" s="741"/>
      <c r="H33" s="741"/>
      <c r="I33" s="741"/>
      <c r="J33" s="741"/>
      <c r="K33" s="705"/>
      <c r="L33" s="449"/>
      <c r="M33" s="449"/>
      <c r="O33" s="450"/>
      <c r="P33" s="710"/>
      <c r="Q33" s="711"/>
      <c r="R33" s="711"/>
      <c r="S33" s="711"/>
      <c r="T33" s="711"/>
      <c r="U33" s="711"/>
      <c r="V33" s="712"/>
      <c r="W33" s="705"/>
      <c r="X33" s="449"/>
      <c r="Z33" s="446"/>
      <c r="AH33" s="448"/>
      <c r="AI33" s="448"/>
      <c r="AK33" s="446"/>
      <c r="AN33" s="727"/>
      <c r="AO33" s="727"/>
      <c r="AP33" s="727"/>
      <c r="AQ33" s="727"/>
      <c r="AR33" s="727"/>
      <c r="AT33" s="449"/>
      <c r="AU33" s="444"/>
      <c r="AV33" s="446"/>
      <c r="AX33" s="504"/>
      <c r="AY33" s="727" t="s">
        <v>710</v>
      </c>
      <c r="AZ33" s="727"/>
      <c r="BA33" s="727"/>
      <c r="BB33" s="727"/>
      <c r="BC33" s="727"/>
      <c r="BD33" s="706"/>
      <c r="BE33" s="463"/>
      <c r="BF33" s="444"/>
      <c r="BH33" s="446"/>
      <c r="BS33" s="448"/>
      <c r="BU33" s="446"/>
      <c r="BW33" s="504"/>
      <c r="BX33" s="751" t="s">
        <v>711</v>
      </c>
      <c r="BY33" s="751"/>
      <c r="BZ33" s="751"/>
      <c r="CA33" s="751"/>
      <c r="CB33" s="751"/>
      <c r="CC33" s="706"/>
      <c r="CD33" s="457"/>
      <c r="CE33" s="502"/>
      <c r="CF33" s="457"/>
      <c r="CH33" s="446"/>
      <c r="CP33" s="448"/>
      <c r="CQ33" s="481"/>
      <c r="CS33" s="450"/>
      <c r="CT33" s="710"/>
      <c r="CU33" s="711"/>
      <c r="CV33" s="711"/>
      <c r="CW33" s="711"/>
      <c r="CX33" s="711"/>
      <c r="CY33" s="711"/>
      <c r="CZ33" s="712"/>
      <c r="DA33" s="705"/>
      <c r="DB33" s="449"/>
      <c r="DD33" s="446"/>
      <c r="DF33" s="444"/>
      <c r="DG33" s="455"/>
      <c r="DH33" s="455"/>
      <c r="DI33" s="455"/>
      <c r="DJ33" s="455"/>
      <c r="DK33" s="455"/>
      <c r="DL33" s="449"/>
      <c r="DM33" s="449"/>
      <c r="DO33" s="452"/>
      <c r="DP33" s="707" t="s">
        <v>544</v>
      </c>
      <c r="DQ33" s="708"/>
      <c r="DR33" s="708"/>
      <c r="DS33" s="708"/>
      <c r="DT33" s="708"/>
      <c r="DU33" s="708"/>
      <c r="DV33" s="709"/>
      <c r="DW33" s="448"/>
      <c r="DX33" s="495"/>
      <c r="DY33" s="448"/>
      <c r="DZ33" s="446"/>
      <c r="EH33" s="523"/>
      <c r="EK33" s="446"/>
      <c r="EL33" s="444"/>
      <c r="EM33" s="444"/>
      <c r="EN33" s="444"/>
      <c r="EO33" s="444"/>
      <c r="EP33" s="444"/>
      <c r="EQ33" s="444"/>
      <c r="ER33" s="444"/>
      <c r="ES33" s="448"/>
      <c r="EV33" s="444"/>
      <c r="EW33" s="444"/>
      <c r="EX33" s="444"/>
      <c r="EY33" s="444"/>
      <c r="EZ33" s="444"/>
      <c r="FA33" s="444"/>
      <c r="FB33" s="444"/>
      <c r="FC33" s="444"/>
      <c r="FF33" s="444"/>
      <c r="FG33" s="446"/>
      <c r="FH33" s="444"/>
      <c r="FI33" s="500"/>
      <c r="FJ33" s="727"/>
      <c r="FK33" s="727"/>
      <c r="FL33" s="727"/>
      <c r="FM33" s="727"/>
      <c r="FN33" s="727"/>
      <c r="FO33" s="706"/>
      <c r="FP33" s="444"/>
      <c r="FQ33" s="444"/>
      <c r="FR33" s="450"/>
      <c r="FS33" s="710"/>
      <c r="FT33" s="711"/>
      <c r="FU33" s="711"/>
      <c r="FV33" s="711"/>
      <c r="FW33" s="711"/>
      <c r="FX33" s="711"/>
      <c r="FY33" s="712"/>
      <c r="FZ33" s="705"/>
      <c r="GA33" s="448"/>
      <c r="GC33" s="446"/>
      <c r="GD33" s="444"/>
      <c r="GE33" s="450"/>
      <c r="GF33" s="727"/>
      <c r="GG33" s="727"/>
      <c r="GH33" s="727"/>
      <c r="GI33" s="727"/>
      <c r="GJ33" s="727"/>
      <c r="GK33" s="706"/>
      <c r="GM33" s="444"/>
      <c r="GN33" s="446"/>
      <c r="GO33" s="444"/>
      <c r="GP33" s="450"/>
      <c r="GQ33" s="727"/>
      <c r="GR33" s="727"/>
      <c r="GS33" s="727"/>
      <c r="GT33" s="727"/>
      <c r="GU33" s="727"/>
      <c r="GV33" s="706"/>
    </row>
    <row r="34" spans="1:204" ht="12" customHeight="1" x14ac:dyDescent="0.15">
      <c r="A34" s="477"/>
      <c r="B34" s="446"/>
      <c r="C34" s="741"/>
      <c r="D34" s="741"/>
      <c r="E34" s="741"/>
      <c r="F34" s="741"/>
      <c r="G34" s="741"/>
      <c r="H34" s="741"/>
      <c r="I34" s="741"/>
      <c r="J34" s="741"/>
      <c r="K34" s="705"/>
      <c r="L34" s="449"/>
      <c r="M34" s="449"/>
      <c r="O34" s="446"/>
      <c r="Q34" s="451"/>
      <c r="X34" s="449"/>
      <c r="Z34" s="446"/>
      <c r="AG34" s="460"/>
      <c r="AH34" s="448"/>
      <c r="AI34" s="448"/>
      <c r="AK34" s="446"/>
      <c r="AN34" s="727"/>
      <c r="AO34" s="727"/>
      <c r="AP34" s="727"/>
      <c r="AQ34" s="727"/>
      <c r="AR34" s="727"/>
      <c r="AV34" s="446"/>
      <c r="AX34" s="506"/>
      <c r="AY34" s="727"/>
      <c r="AZ34" s="727"/>
      <c r="BA34" s="727"/>
      <c r="BB34" s="727"/>
      <c r="BC34" s="727"/>
      <c r="BD34" s="448"/>
      <c r="BE34" s="474"/>
      <c r="BF34" s="448"/>
      <c r="BH34" s="452"/>
      <c r="BI34" s="707" t="s">
        <v>712</v>
      </c>
      <c r="BJ34" s="708"/>
      <c r="BK34" s="708"/>
      <c r="BL34" s="708"/>
      <c r="BM34" s="708"/>
      <c r="BN34" s="708"/>
      <c r="BO34" s="709"/>
      <c r="BP34" s="705"/>
      <c r="BR34" s="448"/>
      <c r="BU34" s="446"/>
      <c r="BW34" s="444"/>
      <c r="BX34" s="751"/>
      <c r="BY34" s="751"/>
      <c r="BZ34" s="751"/>
      <c r="CA34" s="751"/>
      <c r="CB34" s="751"/>
      <c r="CC34" s="706"/>
      <c r="CD34" s="457"/>
      <c r="CE34" s="474"/>
      <c r="CF34" s="448"/>
      <c r="CH34" s="446"/>
      <c r="CP34" s="444"/>
      <c r="CQ34" s="449"/>
      <c r="CS34" s="446"/>
      <c r="CT34" s="444"/>
      <c r="CU34" s="444"/>
      <c r="CV34" s="515"/>
      <c r="CW34" s="515"/>
      <c r="CX34" s="515"/>
      <c r="CY34" s="515"/>
      <c r="CZ34" s="515"/>
      <c r="DA34" s="444"/>
      <c r="DD34" s="446"/>
      <c r="DF34" s="444"/>
      <c r="DL34" s="449"/>
      <c r="DM34" s="481"/>
      <c r="DO34" s="451"/>
      <c r="DP34" s="710"/>
      <c r="DQ34" s="711"/>
      <c r="DR34" s="711"/>
      <c r="DS34" s="711"/>
      <c r="DT34" s="711"/>
      <c r="DU34" s="711"/>
      <c r="DV34" s="712"/>
      <c r="DW34" s="448"/>
      <c r="DX34" s="495"/>
      <c r="DY34" s="448"/>
      <c r="DZ34" s="452"/>
      <c r="EA34" s="707" t="s">
        <v>713</v>
      </c>
      <c r="EB34" s="708"/>
      <c r="EC34" s="708"/>
      <c r="ED34" s="708"/>
      <c r="EE34" s="708"/>
      <c r="EF34" s="708"/>
      <c r="EG34" s="709"/>
      <c r="EH34" s="449"/>
      <c r="EJ34" s="444"/>
      <c r="EK34" s="452"/>
      <c r="EL34" s="707" t="s">
        <v>552</v>
      </c>
      <c r="EM34" s="708"/>
      <c r="EN34" s="708"/>
      <c r="EO34" s="708"/>
      <c r="EP34" s="708"/>
      <c r="EQ34" s="708"/>
      <c r="ER34" s="709"/>
      <c r="ES34" s="705"/>
      <c r="EV34" s="444"/>
      <c r="EW34" s="444"/>
      <c r="EX34" s="444"/>
      <c r="EY34" s="448"/>
      <c r="EZ34" s="448"/>
      <c r="FA34" s="448"/>
      <c r="FB34" s="448"/>
      <c r="FC34" s="448"/>
      <c r="FF34" s="444"/>
      <c r="FG34" s="446"/>
      <c r="FH34" s="444"/>
      <c r="FI34" s="500"/>
      <c r="FJ34" s="444"/>
      <c r="FK34" s="444"/>
      <c r="FL34" s="444"/>
      <c r="FM34" s="444"/>
      <c r="FN34" s="444"/>
      <c r="FO34" s="448"/>
      <c r="FP34" s="444"/>
      <c r="FQ34" s="444"/>
      <c r="FR34" s="446"/>
      <c r="FS34" s="444"/>
      <c r="FT34" s="500"/>
      <c r="FU34" s="444"/>
      <c r="FV34" s="444"/>
      <c r="FW34" s="444"/>
      <c r="FX34" s="444"/>
      <c r="FY34" s="444"/>
      <c r="FZ34" s="444"/>
      <c r="GA34" s="444"/>
      <c r="GC34" s="446"/>
      <c r="GD34" s="444"/>
      <c r="GE34" s="446"/>
      <c r="GF34" s="444"/>
      <c r="GG34" s="444"/>
      <c r="GH34" s="444"/>
      <c r="GI34" s="444"/>
      <c r="GJ34" s="444"/>
      <c r="GK34" s="444"/>
      <c r="GM34" s="444"/>
      <c r="GN34" s="446"/>
      <c r="GO34" s="444"/>
      <c r="GP34" s="446"/>
      <c r="GQ34" s="444"/>
      <c r="GR34" s="444"/>
      <c r="GS34" s="444"/>
      <c r="GT34" s="444"/>
      <c r="GU34" s="444"/>
      <c r="GV34" s="444"/>
    </row>
    <row r="35" spans="1:204" ht="12" customHeight="1" x14ac:dyDescent="0.15">
      <c r="A35" s="477"/>
      <c r="B35" s="478"/>
      <c r="C35" s="488"/>
      <c r="D35" s="477"/>
      <c r="E35" s="488"/>
      <c r="F35" s="455"/>
      <c r="G35" s="455"/>
      <c r="H35" s="455"/>
      <c r="I35" s="455"/>
      <c r="J35" s="455"/>
      <c r="O35" s="446"/>
      <c r="Q35" s="444"/>
      <c r="R35" s="455"/>
      <c r="S35" s="455"/>
      <c r="T35" s="455"/>
      <c r="U35" s="455"/>
      <c r="V35" s="455"/>
      <c r="W35" s="449"/>
      <c r="Z35" s="452"/>
      <c r="AA35" s="707" t="s">
        <v>714</v>
      </c>
      <c r="AB35" s="708"/>
      <c r="AC35" s="708"/>
      <c r="AD35" s="708"/>
      <c r="AE35" s="708"/>
      <c r="AF35" s="708"/>
      <c r="AG35" s="709"/>
      <c r="AH35" s="705"/>
      <c r="AK35" s="446"/>
      <c r="AT35" s="449"/>
      <c r="AV35" s="446"/>
      <c r="AX35" s="500"/>
      <c r="BD35" s="448"/>
      <c r="BE35" s="474"/>
      <c r="BF35" s="448"/>
      <c r="BI35" s="710"/>
      <c r="BJ35" s="711"/>
      <c r="BK35" s="711"/>
      <c r="BL35" s="711"/>
      <c r="BM35" s="711"/>
      <c r="BN35" s="711"/>
      <c r="BO35" s="712"/>
      <c r="BP35" s="705"/>
      <c r="BR35" s="448"/>
      <c r="BU35" s="446"/>
      <c r="BV35" s="444"/>
      <c r="BW35" s="444"/>
      <c r="BX35" s="444"/>
      <c r="BY35" s="444"/>
      <c r="BZ35" s="444"/>
      <c r="CA35" s="444"/>
      <c r="CB35" s="444"/>
      <c r="CC35" s="448"/>
      <c r="CD35" s="448"/>
      <c r="CE35" s="474"/>
      <c r="CF35" s="448"/>
      <c r="CH35" s="452"/>
      <c r="CI35" s="707" t="s">
        <v>636</v>
      </c>
      <c r="CJ35" s="708"/>
      <c r="CK35" s="708"/>
      <c r="CL35" s="708"/>
      <c r="CM35" s="708"/>
      <c r="CN35" s="708"/>
      <c r="CO35" s="709"/>
      <c r="CP35" s="705"/>
      <c r="CQ35" s="449"/>
      <c r="CS35" s="446"/>
      <c r="CT35" s="444"/>
      <c r="CU35" s="444"/>
      <c r="CV35" s="444"/>
      <c r="CW35" s="444"/>
      <c r="CX35" s="444"/>
      <c r="CY35" s="444"/>
      <c r="CZ35" s="444"/>
      <c r="DA35" s="448"/>
      <c r="DB35" s="449"/>
      <c r="DC35" s="448"/>
      <c r="DD35" s="452"/>
      <c r="DE35" s="707" t="s">
        <v>715</v>
      </c>
      <c r="DF35" s="708"/>
      <c r="DG35" s="708"/>
      <c r="DH35" s="708"/>
      <c r="DI35" s="708"/>
      <c r="DJ35" s="708"/>
      <c r="DK35" s="709"/>
      <c r="DL35" s="495"/>
      <c r="DM35" s="449"/>
      <c r="DQ35" s="444"/>
      <c r="DR35" s="444"/>
      <c r="DW35" s="444"/>
      <c r="DX35" s="446"/>
      <c r="DY35" s="444"/>
      <c r="DZ35" s="462"/>
      <c r="EA35" s="710"/>
      <c r="EB35" s="711"/>
      <c r="EC35" s="711"/>
      <c r="ED35" s="711"/>
      <c r="EE35" s="711"/>
      <c r="EF35" s="711"/>
      <c r="EG35" s="712"/>
      <c r="EH35" s="523"/>
      <c r="EJ35" s="444"/>
      <c r="EL35" s="710"/>
      <c r="EM35" s="711"/>
      <c r="EN35" s="711"/>
      <c r="EO35" s="711"/>
      <c r="EP35" s="711"/>
      <c r="EQ35" s="711"/>
      <c r="ER35" s="712"/>
      <c r="ES35" s="705"/>
      <c r="FF35" s="444"/>
      <c r="FG35" s="446"/>
      <c r="FH35" s="444"/>
      <c r="FI35" s="504"/>
      <c r="FJ35" s="727" t="s">
        <v>716</v>
      </c>
      <c r="FK35" s="727"/>
      <c r="FL35" s="727"/>
      <c r="FM35" s="727"/>
      <c r="FN35" s="727"/>
      <c r="FO35" s="706"/>
      <c r="FP35" s="444"/>
      <c r="FQ35" s="444"/>
      <c r="FR35" s="446"/>
      <c r="FS35" s="444"/>
      <c r="FT35" s="504"/>
      <c r="FU35" s="727" t="s">
        <v>717</v>
      </c>
      <c r="FV35" s="727"/>
      <c r="FW35" s="727"/>
      <c r="FX35" s="727"/>
      <c r="FY35" s="727"/>
      <c r="FZ35" s="706"/>
      <c r="GA35" s="448"/>
      <c r="GC35" s="446"/>
      <c r="GD35" s="444"/>
      <c r="GE35" s="452"/>
      <c r="GF35" s="727" t="s">
        <v>718</v>
      </c>
      <c r="GG35" s="727"/>
      <c r="GH35" s="727"/>
      <c r="GI35" s="727"/>
      <c r="GJ35" s="727"/>
      <c r="GK35" s="706"/>
      <c r="GM35" s="444"/>
      <c r="GN35" s="446"/>
      <c r="GO35" s="444"/>
      <c r="GP35" s="452"/>
      <c r="GQ35" s="727" t="s">
        <v>719</v>
      </c>
      <c r="GR35" s="727"/>
      <c r="GS35" s="727"/>
      <c r="GT35" s="727"/>
      <c r="GU35" s="727"/>
      <c r="GV35" s="706"/>
    </row>
    <row r="36" spans="1:204" ht="12" customHeight="1" x14ac:dyDescent="0.15">
      <c r="A36" s="477"/>
      <c r="B36" s="446"/>
      <c r="C36" s="444"/>
      <c r="K36" s="449"/>
      <c r="L36" s="449"/>
      <c r="M36" s="449"/>
      <c r="O36" s="452"/>
      <c r="P36" s="707" t="s">
        <v>543</v>
      </c>
      <c r="Q36" s="708"/>
      <c r="R36" s="708"/>
      <c r="S36" s="708"/>
      <c r="T36" s="708"/>
      <c r="U36" s="708"/>
      <c r="V36" s="709"/>
      <c r="W36" s="705"/>
      <c r="X36" s="449"/>
      <c r="Z36" s="450"/>
      <c r="AA36" s="710"/>
      <c r="AB36" s="711"/>
      <c r="AC36" s="711"/>
      <c r="AD36" s="711"/>
      <c r="AE36" s="711"/>
      <c r="AF36" s="711"/>
      <c r="AG36" s="712"/>
      <c r="AH36" s="705"/>
      <c r="AK36" s="452"/>
      <c r="AL36" s="707" t="s">
        <v>720</v>
      </c>
      <c r="AM36" s="708"/>
      <c r="AN36" s="708"/>
      <c r="AO36" s="708"/>
      <c r="AP36" s="708"/>
      <c r="AQ36" s="708"/>
      <c r="AR36" s="709"/>
      <c r="AS36" s="705"/>
      <c r="AT36" s="449"/>
      <c r="AV36" s="446"/>
      <c r="AX36" s="504"/>
      <c r="AY36" s="727" t="s">
        <v>721</v>
      </c>
      <c r="AZ36" s="727"/>
      <c r="BA36" s="727"/>
      <c r="BB36" s="727"/>
      <c r="BC36" s="727"/>
      <c r="BE36" s="463"/>
      <c r="BF36" s="444"/>
      <c r="BI36" s="444"/>
      <c r="BJ36" s="500"/>
      <c r="BU36" s="501"/>
      <c r="BV36" s="707" t="s">
        <v>615</v>
      </c>
      <c r="BW36" s="708"/>
      <c r="BX36" s="708"/>
      <c r="BY36" s="708"/>
      <c r="BZ36" s="708"/>
      <c r="CA36" s="708"/>
      <c r="CB36" s="709"/>
      <c r="CC36" s="705"/>
      <c r="CD36" s="706"/>
      <c r="CE36" s="502"/>
      <c r="CF36" s="457"/>
      <c r="CH36" s="450"/>
      <c r="CI36" s="710"/>
      <c r="CJ36" s="711"/>
      <c r="CK36" s="711"/>
      <c r="CL36" s="711"/>
      <c r="CM36" s="711"/>
      <c r="CN36" s="711"/>
      <c r="CO36" s="712"/>
      <c r="CP36" s="705"/>
      <c r="CQ36" s="481"/>
      <c r="CS36" s="452"/>
      <c r="CT36" s="707" t="s">
        <v>722</v>
      </c>
      <c r="CU36" s="708"/>
      <c r="CV36" s="708"/>
      <c r="CW36" s="708"/>
      <c r="CX36" s="708"/>
      <c r="CY36" s="708"/>
      <c r="CZ36" s="709"/>
      <c r="DA36" s="705"/>
      <c r="DB36" s="449"/>
      <c r="DC36" s="448"/>
      <c r="DD36" s="450"/>
      <c r="DE36" s="710"/>
      <c r="DF36" s="711"/>
      <c r="DG36" s="711"/>
      <c r="DH36" s="711"/>
      <c r="DI36" s="711"/>
      <c r="DJ36" s="711"/>
      <c r="DK36" s="712"/>
      <c r="DL36" s="495"/>
      <c r="DM36" s="449"/>
      <c r="DO36" s="444"/>
      <c r="DP36" s="444"/>
      <c r="DQ36" s="444"/>
      <c r="DR36" s="444"/>
      <c r="DS36" s="444"/>
      <c r="DT36" s="444"/>
      <c r="DU36" s="444"/>
      <c r="DV36" s="444"/>
      <c r="DW36" s="448"/>
      <c r="DX36" s="495"/>
      <c r="DY36" s="448"/>
      <c r="DZ36" s="446"/>
      <c r="EH36" s="523"/>
      <c r="EI36" s="444"/>
      <c r="FF36" s="444"/>
      <c r="FG36" s="446"/>
      <c r="FH36" s="444"/>
      <c r="FI36" s="506"/>
      <c r="FJ36" s="727"/>
      <c r="FK36" s="727"/>
      <c r="FL36" s="727"/>
      <c r="FM36" s="727"/>
      <c r="FN36" s="727"/>
      <c r="FO36" s="706"/>
      <c r="FP36" s="444"/>
      <c r="FQ36" s="444"/>
      <c r="FR36" s="446"/>
      <c r="FS36" s="444"/>
      <c r="FT36" s="506"/>
      <c r="FU36" s="727"/>
      <c r="FV36" s="727"/>
      <c r="FW36" s="727"/>
      <c r="FX36" s="727"/>
      <c r="FY36" s="727"/>
      <c r="FZ36" s="706"/>
      <c r="GA36" s="448"/>
      <c r="GC36" s="446"/>
      <c r="GD36" s="444"/>
      <c r="GE36" s="450"/>
      <c r="GF36" s="727"/>
      <c r="GG36" s="727"/>
      <c r="GH36" s="727"/>
      <c r="GI36" s="727"/>
      <c r="GJ36" s="727"/>
      <c r="GK36" s="706"/>
      <c r="GM36" s="444"/>
      <c r="GN36" s="446"/>
      <c r="GO36" s="444"/>
      <c r="GP36" s="450"/>
      <c r="GQ36" s="727"/>
      <c r="GR36" s="727"/>
      <c r="GS36" s="727"/>
      <c r="GT36" s="727"/>
      <c r="GU36" s="727"/>
      <c r="GV36" s="706"/>
    </row>
    <row r="37" spans="1:204" ht="12" customHeight="1" x14ac:dyDescent="0.15">
      <c r="A37" s="477"/>
      <c r="B37" s="524"/>
      <c r="C37" s="741" t="s">
        <v>530</v>
      </c>
      <c r="D37" s="741"/>
      <c r="E37" s="741"/>
      <c r="F37" s="741"/>
      <c r="G37" s="741"/>
      <c r="H37" s="741"/>
      <c r="I37" s="741"/>
      <c r="J37" s="741"/>
      <c r="K37" s="705"/>
      <c r="L37" s="449"/>
      <c r="M37" s="449"/>
      <c r="O37" s="450"/>
      <c r="P37" s="710"/>
      <c r="Q37" s="711"/>
      <c r="R37" s="711"/>
      <c r="S37" s="711"/>
      <c r="T37" s="711"/>
      <c r="U37" s="711"/>
      <c r="V37" s="712"/>
      <c r="W37" s="705"/>
      <c r="X37" s="449"/>
      <c r="Z37" s="446"/>
      <c r="AH37" s="448"/>
      <c r="AK37" s="450"/>
      <c r="AL37" s="710"/>
      <c r="AM37" s="711"/>
      <c r="AN37" s="711"/>
      <c r="AO37" s="711"/>
      <c r="AP37" s="711"/>
      <c r="AQ37" s="711"/>
      <c r="AR37" s="712"/>
      <c r="AS37" s="705"/>
      <c r="AV37" s="446"/>
      <c r="AY37" s="727"/>
      <c r="AZ37" s="727"/>
      <c r="BA37" s="727"/>
      <c r="BB37" s="727"/>
      <c r="BC37" s="727"/>
      <c r="BE37" s="474"/>
      <c r="BF37" s="448"/>
      <c r="BI37" s="444"/>
      <c r="BJ37" s="504"/>
      <c r="BK37" s="727" t="s">
        <v>723</v>
      </c>
      <c r="BL37" s="727"/>
      <c r="BM37" s="727"/>
      <c r="BN37" s="727"/>
      <c r="BO37" s="727"/>
      <c r="BP37" s="725"/>
      <c r="BR37" s="449"/>
      <c r="BS37" s="444"/>
      <c r="BT37" s="444"/>
      <c r="BU37" s="450"/>
      <c r="BV37" s="710"/>
      <c r="BW37" s="711"/>
      <c r="BX37" s="711"/>
      <c r="BY37" s="711"/>
      <c r="BZ37" s="711"/>
      <c r="CA37" s="711"/>
      <c r="CB37" s="712"/>
      <c r="CC37" s="705"/>
      <c r="CD37" s="706"/>
      <c r="CE37" s="463"/>
      <c r="CF37" s="444"/>
      <c r="CH37" s="446"/>
      <c r="CJ37" s="500"/>
      <c r="CP37" s="457"/>
      <c r="CQ37" s="448"/>
      <c r="CR37" s="448"/>
      <c r="CS37" s="450"/>
      <c r="CT37" s="710"/>
      <c r="CU37" s="711"/>
      <c r="CV37" s="711"/>
      <c r="CW37" s="711"/>
      <c r="CX37" s="711"/>
      <c r="CY37" s="711"/>
      <c r="CZ37" s="712"/>
      <c r="DA37" s="705"/>
      <c r="DD37" s="446"/>
      <c r="DF37" s="444"/>
      <c r="DL37" s="449"/>
      <c r="DM37" s="481"/>
      <c r="DO37" s="450"/>
      <c r="DP37" s="525"/>
      <c r="DQ37" s="525"/>
      <c r="DR37" s="525"/>
      <c r="DS37" s="525"/>
      <c r="DT37" s="525"/>
      <c r="DU37" s="525"/>
      <c r="DV37" s="525"/>
      <c r="DW37" s="451"/>
      <c r="DX37" s="448"/>
      <c r="DY37" s="448"/>
      <c r="DZ37" s="446"/>
      <c r="EH37" s="449"/>
      <c r="ER37" s="444"/>
      <c r="ES37" s="753"/>
      <c r="ET37" s="448"/>
      <c r="FF37" s="444"/>
      <c r="FG37" s="446"/>
      <c r="FH37" s="444"/>
      <c r="FI37" s="500"/>
      <c r="FJ37" s="727"/>
      <c r="FK37" s="727"/>
      <c r="FL37" s="727"/>
      <c r="FM37" s="727"/>
      <c r="FN37" s="727"/>
      <c r="FO37" s="706"/>
      <c r="FP37" s="444"/>
      <c r="FQ37" s="444"/>
      <c r="FR37" s="446"/>
      <c r="FS37" s="444"/>
      <c r="FT37" s="500"/>
      <c r="FU37" s="727"/>
      <c r="FV37" s="727"/>
      <c r="FW37" s="727"/>
      <c r="FX37" s="727"/>
      <c r="FY37" s="727"/>
      <c r="FZ37" s="706"/>
      <c r="GA37" s="444"/>
      <c r="GC37" s="446"/>
      <c r="GD37" s="444"/>
      <c r="GE37" s="446"/>
      <c r="GF37" s="444"/>
      <c r="GG37" s="444"/>
      <c r="GH37" s="444"/>
      <c r="GI37" s="444"/>
      <c r="GJ37" s="444"/>
      <c r="GK37" s="444"/>
      <c r="GM37" s="444"/>
      <c r="GN37" s="446"/>
      <c r="GO37" s="444"/>
      <c r="GP37" s="446"/>
      <c r="GQ37" s="444"/>
      <c r="GR37" s="444"/>
      <c r="GS37" s="444"/>
      <c r="GT37" s="444"/>
      <c r="GU37" s="444"/>
      <c r="GV37" s="444"/>
    </row>
    <row r="38" spans="1:204" ht="12" customHeight="1" x14ac:dyDescent="0.15">
      <c r="B38" s="446"/>
      <c r="C38" s="741"/>
      <c r="D38" s="741"/>
      <c r="E38" s="741"/>
      <c r="F38" s="741"/>
      <c r="G38" s="741"/>
      <c r="H38" s="741"/>
      <c r="I38" s="741"/>
      <c r="J38" s="741"/>
      <c r="K38" s="705"/>
      <c r="O38" s="446"/>
      <c r="P38" s="444"/>
      <c r="Q38" s="444"/>
      <c r="R38" s="455"/>
      <c r="S38" s="455"/>
      <c r="T38" s="455"/>
      <c r="U38" s="455"/>
      <c r="V38" s="455"/>
      <c r="Y38" s="448"/>
      <c r="Z38" s="446"/>
      <c r="AG38" s="460"/>
      <c r="AH38" s="457"/>
      <c r="AK38" s="446"/>
      <c r="AT38" s="449"/>
      <c r="AV38" s="446"/>
      <c r="BE38" s="474"/>
      <c r="BF38" s="448"/>
      <c r="BH38" s="444"/>
      <c r="BI38" s="444"/>
      <c r="BJ38" s="506"/>
      <c r="BK38" s="727"/>
      <c r="BL38" s="727"/>
      <c r="BM38" s="727"/>
      <c r="BN38" s="727"/>
      <c r="BO38" s="727"/>
      <c r="BP38" s="725"/>
      <c r="BR38" s="449"/>
      <c r="BS38" s="526"/>
      <c r="BT38" s="444"/>
      <c r="BU38" s="446"/>
      <c r="CE38" s="474"/>
      <c r="CF38" s="448"/>
      <c r="CH38" s="446"/>
      <c r="CI38" s="444"/>
      <c r="CJ38" s="500"/>
      <c r="CK38" s="727" t="s">
        <v>724</v>
      </c>
      <c r="CL38" s="727"/>
      <c r="CM38" s="727"/>
      <c r="CN38" s="727"/>
      <c r="CO38" s="727"/>
      <c r="CP38" s="448"/>
      <c r="CQ38" s="448"/>
      <c r="CR38" s="448"/>
      <c r="CS38" s="446"/>
      <c r="CT38" s="444"/>
      <c r="CU38" s="444"/>
      <c r="CV38" s="444"/>
      <c r="CW38" s="444"/>
      <c r="CX38" s="444"/>
      <c r="CY38" s="444"/>
      <c r="CZ38" s="444"/>
      <c r="DA38" s="448"/>
      <c r="DB38" s="449"/>
      <c r="DD38" s="446"/>
      <c r="DF38" s="444"/>
      <c r="DG38" s="455"/>
      <c r="DH38" s="455"/>
      <c r="DI38" s="455"/>
      <c r="DJ38" s="455"/>
      <c r="DK38" s="455"/>
      <c r="DL38" s="449"/>
      <c r="DM38" s="449"/>
      <c r="DO38" s="501"/>
      <c r="DP38" s="707" t="s">
        <v>725</v>
      </c>
      <c r="DQ38" s="708"/>
      <c r="DR38" s="708"/>
      <c r="DS38" s="708"/>
      <c r="DT38" s="708"/>
      <c r="DU38" s="708"/>
      <c r="DV38" s="709"/>
      <c r="DW38" s="444"/>
      <c r="DX38" s="444"/>
      <c r="DY38" s="444"/>
      <c r="DZ38" s="452"/>
      <c r="EA38" s="707" t="s">
        <v>531</v>
      </c>
      <c r="EB38" s="708"/>
      <c r="EC38" s="708"/>
      <c r="ED38" s="708"/>
      <c r="EE38" s="708"/>
      <c r="EF38" s="708"/>
      <c r="EG38" s="709"/>
      <c r="EH38" s="527"/>
      <c r="ER38" s="444"/>
      <c r="ES38" s="753"/>
      <c r="ET38" s="448"/>
      <c r="FF38" s="444"/>
      <c r="FG38" s="446"/>
      <c r="FH38" s="444"/>
      <c r="FI38" s="500"/>
      <c r="FJ38" s="455"/>
      <c r="FK38" s="455"/>
      <c r="FL38" s="455"/>
      <c r="FM38" s="455"/>
      <c r="FN38" s="455"/>
      <c r="FO38" s="448"/>
      <c r="FP38" s="444"/>
      <c r="FQ38" s="444"/>
      <c r="FR38" s="446"/>
      <c r="FS38" s="444"/>
      <c r="FT38" s="500"/>
      <c r="FU38" s="448"/>
      <c r="FV38" s="448"/>
      <c r="FW38" s="448"/>
      <c r="FX38" s="448"/>
      <c r="FY38" s="448"/>
      <c r="FZ38" s="448"/>
      <c r="GA38" s="448"/>
      <c r="GC38" s="446"/>
      <c r="GD38" s="444"/>
      <c r="GE38" s="452"/>
      <c r="GF38" s="727" t="s">
        <v>726</v>
      </c>
      <c r="GG38" s="727"/>
      <c r="GH38" s="727"/>
      <c r="GI38" s="727"/>
      <c r="GJ38" s="727"/>
      <c r="GK38" s="706"/>
      <c r="GM38" s="444"/>
      <c r="GN38" s="446"/>
      <c r="GO38" s="444"/>
      <c r="GP38" s="452"/>
      <c r="GQ38" s="727" t="s">
        <v>727</v>
      </c>
      <c r="GR38" s="727"/>
      <c r="GS38" s="727"/>
      <c r="GT38" s="727"/>
      <c r="GU38" s="727"/>
      <c r="GV38" s="706"/>
    </row>
    <row r="39" spans="1:204" ht="12" customHeight="1" x14ac:dyDescent="0.15">
      <c r="B39" s="446"/>
      <c r="C39" s="444"/>
      <c r="O39" s="446"/>
      <c r="P39" s="444"/>
      <c r="Q39" s="444"/>
      <c r="R39" s="455"/>
      <c r="S39" s="455"/>
      <c r="T39" s="455"/>
      <c r="U39" s="455"/>
      <c r="V39" s="455"/>
      <c r="X39" s="449"/>
      <c r="Y39" s="448"/>
      <c r="Z39" s="452"/>
      <c r="AA39" s="707" t="s">
        <v>557</v>
      </c>
      <c r="AB39" s="708"/>
      <c r="AC39" s="708"/>
      <c r="AD39" s="708"/>
      <c r="AE39" s="708"/>
      <c r="AF39" s="708"/>
      <c r="AG39" s="709"/>
      <c r="AH39" s="706"/>
      <c r="AK39" s="446"/>
      <c r="AT39" s="449"/>
      <c r="AV39" s="452"/>
      <c r="AW39" s="707" t="s">
        <v>585</v>
      </c>
      <c r="AX39" s="708"/>
      <c r="AY39" s="708"/>
      <c r="AZ39" s="708"/>
      <c r="BA39" s="708"/>
      <c r="BB39" s="708"/>
      <c r="BC39" s="709"/>
      <c r="BD39" s="705"/>
      <c r="BE39" s="463"/>
      <c r="BF39" s="444"/>
      <c r="BH39" s="444"/>
      <c r="BI39" s="444"/>
      <c r="BJ39" s="500"/>
      <c r="BK39" s="727"/>
      <c r="BL39" s="727"/>
      <c r="BM39" s="727"/>
      <c r="BN39" s="727"/>
      <c r="BO39" s="727"/>
      <c r="BP39" s="725"/>
      <c r="BS39" s="526"/>
      <c r="BT39" s="528"/>
      <c r="BU39" s="446"/>
      <c r="BV39" s="444"/>
      <c r="BW39" s="444"/>
      <c r="BX39" s="444"/>
      <c r="BY39" s="444"/>
      <c r="BZ39" s="444"/>
      <c r="CA39" s="444"/>
      <c r="CB39" s="444"/>
      <c r="CC39" s="444"/>
      <c r="CD39" s="444"/>
      <c r="CE39" s="474"/>
      <c r="CF39" s="448"/>
      <c r="CH39" s="446"/>
      <c r="CJ39" s="504"/>
      <c r="CK39" s="727"/>
      <c r="CL39" s="727"/>
      <c r="CM39" s="727"/>
      <c r="CN39" s="727"/>
      <c r="CO39" s="727"/>
      <c r="CP39" s="448"/>
      <c r="CQ39" s="457"/>
      <c r="CR39" s="481"/>
      <c r="CS39" s="446"/>
      <c r="CT39" s="444"/>
      <c r="CU39" s="444"/>
      <c r="CV39" s="455"/>
      <c r="CW39" s="455"/>
      <c r="CX39" s="455"/>
      <c r="CY39" s="455"/>
      <c r="CZ39" s="455"/>
      <c r="DA39" s="448"/>
      <c r="DB39" s="449"/>
      <c r="DD39" s="452"/>
      <c r="DE39" s="707" t="s">
        <v>728</v>
      </c>
      <c r="DF39" s="708"/>
      <c r="DG39" s="708"/>
      <c r="DH39" s="708"/>
      <c r="DI39" s="708"/>
      <c r="DJ39" s="708"/>
      <c r="DK39" s="709"/>
      <c r="DL39" s="705"/>
      <c r="DM39" s="449"/>
      <c r="DO39" s="450"/>
      <c r="DP39" s="710"/>
      <c r="DQ39" s="711"/>
      <c r="DR39" s="711"/>
      <c r="DS39" s="711"/>
      <c r="DT39" s="711"/>
      <c r="DU39" s="711"/>
      <c r="DV39" s="712"/>
      <c r="DW39" s="448"/>
      <c r="DX39" s="448"/>
      <c r="DY39" s="448"/>
      <c r="DZ39" s="450"/>
      <c r="EA39" s="710"/>
      <c r="EB39" s="711"/>
      <c r="EC39" s="711"/>
      <c r="ED39" s="711"/>
      <c r="EE39" s="711"/>
      <c r="EF39" s="711"/>
      <c r="EG39" s="712"/>
      <c r="EH39" s="527"/>
      <c r="ER39" s="444"/>
      <c r="ES39" s="753"/>
      <c r="ET39" s="448"/>
      <c r="FF39" s="444"/>
      <c r="FG39" s="446"/>
      <c r="FH39" s="444"/>
      <c r="FI39" s="500"/>
      <c r="FJ39" s="444"/>
      <c r="FK39" s="444"/>
      <c r="FL39" s="444"/>
      <c r="FM39" s="444"/>
      <c r="FN39" s="444"/>
      <c r="FO39" s="444"/>
      <c r="FP39" s="444"/>
      <c r="FQ39" s="444"/>
      <c r="FR39" s="446"/>
      <c r="FS39" s="444"/>
      <c r="FT39" s="504"/>
      <c r="FU39" s="727" t="s">
        <v>729</v>
      </c>
      <c r="FV39" s="727"/>
      <c r="FW39" s="727"/>
      <c r="FX39" s="727"/>
      <c r="FY39" s="727"/>
      <c r="FZ39" s="706"/>
      <c r="GA39" s="448"/>
      <c r="GC39" s="446"/>
      <c r="GD39" s="444"/>
      <c r="GE39" s="444"/>
      <c r="GF39" s="727"/>
      <c r="GG39" s="727"/>
      <c r="GH39" s="727"/>
      <c r="GI39" s="727"/>
      <c r="GJ39" s="727"/>
      <c r="GK39" s="706"/>
      <c r="GM39" s="444"/>
      <c r="GN39" s="446"/>
      <c r="GO39" s="444"/>
      <c r="GP39" s="444"/>
      <c r="GQ39" s="727"/>
      <c r="GR39" s="727"/>
      <c r="GS39" s="727"/>
      <c r="GT39" s="727"/>
      <c r="GU39" s="727"/>
      <c r="GV39" s="706"/>
    </row>
    <row r="40" spans="1:204" ht="12" customHeight="1" x14ac:dyDescent="0.15">
      <c r="B40" s="446"/>
      <c r="C40" s="444"/>
      <c r="O40" s="452"/>
      <c r="P40" s="707" t="s">
        <v>545</v>
      </c>
      <c r="Q40" s="708"/>
      <c r="R40" s="708"/>
      <c r="S40" s="708"/>
      <c r="T40" s="708"/>
      <c r="U40" s="708"/>
      <c r="V40" s="709"/>
      <c r="W40" s="705"/>
      <c r="X40" s="449"/>
      <c r="Z40" s="450"/>
      <c r="AA40" s="710"/>
      <c r="AB40" s="711"/>
      <c r="AC40" s="711"/>
      <c r="AD40" s="711"/>
      <c r="AE40" s="711"/>
      <c r="AF40" s="711"/>
      <c r="AG40" s="712"/>
      <c r="AH40" s="706"/>
      <c r="AK40" s="452"/>
      <c r="AL40" s="707" t="s">
        <v>571</v>
      </c>
      <c r="AM40" s="708"/>
      <c r="AN40" s="708"/>
      <c r="AO40" s="708"/>
      <c r="AP40" s="708"/>
      <c r="AQ40" s="708"/>
      <c r="AR40" s="709"/>
      <c r="AS40" s="705"/>
      <c r="AV40" s="450"/>
      <c r="AW40" s="710"/>
      <c r="AX40" s="711"/>
      <c r="AY40" s="711"/>
      <c r="AZ40" s="711"/>
      <c r="BA40" s="711"/>
      <c r="BB40" s="711"/>
      <c r="BC40" s="712"/>
      <c r="BD40" s="705"/>
      <c r="BE40" s="474"/>
      <c r="BF40" s="448"/>
      <c r="BH40" s="444"/>
      <c r="BI40" s="444"/>
      <c r="BJ40" s="500"/>
      <c r="BR40" s="449"/>
      <c r="BS40" s="526"/>
      <c r="BT40" s="528"/>
      <c r="BU40" s="501"/>
      <c r="BV40" s="707" t="s">
        <v>619</v>
      </c>
      <c r="BW40" s="708"/>
      <c r="BX40" s="708"/>
      <c r="BY40" s="708"/>
      <c r="BZ40" s="708"/>
      <c r="CA40" s="708"/>
      <c r="CB40" s="709"/>
      <c r="CC40" s="705"/>
      <c r="CD40" s="706"/>
      <c r="CE40" s="529"/>
      <c r="CF40" s="457"/>
      <c r="CH40" s="446"/>
      <c r="CK40" s="727"/>
      <c r="CL40" s="727"/>
      <c r="CM40" s="727"/>
      <c r="CN40" s="727"/>
      <c r="CO40" s="727"/>
      <c r="CP40" s="448"/>
      <c r="CQ40" s="448"/>
      <c r="CR40" s="481"/>
      <c r="CS40" s="452"/>
      <c r="CT40" s="707" t="s">
        <v>730</v>
      </c>
      <c r="CU40" s="708"/>
      <c r="CV40" s="708"/>
      <c r="CW40" s="708"/>
      <c r="CX40" s="708"/>
      <c r="CY40" s="708"/>
      <c r="CZ40" s="709"/>
      <c r="DA40" s="705"/>
      <c r="DD40" s="461"/>
      <c r="DE40" s="710"/>
      <c r="DF40" s="711"/>
      <c r="DG40" s="711"/>
      <c r="DH40" s="711"/>
      <c r="DI40" s="711"/>
      <c r="DJ40" s="711"/>
      <c r="DK40" s="712"/>
      <c r="DL40" s="705"/>
      <c r="DO40" s="446"/>
      <c r="DP40" s="444"/>
      <c r="DQ40" s="450"/>
      <c r="DR40" s="444"/>
      <c r="DS40" s="444"/>
      <c r="DT40" s="444"/>
      <c r="DU40" s="444"/>
      <c r="DV40" s="444"/>
      <c r="DW40" s="448"/>
      <c r="DX40" s="448"/>
      <c r="DY40" s="448"/>
      <c r="DZ40" s="446"/>
      <c r="EH40" s="449"/>
      <c r="ER40" s="444"/>
      <c r="ES40" s="444"/>
      <c r="FF40" s="444"/>
      <c r="FG40" s="446"/>
      <c r="FH40" s="444"/>
      <c r="FI40" s="504"/>
      <c r="FJ40" s="727" t="s">
        <v>731</v>
      </c>
      <c r="FK40" s="727"/>
      <c r="FL40" s="727"/>
      <c r="FM40" s="727"/>
      <c r="FN40" s="727"/>
      <c r="FO40" s="706"/>
      <c r="FP40" s="444"/>
      <c r="FQ40" s="444"/>
      <c r="FR40" s="446"/>
      <c r="FS40" s="444"/>
      <c r="FT40" s="506"/>
      <c r="FU40" s="727"/>
      <c r="FV40" s="727"/>
      <c r="FW40" s="727"/>
      <c r="FX40" s="727"/>
      <c r="FY40" s="727"/>
      <c r="FZ40" s="706"/>
      <c r="GA40" s="444"/>
      <c r="GC40" s="446"/>
      <c r="GD40" s="444"/>
      <c r="GE40" s="444"/>
      <c r="GF40" s="444"/>
      <c r="GG40" s="444"/>
      <c r="GH40" s="444"/>
      <c r="GI40" s="444"/>
      <c r="GJ40" s="444"/>
      <c r="GK40" s="444"/>
      <c r="GM40" s="444"/>
      <c r="GN40" s="446"/>
      <c r="GO40" s="444"/>
      <c r="GP40" s="444"/>
      <c r="GQ40" s="444"/>
      <c r="GR40" s="444"/>
      <c r="GS40" s="444"/>
      <c r="GT40" s="444"/>
      <c r="GU40" s="444"/>
      <c r="GV40" s="444"/>
    </row>
    <row r="41" spans="1:204" ht="12" customHeight="1" x14ac:dyDescent="0.15">
      <c r="B41" s="530"/>
      <c r="C41" s="707" t="s">
        <v>532</v>
      </c>
      <c r="D41" s="708"/>
      <c r="E41" s="708"/>
      <c r="F41" s="708"/>
      <c r="G41" s="708"/>
      <c r="H41" s="708"/>
      <c r="I41" s="708"/>
      <c r="J41" s="709"/>
      <c r="K41" s="705"/>
      <c r="O41" s="461"/>
      <c r="P41" s="710"/>
      <c r="Q41" s="711"/>
      <c r="R41" s="711"/>
      <c r="S41" s="711"/>
      <c r="T41" s="711"/>
      <c r="U41" s="711"/>
      <c r="V41" s="712"/>
      <c r="W41" s="705"/>
      <c r="Z41" s="446"/>
      <c r="AB41" s="444"/>
      <c r="AH41" s="457"/>
      <c r="AK41" s="450"/>
      <c r="AL41" s="710"/>
      <c r="AM41" s="711"/>
      <c r="AN41" s="711"/>
      <c r="AO41" s="711"/>
      <c r="AP41" s="711"/>
      <c r="AQ41" s="711"/>
      <c r="AR41" s="712"/>
      <c r="AS41" s="705"/>
      <c r="AT41" s="449"/>
      <c r="AV41" s="446"/>
      <c r="BD41" s="706"/>
      <c r="BE41" s="474"/>
      <c r="BF41" s="448"/>
      <c r="BH41" s="444"/>
      <c r="BI41" s="444"/>
      <c r="BJ41" s="504"/>
      <c r="BK41" s="727" t="s">
        <v>732</v>
      </c>
      <c r="BL41" s="727"/>
      <c r="BM41" s="727"/>
      <c r="BN41" s="727"/>
      <c r="BO41" s="727"/>
      <c r="BP41" s="725"/>
      <c r="BR41" s="449"/>
      <c r="BS41" s="526"/>
      <c r="BT41" s="528"/>
      <c r="BU41" s="446"/>
      <c r="BV41" s="710"/>
      <c r="BW41" s="711"/>
      <c r="BX41" s="711"/>
      <c r="BY41" s="711"/>
      <c r="BZ41" s="711"/>
      <c r="CA41" s="711"/>
      <c r="CB41" s="712"/>
      <c r="CC41" s="705"/>
      <c r="CD41" s="706"/>
      <c r="CE41" s="494"/>
      <c r="CF41" s="448"/>
      <c r="CH41" s="446"/>
      <c r="CK41" s="727"/>
      <c r="CL41" s="727"/>
      <c r="CM41" s="727"/>
      <c r="CN41" s="727"/>
      <c r="CO41" s="727"/>
      <c r="CP41" s="448"/>
      <c r="CQ41" s="448"/>
      <c r="CR41" s="481"/>
      <c r="CT41" s="710"/>
      <c r="CU41" s="711"/>
      <c r="CV41" s="711"/>
      <c r="CW41" s="711"/>
      <c r="CX41" s="711"/>
      <c r="CY41" s="711"/>
      <c r="CZ41" s="712"/>
      <c r="DA41" s="705"/>
      <c r="DB41" s="449"/>
      <c r="DD41" s="444"/>
      <c r="DF41" s="444"/>
      <c r="DM41" s="449"/>
      <c r="DN41" s="448"/>
      <c r="DO41" s="446"/>
      <c r="DQ41" s="452"/>
      <c r="DR41" s="727" t="s">
        <v>733</v>
      </c>
      <c r="DS41" s="727"/>
      <c r="DT41" s="727"/>
      <c r="DU41" s="727"/>
      <c r="DV41" s="727"/>
      <c r="DW41" s="444"/>
      <c r="DX41" s="444"/>
      <c r="DY41" s="444"/>
      <c r="DZ41" s="446"/>
      <c r="EH41" s="523"/>
      <c r="ER41" s="444"/>
      <c r="ES41" s="752"/>
      <c r="ET41" s="448"/>
      <c r="FF41" s="444"/>
      <c r="FG41" s="446"/>
      <c r="FH41" s="444"/>
      <c r="FI41" s="506"/>
      <c r="FJ41" s="727"/>
      <c r="FK41" s="727"/>
      <c r="FL41" s="727"/>
      <c r="FM41" s="727"/>
      <c r="FN41" s="727"/>
      <c r="FO41" s="706"/>
      <c r="FP41" s="444"/>
      <c r="FQ41" s="444"/>
      <c r="FR41" s="446"/>
      <c r="FS41" s="444"/>
      <c r="FT41" s="500"/>
      <c r="FU41" s="727"/>
      <c r="FV41" s="727"/>
      <c r="FW41" s="727"/>
      <c r="FX41" s="727"/>
      <c r="FY41" s="727"/>
      <c r="FZ41" s="706"/>
      <c r="GA41" s="448"/>
      <c r="GC41" s="452"/>
      <c r="GD41" s="707" t="s">
        <v>734</v>
      </c>
      <c r="GE41" s="708"/>
      <c r="GF41" s="708"/>
      <c r="GG41" s="708"/>
      <c r="GH41" s="708"/>
      <c r="GI41" s="708"/>
      <c r="GJ41" s="709"/>
      <c r="GK41" s="705"/>
      <c r="GM41" s="444"/>
      <c r="GN41" s="452"/>
      <c r="GO41" s="707" t="s">
        <v>735</v>
      </c>
      <c r="GP41" s="708"/>
      <c r="GQ41" s="708"/>
      <c r="GR41" s="708"/>
      <c r="GS41" s="708"/>
      <c r="GT41" s="708"/>
      <c r="GU41" s="709"/>
      <c r="GV41" s="495"/>
    </row>
    <row r="42" spans="1:204" ht="12" customHeight="1" x14ac:dyDescent="0.15">
      <c r="B42" s="451"/>
      <c r="C42" s="754"/>
      <c r="D42" s="755"/>
      <c r="E42" s="755"/>
      <c r="F42" s="755"/>
      <c r="G42" s="755"/>
      <c r="H42" s="755"/>
      <c r="I42" s="755"/>
      <c r="J42" s="756"/>
      <c r="K42" s="705"/>
      <c r="W42" s="448"/>
      <c r="Z42" s="446"/>
      <c r="AB42" s="444"/>
      <c r="AC42" s="444"/>
      <c r="AD42" s="444"/>
      <c r="AE42" s="444"/>
      <c r="AF42" s="444"/>
      <c r="AG42" s="444"/>
      <c r="AH42" s="448"/>
      <c r="AK42" s="446"/>
      <c r="AM42" s="500"/>
      <c r="AT42" s="449"/>
      <c r="AV42" s="446"/>
      <c r="BD42" s="706"/>
      <c r="BE42" s="463"/>
      <c r="BF42" s="444"/>
      <c r="BH42" s="444"/>
      <c r="BI42" s="444"/>
      <c r="BJ42" s="506"/>
      <c r="BK42" s="727"/>
      <c r="BL42" s="727"/>
      <c r="BM42" s="727"/>
      <c r="BN42" s="727"/>
      <c r="BO42" s="727"/>
      <c r="BP42" s="725"/>
      <c r="BS42" s="526"/>
      <c r="BT42" s="528"/>
      <c r="BU42" s="446"/>
      <c r="BV42" s="444"/>
      <c r="BW42" s="500"/>
      <c r="BX42" s="444"/>
      <c r="BY42" s="444"/>
      <c r="BZ42" s="444"/>
      <c r="CA42" s="444"/>
      <c r="CB42" s="444"/>
      <c r="CC42" s="706"/>
      <c r="CD42" s="457"/>
      <c r="CE42" s="474"/>
      <c r="CF42" s="448"/>
      <c r="CH42" s="446"/>
      <c r="CP42" s="448"/>
      <c r="CQ42" s="457"/>
      <c r="DC42" s="457"/>
      <c r="DD42" s="444"/>
      <c r="DF42" s="444"/>
      <c r="DG42" s="455"/>
      <c r="DH42" s="455"/>
      <c r="DI42" s="455"/>
      <c r="DJ42" s="455"/>
      <c r="DK42" s="455"/>
      <c r="DL42" s="448"/>
      <c r="DM42" s="449"/>
      <c r="DN42" s="448"/>
      <c r="DO42" s="446"/>
      <c r="DR42" s="727"/>
      <c r="DS42" s="727"/>
      <c r="DT42" s="727"/>
      <c r="DU42" s="727"/>
      <c r="DV42" s="727"/>
      <c r="DW42" s="448"/>
      <c r="DX42" s="448"/>
      <c r="DY42" s="448"/>
      <c r="DZ42" s="452"/>
      <c r="EA42" s="742" t="s">
        <v>533</v>
      </c>
      <c r="EB42" s="743"/>
      <c r="EC42" s="743"/>
      <c r="ED42" s="743"/>
      <c r="EE42" s="743"/>
      <c r="EF42" s="743"/>
      <c r="EG42" s="744"/>
      <c r="EH42" s="523"/>
      <c r="ER42" s="444"/>
      <c r="ES42" s="752"/>
      <c r="ET42" s="448"/>
      <c r="FF42" s="444"/>
      <c r="FG42" s="446"/>
      <c r="FH42" s="444"/>
      <c r="FI42" s="500"/>
      <c r="FJ42" s="727"/>
      <c r="FK42" s="727"/>
      <c r="FL42" s="727"/>
      <c r="FM42" s="727"/>
      <c r="FN42" s="727"/>
      <c r="FO42" s="706"/>
      <c r="FP42" s="444"/>
      <c r="FQ42" s="444"/>
      <c r="FR42" s="446"/>
      <c r="FS42" s="444"/>
      <c r="FT42" s="500"/>
      <c r="FZ42" s="448"/>
      <c r="GA42" s="448"/>
      <c r="GC42" s="450"/>
      <c r="GD42" s="710"/>
      <c r="GE42" s="711"/>
      <c r="GF42" s="711"/>
      <c r="GG42" s="711"/>
      <c r="GH42" s="711"/>
      <c r="GI42" s="711"/>
      <c r="GJ42" s="712"/>
      <c r="GK42" s="705"/>
      <c r="GM42" s="444"/>
      <c r="GN42" s="450"/>
      <c r="GO42" s="710"/>
      <c r="GP42" s="711"/>
      <c r="GQ42" s="711"/>
      <c r="GR42" s="711"/>
      <c r="GS42" s="711"/>
      <c r="GT42" s="711"/>
      <c r="GU42" s="712"/>
      <c r="GV42" s="495"/>
    </row>
    <row r="43" spans="1:204" ht="12" customHeight="1" x14ac:dyDescent="0.15">
      <c r="B43" s="444"/>
      <c r="C43" s="710"/>
      <c r="D43" s="711"/>
      <c r="E43" s="711"/>
      <c r="F43" s="711"/>
      <c r="G43" s="711"/>
      <c r="H43" s="711"/>
      <c r="I43" s="711"/>
      <c r="J43" s="712"/>
      <c r="K43" s="705"/>
      <c r="W43" s="448"/>
      <c r="Z43" s="452"/>
      <c r="AA43" s="707" t="s">
        <v>559</v>
      </c>
      <c r="AB43" s="708"/>
      <c r="AC43" s="708"/>
      <c r="AD43" s="708"/>
      <c r="AE43" s="708"/>
      <c r="AF43" s="708"/>
      <c r="AG43" s="709"/>
      <c r="AH43" s="706"/>
      <c r="AK43" s="446"/>
      <c r="AM43" s="504"/>
      <c r="AN43" s="727" t="s">
        <v>736</v>
      </c>
      <c r="AO43" s="727"/>
      <c r="AP43" s="727"/>
      <c r="AQ43" s="727"/>
      <c r="AR43" s="727"/>
      <c r="AV43" s="452"/>
      <c r="AW43" s="707" t="s">
        <v>737</v>
      </c>
      <c r="AX43" s="708"/>
      <c r="AY43" s="708"/>
      <c r="AZ43" s="708"/>
      <c r="BA43" s="708"/>
      <c r="BB43" s="708"/>
      <c r="BC43" s="709"/>
      <c r="BD43" s="705"/>
      <c r="BE43" s="474"/>
      <c r="BF43" s="448"/>
      <c r="BH43" s="444"/>
      <c r="BI43" s="444"/>
      <c r="BJ43" s="500"/>
      <c r="BK43" s="727"/>
      <c r="BL43" s="727"/>
      <c r="BM43" s="727"/>
      <c r="BN43" s="727"/>
      <c r="BO43" s="727"/>
      <c r="BP43" s="725"/>
      <c r="BR43" s="449"/>
      <c r="BS43" s="526"/>
      <c r="BT43" s="528"/>
      <c r="BU43" s="446"/>
      <c r="BV43" s="444"/>
      <c r="BW43" s="504"/>
      <c r="BX43" s="758" t="s">
        <v>621</v>
      </c>
      <c r="BY43" s="758"/>
      <c r="BZ43" s="758"/>
      <c r="CA43" s="758"/>
      <c r="CB43" s="758"/>
      <c r="CC43" s="706"/>
      <c r="CD43" s="457"/>
      <c r="CE43" s="502"/>
      <c r="CF43" s="457"/>
      <c r="CH43" s="452"/>
      <c r="CI43" s="707" t="s">
        <v>638</v>
      </c>
      <c r="CJ43" s="708"/>
      <c r="CK43" s="708"/>
      <c r="CL43" s="708"/>
      <c r="CM43" s="708"/>
      <c r="CN43" s="708"/>
      <c r="CO43" s="709"/>
      <c r="CP43" s="705"/>
      <c r="CQ43" s="448"/>
      <c r="DC43" s="448"/>
      <c r="DD43" s="444"/>
      <c r="DE43" s="531"/>
      <c r="DF43" s="531"/>
      <c r="DG43" s="531"/>
      <c r="DH43" s="531"/>
      <c r="DI43" s="531"/>
      <c r="DJ43" s="531"/>
      <c r="DK43" s="531"/>
      <c r="DL43" s="444"/>
      <c r="DM43" s="481"/>
      <c r="DN43" s="481"/>
      <c r="DO43" s="446"/>
      <c r="DW43" s="448"/>
      <c r="DX43" s="448"/>
      <c r="DY43" s="448"/>
      <c r="DZ43" s="450"/>
      <c r="EA43" s="745"/>
      <c r="EB43" s="746"/>
      <c r="EC43" s="746"/>
      <c r="ED43" s="746"/>
      <c r="EE43" s="746"/>
      <c r="EF43" s="746"/>
      <c r="EG43" s="747"/>
      <c r="EH43" s="523"/>
      <c r="ES43" s="444"/>
      <c r="ET43" s="444"/>
      <c r="EU43" s="444"/>
      <c r="FF43" s="444"/>
      <c r="FG43" s="446"/>
      <c r="FI43" s="500"/>
      <c r="FJ43" s="455"/>
      <c r="FK43" s="455"/>
      <c r="FL43" s="455"/>
      <c r="FM43" s="455"/>
      <c r="FN43" s="455"/>
      <c r="FP43" s="444"/>
      <c r="FQ43" s="444"/>
      <c r="FR43" s="446"/>
      <c r="FS43" s="444"/>
      <c r="FT43" s="504"/>
      <c r="FU43" s="727" t="s">
        <v>738</v>
      </c>
      <c r="FV43" s="727"/>
      <c r="FW43" s="727"/>
      <c r="FX43" s="727"/>
      <c r="FY43" s="727"/>
      <c r="FZ43" s="706"/>
      <c r="GA43" s="444"/>
      <c r="GC43" s="446"/>
      <c r="GD43" s="444"/>
      <c r="GE43" s="450"/>
      <c r="GF43" s="444"/>
      <c r="GG43" s="444"/>
      <c r="GH43" s="444"/>
      <c r="GI43" s="444"/>
      <c r="GJ43" s="444"/>
      <c r="GK43" s="444"/>
      <c r="GN43" s="446"/>
      <c r="GO43" s="463"/>
      <c r="GV43" s="448"/>
    </row>
    <row r="44" spans="1:204" ht="12" customHeight="1" x14ac:dyDescent="0.15">
      <c r="B44" s="444"/>
      <c r="C44" s="444"/>
      <c r="D44" s="518"/>
      <c r="E44" s="500"/>
      <c r="W44" s="449"/>
      <c r="X44" s="449"/>
      <c r="Z44" s="446"/>
      <c r="AA44" s="710"/>
      <c r="AB44" s="711"/>
      <c r="AC44" s="711"/>
      <c r="AD44" s="711"/>
      <c r="AE44" s="711"/>
      <c r="AF44" s="711"/>
      <c r="AG44" s="712"/>
      <c r="AH44" s="706"/>
      <c r="AK44" s="446"/>
      <c r="AN44" s="727"/>
      <c r="AO44" s="727"/>
      <c r="AP44" s="727"/>
      <c r="AQ44" s="727"/>
      <c r="AR44" s="727"/>
      <c r="AS44" s="448"/>
      <c r="AT44" s="449"/>
      <c r="AU44" s="498"/>
      <c r="AV44" s="450"/>
      <c r="AW44" s="710"/>
      <c r="AX44" s="711"/>
      <c r="AY44" s="711"/>
      <c r="AZ44" s="711"/>
      <c r="BA44" s="711"/>
      <c r="BB44" s="711"/>
      <c r="BC44" s="712"/>
      <c r="BD44" s="705"/>
      <c r="BE44" s="474"/>
      <c r="BF44" s="448"/>
      <c r="BH44" s="444"/>
      <c r="BJ44" s="500"/>
      <c r="BR44" s="449"/>
      <c r="BS44" s="526"/>
      <c r="BT44" s="528"/>
      <c r="BU44" s="446"/>
      <c r="BV44" s="444"/>
      <c r="BW44" s="444"/>
      <c r="BX44" s="758"/>
      <c r="BY44" s="758"/>
      <c r="BZ44" s="758"/>
      <c r="CA44" s="758"/>
      <c r="CB44" s="758"/>
      <c r="CC44" s="448"/>
      <c r="CD44" s="448"/>
      <c r="CE44" s="474"/>
      <c r="CF44" s="448"/>
      <c r="CH44" s="450"/>
      <c r="CI44" s="710"/>
      <c r="CJ44" s="711"/>
      <c r="CK44" s="711"/>
      <c r="CL44" s="711"/>
      <c r="CM44" s="711"/>
      <c r="CN44" s="711"/>
      <c r="CO44" s="712"/>
      <c r="CP44" s="705"/>
      <c r="CQ44" s="448"/>
      <c r="DC44" s="448"/>
      <c r="DD44" s="444"/>
      <c r="DE44" s="531"/>
      <c r="DF44" s="531"/>
      <c r="DG44" s="531"/>
      <c r="DH44" s="531"/>
      <c r="DI44" s="531"/>
      <c r="DJ44" s="531"/>
      <c r="DK44" s="531"/>
      <c r="DL44" s="448"/>
      <c r="DM44" s="481"/>
      <c r="DN44" s="481"/>
      <c r="DO44" s="452"/>
      <c r="DP44" s="707" t="s">
        <v>739</v>
      </c>
      <c r="DQ44" s="708"/>
      <c r="DR44" s="708"/>
      <c r="DS44" s="708"/>
      <c r="DT44" s="708"/>
      <c r="DU44" s="708"/>
      <c r="DV44" s="709"/>
      <c r="DW44" s="444"/>
      <c r="DX44" s="444"/>
      <c r="DY44" s="444"/>
      <c r="DZ44" s="446"/>
      <c r="EA44" s="748"/>
      <c r="EB44" s="749"/>
      <c r="EC44" s="749"/>
      <c r="ED44" s="749"/>
      <c r="EE44" s="749"/>
      <c r="EF44" s="749"/>
      <c r="EG44" s="750"/>
      <c r="ES44" s="448"/>
      <c r="ET44" s="448"/>
      <c r="EU44" s="448"/>
      <c r="FF44" s="444"/>
      <c r="FG44" s="446"/>
      <c r="FI44" s="504"/>
      <c r="FJ44" s="727" t="s">
        <v>740</v>
      </c>
      <c r="FK44" s="727"/>
      <c r="FL44" s="727"/>
      <c r="FM44" s="727"/>
      <c r="FN44" s="727"/>
      <c r="FO44" s="706"/>
      <c r="FP44" s="444"/>
      <c r="FQ44" s="444"/>
      <c r="FR44" s="446"/>
      <c r="FS44" s="444"/>
      <c r="FU44" s="727"/>
      <c r="FV44" s="727"/>
      <c r="FW44" s="727"/>
      <c r="FX44" s="727"/>
      <c r="FY44" s="727"/>
      <c r="FZ44" s="706"/>
      <c r="GA44" s="448"/>
      <c r="GC44" s="446"/>
      <c r="GD44" s="444"/>
      <c r="GE44" s="452"/>
      <c r="GF44" s="727" t="s">
        <v>741</v>
      </c>
      <c r="GG44" s="727"/>
      <c r="GH44" s="727"/>
      <c r="GI44" s="727"/>
      <c r="GJ44" s="727"/>
      <c r="GK44" s="706"/>
      <c r="GN44" s="446"/>
      <c r="GO44" s="444"/>
      <c r="GP44" s="452"/>
      <c r="GQ44" s="727" t="s">
        <v>742</v>
      </c>
      <c r="GR44" s="727"/>
      <c r="GS44" s="727"/>
      <c r="GT44" s="727"/>
      <c r="GU44" s="727"/>
      <c r="GV44" s="706"/>
    </row>
    <row r="45" spans="1:204" ht="12" customHeight="1" x14ac:dyDescent="0.15">
      <c r="E45" s="504"/>
      <c r="F45" s="727" t="s">
        <v>743</v>
      </c>
      <c r="G45" s="727"/>
      <c r="H45" s="727"/>
      <c r="I45" s="727"/>
      <c r="J45" s="727"/>
      <c r="W45" s="481"/>
      <c r="X45" s="449"/>
      <c r="Z45" s="446"/>
      <c r="AK45" s="446"/>
      <c r="AN45" s="727"/>
      <c r="AO45" s="727"/>
      <c r="AP45" s="727"/>
      <c r="AQ45" s="727"/>
      <c r="AR45" s="727"/>
      <c r="AS45" s="448"/>
      <c r="AT45" s="449"/>
      <c r="AU45" s="498"/>
      <c r="AV45" s="446"/>
      <c r="BC45" s="451"/>
      <c r="BD45" s="448"/>
      <c r="BE45" s="463"/>
      <c r="BF45" s="444"/>
      <c r="BH45" s="444"/>
      <c r="BI45" s="444"/>
      <c r="BJ45" s="504"/>
      <c r="BK45" s="727" t="s">
        <v>744</v>
      </c>
      <c r="BL45" s="727"/>
      <c r="BM45" s="727"/>
      <c r="BN45" s="727"/>
      <c r="BO45" s="727"/>
      <c r="BP45" s="725"/>
      <c r="BS45" s="526"/>
      <c r="BT45" s="528"/>
      <c r="BU45" s="446"/>
      <c r="BV45" s="444"/>
      <c r="BW45" s="444"/>
      <c r="BX45" s="444"/>
      <c r="BY45" s="444"/>
      <c r="BZ45" s="444"/>
      <c r="CA45" s="444"/>
      <c r="CB45" s="444"/>
      <c r="CC45" s="448"/>
      <c r="CD45" s="448"/>
      <c r="CE45" s="474"/>
      <c r="CF45" s="448"/>
      <c r="CH45" s="446"/>
      <c r="CP45" s="448"/>
      <c r="CQ45" s="457"/>
      <c r="DC45" s="457"/>
      <c r="DM45" s="449"/>
      <c r="DN45" s="481"/>
      <c r="DP45" s="710"/>
      <c r="DQ45" s="711"/>
      <c r="DR45" s="711"/>
      <c r="DS45" s="711"/>
      <c r="DT45" s="711"/>
      <c r="DU45" s="711"/>
      <c r="DV45" s="712"/>
      <c r="DW45" s="448"/>
      <c r="DX45" s="448"/>
      <c r="DY45" s="448"/>
      <c r="DZ45" s="446"/>
      <c r="EH45" s="523"/>
      <c r="ES45" s="448"/>
      <c r="ET45" s="448"/>
      <c r="EU45" s="448"/>
      <c r="FF45" s="444"/>
      <c r="FG45" s="446"/>
      <c r="FI45" s="506"/>
      <c r="FJ45" s="727"/>
      <c r="FK45" s="727"/>
      <c r="FL45" s="727"/>
      <c r="FM45" s="727"/>
      <c r="FN45" s="727"/>
      <c r="FO45" s="706"/>
      <c r="FP45" s="444"/>
      <c r="FQ45" s="444"/>
      <c r="FR45" s="446"/>
      <c r="FS45" s="444"/>
      <c r="FT45" s="444"/>
      <c r="FU45" s="727"/>
      <c r="FV45" s="727"/>
      <c r="FW45" s="727"/>
      <c r="FX45" s="727"/>
      <c r="FY45" s="727"/>
      <c r="FZ45" s="706"/>
      <c r="GA45" s="448"/>
      <c r="GC45" s="446"/>
      <c r="GD45" s="444"/>
      <c r="GE45" s="450"/>
      <c r="GF45" s="727"/>
      <c r="GG45" s="727"/>
      <c r="GH45" s="727"/>
      <c r="GI45" s="727"/>
      <c r="GJ45" s="727"/>
      <c r="GK45" s="706"/>
      <c r="GN45" s="446"/>
      <c r="GO45" s="444"/>
      <c r="GP45" s="450"/>
      <c r="GQ45" s="727"/>
      <c r="GR45" s="727"/>
      <c r="GS45" s="727"/>
      <c r="GT45" s="727"/>
      <c r="GU45" s="727"/>
      <c r="GV45" s="706"/>
    </row>
    <row r="46" spans="1:204" ht="12" customHeight="1" x14ac:dyDescent="0.15">
      <c r="E46" s="444"/>
      <c r="F46" s="727"/>
      <c r="G46" s="727"/>
      <c r="H46" s="727"/>
      <c r="I46" s="727"/>
      <c r="J46" s="727"/>
      <c r="W46" s="725"/>
      <c r="Z46" s="446"/>
      <c r="AA46" s="444"/>
      <c r="AB46" s="444"/>
      <c r="AC46" s="444"/>
      <c r="AD46" s="444"/>
      <c r="AE46" s="444"/>
      <c r="AF46" s="444"/>
      <c r="AG46" s="444"/>
      <c r="AH46" s="448"/>
      <c r="AK46" s="446"/>
      <c r="AS46" s="448"/>
      <c r="AV46" s="446"/>
      <c r="BD46" s="449"/>
      <c r="BE46" s="474"/>
      <c r="BF46" s="448"/>
      <c r="BH46" s="444"/>
      <c r="BI46" s="444"/>
      <c r="BJ46" s="516"/>
      <c r="BK46" s="727"/>
      <c r="BL46" s="727"/>
      <c r="BM46" s="727"/>
      <c r="BN46" s="727"/>
      <c r="BO46" s="727"/>
      <c r="BP46" s="725"/>
      <c r="BR46" s="449"/>
      <c r="BS46" s="526"/>
      <c r="BT46" s="528"/>
      <c r="BU46" s="501"/>
      <c r="BV46" s="707" t="s">
        <v>745</v>
      </c>
      <c r="BW46" s="708"/>
      <c r="BX46" s="708"/>
      <c r="BY46" s="708"/>
      <c r="BZ46" s="708"/>
      <c r="CA46" s="708"/>
      <c r="CB46" s="709"/>
      <c r="CC46" s="705"/>
      <c r="CD46" s="706"/>
      <c r="CE46" s="529"/>
      <c r="CF46" s="457"/>
      <c r="CH46" s="446"/>
      <c r="CP46" s="448"/>
      <c r="CQ46" s="448"/>
      <c r="DC46" s="448"/>
      <c r="DM46" s="449"/>
      <c r="DN46" s="481"/>
      <c r="DQ46" s="446"/>
      <c r="DW46" s="448"/>
      <c r="DX46" s="448"/>
      <c r="DY46" s="448"/>
      <c r="DZ46" s="446"/>
      <c r="EH46" s="523"/>
      <c r="ES46" s="444"/>
      <c r="ET46" s="444"/>
      <c r="EU46" s="444"/>
      <c r="FF46" s="444"/>
      <c r="FG46" s="446"/>
      <c r="FI46" s="500"/>
      <c r="FJ46" s="444"/>
      <c r="FK46" s="444"/>
      <c r="FL46" s="444"/>
      <c r="FM46" s="444"/>
      <c r="FN46" s="444"/>
      <c r="FO46" s="448"/>
      <c r="FP46" s="444"/>
      <c r="FQ46" s="444"/>
      <c r="FR46" s="446"/>
      <c r="FZ46" s="448"/>
      <c r="GA46" s="444"/>
      <c r="GC46" s="446"/>
      <c r="GD46" s="444"/>
      <c r="GE46" s="446"/>
      <c r="GF46" s="444"/>
      <c r="GG46" s="444"/>
      <c r="GH46" s="444"/>
      <c r="GI46" s="444"/>
      <c r="GJ46" s="444"/>
      <c r="GK46" s="444"/>
      <c r="GN46" s="446"/>
      <c r="GO46" s="444"/>
      <c r="GP46" s="446"/>
      <c r="GQ46" s="444"/>
      <c r="GR46" s="444"/>
      <c r="GS46" s="444"/>
      <c r="GT46" s="444"/>
      <c r="GU46" s="444"/>
      <c r="GV46" s="448"/>
    </row>
    <row r="47" spans="1:204" ht="12" customHeight="1" x14ac:dyDescent="0.15">
      <c r="E47" s="444"/>
      <c r="F47" s="727"/>
      <c r="G47" s="727"/>
      <c r="H47" s="727"/>
      <c r="I47" s="727"/>
      <c r="J47" s="727"/>
      <c r="W47" s="725"/>
      <c r="X47" s="449"/>
      <c r="Z47" s="452"/>
      <c r="AA47" s="707" t="s">
        <v>562</v>
      </c>
      <c r="AB47" s="708"/>
      <c r="AC47" s="708"/>
      <c r="AD47" s="708"/>
      <c r="AE47" s="708"/>
      <c r="AF47" s="708"/>
      <c r="AG47" s="709"/>
      <c r="AH47" s="705"/>
      <c r="AK47" s="452"/>
      <c r="AL47" s="707" t="s">
        <v>746</v>
      </c>
      <c r="AM47" s="708"/>
      <c r="AN47" s="708"/>
      <c r="AO47" s="708"/>
      <c r="AP47" s="708"/>
      <c r="AQ47" s="708"/>
      <c r="AR47" s="709"/>
      <c r="AS47" s="705"/>
      <c r="AT47" s="449"/>
      <c r="AV47" s="452"/>
      <c r="AW47" s="707" t="s">
        <v>589</v>
      </c>
      <c r="AX47" s="708"/>
      <c r="AY47" s="708"/>
      <c r="AZ47" s="708"/>
      <c r="BA47" s="708"/>
      <c r="BB47" s="708"/>
      <c r="BC47" s="709"/>
      <c r="BD47" s="705"/>
      <c r="BE47" s="474"/>
      <c r="BF47" s="448"/>
      <c r="BH47" s="444"/>
      <c r="BJ47" s="444"/>
      <c r="BK47" s="727"/>
      <c r="BL47" s="727"/>
      <c r="BM47" s="727"/>
      <c r="BN47" s="727"/>
      <c r="BO47" s="727"/>
      <c r="BP47" s="725"/>
      <c r="BR47" s="449"/>
      <c r="BS47" s="526"/>
      <c r="BT47" s="528"/>
      <c r="BU47" s="446"/>
      <c r="BV47" s="710"/>
      <c r="BW47" s="711"/>
      <c r="BX47" s="711"/>
      <c r="BY47" s="711"/>
      <c r="BZ47" s="711"/>
      <c r="CA47" s="711"/>
      <c r="CB47" s="712"/>
      <c r="CC47" s="705"/>
      <c r="CD47" s="706"/>
      <c r="CE47" s="494"/>
      <c r="CF47" s="448"/>
      <c r="CH47" s="452"/>
      <c r="CI47" s="707" t="s">
        <v>640</v>
      </c>
      <c r="CJ47" s="708"/>
      <c r="CK47" s="708"/>
      <c r="CL47" s="708"/>
      <c r="CM47" s="708"/>
      <c r="CN47" s="708"/>
      <c r="CO47" s="709"/>
      <c r="CP47" s="705"/>
      <c r="CQ47" s="448"/>
      <c r="DC47" s="448"/>
      <c r="DM47" s="481"/>
      <c r="DN47" s="481"/>
      <c r="DQ47" s="452"/>
      <c r="DR47" s="727" t="s">
        <v>747</v>
      </c>
      <c r="DS47" s="727"/>
      <c r="DT47" s="727"/>
      <c r="DU47" s="727"/>
      <c r="DV47" s="727"/>
      <c r="DW47" s="444"/>
      <c r="DX47" s="444"/>
      <c r="DY47" s="444"/>
      <c r="DZ47" s="446"/>
      <c r="EA47" s="707" t="s">
        <v>536</v>
      </c>
      <c r="EB47" s="708"/>
      <c r="EC47" s="708"/>
      <c r="ED47" s="708"/>
      <c r="EE47" s="708"/>
      <c r="EF47" s="708"/>
      <c r="EG47" s="709"/>
      <c r="EH47" s="523"/>
      <c r="ES47" s="448"/>
      <c r="ET47" s="448"/>
      <c r="EU47" s="448"/>
      <c r="FF47" s="444"/>
      <c r="FG47" s="446"/>
      <c r="FI47" s="504"/>
      <c r="FJ47" s="727" t="s">
        <v>748</v>
      </c>
      <c r="FK47" s="727"/>
      <c r="FL47" s="727"/>
      <c r="FM47" s="727"/>
      <c r="FN47" s="727"/>
      <c r="FO47" s="725"/>
      <c r="FP47" s="444"/>
      <c r="FQ47" s="444"/>
      <c r="FR47" s="446"/>
      <c r="FS47" s="707" t="s">
        <v>592</v>
      </c>
      <c r="FT47" s="708"/>
      <c r="FU47" s="708"/>
      <c r="FV47" s="708"/>
      <c r="FW47" s="708"/>
      <c r="FX47" s="708"/>
      <c r="FY47" s="709"/>
      <c r="FZ47" s="705"/>
      <c r="GA47" s="448"/>
      <c r="GC47" s="446"/>
      <c r="GD47" s="444"/>
      <c r="GE47" s="452"/>
      <c r="GF47" s="727" t="s">
        <v>749</v>
      </c>
      <c r="GG47" s="727"/>
      <c r="GH47" s="727"/>
      <c r="GI47" s="727"/>
      <c r="GJ47" s="727"/>
      <c r="GK47" s="706"/>
      <c r="GN47" s="446"/>
      <c r="GO47" s="444"/>
      <c r="GP47" s="452"/>
      <c r="GQ47" s="757" t="s">
        <v>750</v>
      </c>
      <c r="GR47" s="757"/>
      <c r="GS47" s="757"/>
      <c r="GT47" s="757"/>
      <c r="GU47" s="757"/>
      <c r="GV47" s="706"/>
    </row>
    <row r="48" spans="1:204" ht="12" customHeight="1" x14ac:dyDescent="0.15">
      <c r="X48" s="449"/>
      <c r="Z48" s="461"/>
      <c r="AA48" s="710"/>
      <c r="AB48" s="711"/>
      <c r="AC48" s="711"/>
      <c r="AD48" s="711"/>
      <c r="AE48" s="711"/>
      <c r="AF48" s="711"/>
      <c r="AG48" s="712"/>
      <c r="AH48" s="705"/>
      <c r="AK48" s="450"/>
      <c r="AL48" s="710"/>
      <c r="AM48" s="711"/>
      <c r="AN48" s="711"/>
      <c r="AO48" s="711"/>
      <c r="AP48" s="711"/>
      <c r="AQ48" s="711"/>
      <c r="AR48" s="712"/>
      <c r="AS48" s="705"/>
      <c r="AT48" s="449"/>
      <c r="AV48" s="450"/>
      <c r="AW48" s="710"/>
      <c r="AX48" s="711"/>
      <c r="AY48" s="711"/>
      <c r="AZ48" s="711"/>
      <c r="BA48" s="711"/>
      <c r="BB48" s="711"/>
      <c r="BC48" s="712"/>
      <c r="BD48" s="705"/>
      <c r="BE48" s="463"/>
      <c r="BF48" s="444"/>
      <c r="BS48" s="526"/>
      <c r="BT48" s="528"/>
      <c r="BU48" s="446"/>
      <c r="BV48" s="444"/>
      <c r="BW48" s="500"/>
      <c r="BX48" s="444"/>
      <c r="BY48" s="444"/>
      <c r="BZ48" s="444"/>
      <c r="CA48" s="444"/>
      <c r="CB48" s="444"/>
      <c r="CC48" s="448"/>
      <c r="CD48" s="457"/>
      <c r="CE48" s="474"/>
      <c r="CF48" s="448"/>
      <c r="CI48" s="710"/>
      <c r="CJ48" s="711"/>
      <c r="CK48" s="711"/>
      <c r="CL48" s="711"/>
      <c r="CM48" s="711"/>
      <c r="CN48" s="711"/>
      <c r="CO48" s="712"/>
      <c r="CP48" s="705"/>
      <c r="CQ48" s="457"/>
      <c r="DC48" s="457"/>
      <c r="DM48" s="481"/>
      <c r="DN48" s="481"/>
      <c r="DQ48" s="446"/>
      <c r="DR48" s="727"/>
      <c r="DS48" s="727"/>
      <c r="DT48" s="727"/>
      <c r="DU48" s="727"/>
      <c r="DV48" s="727"/>
      <c r="DW48" s="448"/>
      <c r="DX48" s="448"/>
      <c r="DY48" s="448"/>
      <c r="DZ48" s="510"/>
      <c r="EA48" s="711"/>
      <c r="EB48" s="711"/>
      <c r="EC48" s="711"/>
      <c r="ED48" s="711"/>
      <c r="EE48" s="711"/>
      <c r="EF48" s="711"/>
      <c r="EG48" s="712"/>
      <c r="EJ48" s="444"/>
      <c r="EK48" s="444"/>
      <c r="EL48" s="444"/>
      <c r="EM48" s="444"/>
      <c r="EN48" s="455"/>
      <c r="EO48" s="455"/>
      <c r="EP48" s="455"/>
      <c r="EQ48" s="455"/>
      <c r="ER48" s="455"/>
      <c r="ES48" s="448"/>
      <c r="ET48" s="448"/>
      <c r="EU48" s="448"/>
      <c r="FE48" s="518"/>
      <c r="FF48" s="444"/>
      <c r="FG48" s="446"/>
      <c r="FI48" s="506"/>
      <c r="FJ48" s="727"/>
      <c r="FK48" s="727"/>
      <c r="FL48" s="727"/>
      <c r="FM48" s="727"/>
      <c r="FN48" s="727"/>
      <c r="FO48" s="725"/>
      <c r="FP48" s="444"/>
      <c r="FQ48" s="444"/>
      <c r="FR48" s="510"/>
      <c r="FS48" s="710"/>
      <c r="FT48" s="711"/>
      <c r="FU48" s="711"/>
      <c r="FV48" s="711"/>
      <c r="FW48" s="711"/>
      <c r="FX48" s="711"/>
      <c r="FY48" s="712"/>
      <c r="FZ48" s="705"/>
      <c r="GA48" s="448"/>
      <c r="GC48" s="446"/>
      <c r="GD48" s="444"/>
      <c r="GE48" s="450"/>
      <c r="GF48" s="727"/>
      <c r="GG48" s="727"/>
      <c r="GH48" s="727"/>
      <c r="GI48" s="727"/>
      <c r="GJ48" s="727"/>
      <c r="GK48" s="706"/>
      <c r="GN48" s="446"/>
      <c r="GO48" s="444"/>
      <c r="GP48" s="444"/>
      <c r="GQ48" s="757"/>
      <c r="GR48" s="757"/>
      <c r="GS48" s="757"/>
      <c r="GT48" s="757"/>
      <c r="GU48" s="757"/>
      <c r="GV48" s="706"/>
    </row>
    <row r="49" spans="1:204" ht="12" customHeight="1" x14ac:dyDescent="0.15">
      <c r="W49" s="706"/>
      <c r="X49" s="481"/>
      <c r="Z49" s="444"/>
      <c r="AA49" s="444"/>
      <c r="AH49" s="449"/>
      <c r="AK49" s="446"/>
      <c r="AL49" s="444"/>
      <c r="AM49" s="500"/>
      <c r="AN49" s="444"/>
      <c r="AO49" s="444"/>
      <c r="AP49" s="444"/>
      <c r="AQ49" s="444"/>
      <c r="AR49" s="444"/>
      <c r="AV49" s="446"/>
      <c r="AX49" s="500"/>
      <c r="BC49" s="451"/>
      <c r="BD49" s="448"/>
      <c r="BE49" s="474"/>
      <c r="BF49" s="448"/>
      <c r="BR49" s="449"/>
      <c r="BS49" s="526"/>
      <c r="BT49" s="528"/>
      <c r="BU49" s="446"/>
      <c r="BV49" s="444"/>
      <c r="BW49" s="504"/>
      <c r="BX49" s="758" t="s">
        <v>751</v>
      </c>
      <c r="BY49" s="758"/>
      <c r="BZ49" s="758"/>
      <c r="CA49" s="758"/>
      <c r="CB49" s="758"/>
      <c r="CC49" s="706"/>
      <c r="CD49" s="706"/>
      <c r="CE49" s="502"/>
      <c r="CF49" s="457"/>
      <c r="CI49" s="444"/>
      <c r="CJ49" s="500"/>
      <c r="CP49" s="448"/>
      <c r="CQ49" s="457"/>
      <c r="DC49" s="457"/>
      <c r="DM49" s="449"/>
      <c r="DN49" s="481"/>
      <c r="DQ49" s="446"/>
      <c r="DW49" s="448"/>
      <c r="DX49" s="448"/>
      <c r="DY49" s="448"/>
      <c r="DZ49" s="446"/>
      <c r="EH49" s="523"/>
      <c r="EJ49" s="444"/>
      <c r="EK49" s="444"/>
      <c r="EL49" s="444"/>
      <c r="EM49" s="444"/>
      <c r="EN49" s="444"/>
      <c r="EO49" s="444"/>
      <c r="EP49" s="444"/>
      <c r="EQ49" s="444"/>
      <c r="ER49" s="444"/>
      <c r="ES49" s="444"/>
      <c r="ET49" s="444"/>
      <c r="EU49" s="444"/>
      <c r="FE49" s="518"/>
      <c r="FF49" s="444"/>
      <c r="FG49" s="446"/>
      <c r="FI49" s="500"/>
      <c r="FJ49" s="727"/>
      <c r="FK49" s="727"/>
      <c r="FL49" s="727"/>
      <c r="FM49" s="727"/>
      <c r="FN49" s="727"/>
      <c r="FO49" s="725"/>
      <c r="FP49" s="444"/>
      <c r="FQ49" s="444"/>
      <c r="FR49" s="446"/>
      <c r="FZ49" s="448"/>
      <c r="GA49" s="448"/>
      <c r="GC49" s="446"/>
      <c r="GD49" s="444"/>
      <c r="GE49" s="446"/>
      <c r="GF49" s="444"/>
      <c r="GG49" s="444"/>
      <c r="GH49" s="444"/>
      <c r="GI49" s="444"/>
      <c r="GJ49" s="444"/>
      <c r="GK49" s="444"/>
      <c r="GN49" s="446"/>
      <c r="GO49" s="444"/>
      <c r="GP49" s="444"/>
      <c r="GQ49" s="444"/>
      <c r="GR49" s="444"/>
      <c r="GS49" s="444"/>
      <c r="GT49" s="444"/>
      <c r="GU49" s="444"/>
      <c r="GV49" s="448"/>
    </row>
    <row r="50" spans="1:204" ht="12" customHeight="1" thickBot="1" x14ac:dyDescent="0.2">
      <c r="W50" s="706"/>
      <c r="X50" s="449"/>
      <c r="Z50" s="444"/>
      <c r="AA50" s="444"/>
      <c r="AH50" s="449"/>
      <c r="AK50" s="446"/>
      <c r="AL50" s="444"/>
      <c r="AM50" s="504"/>
      <c r="AN50" s="759" t="s">
        <v>752</v>
      </c>
      <c r="AO50" s="759"/>
      <c r="AP50" s="759"/>
      <c r="AQ50" s="759"/>
      <c r="AR50" s="759"/>
      <c r="AS50" s="449"/>
      <c r="AT50" s="449"/>
      <c r="AV50" s="446"/>
      <c r="AX50" s="532"/>
      <c r="AY50" s="727" t="s">
        <v>753</v>
      </c>
      <c r="AZ50" s="727"/>
      <c r="BA50" s="727"/>
      <c r="BB50" s="727"/>
      <c r="BC50" s="727"/>
      <c r="BD50" s="449"/>
      <c r="BE50" s="474"/>
      <c r="BF50" s="448"/>
      <c r="BR50" s="449"/>
      <c r="BS50" s="526"/>
      <c r="BT50" s="528"/>
      <c r="BU50" s="446"/>
      <c r="BV50" s="444"/>
      <c r="BW50" s="506"/>
      <c r="BX50" s="758"/>
      <c r="BY50" s="758"/>
      <c r="BZ50" s="758"/>
      <c r="CA50" s="758"/>
      <c r="CB50" s="758"/>
      <c r="CC50" s="706"/>
      <c r="CD50" s="706"/>
      <c r="CE50" s="502"/>
      <c r="CF50" s="457"/>
      <c r="CH50" s="444"/>
      <c r="CI50" s="444"/>
      <c r="CJ50" s="504"/>
      <c r="CK50" s="727" t="s">
        <v>641</v>
      </c>
      <c r="CL50" s="727"/>
      <c r="CM50" s="727"/>
      <c r="CN50" s="727"/>
      <c r="CO50" s="727"/>
      <c r="CP50" s="706"/>
      <c r="CQ50" s="448"/>
      <c r="DB50" s="449"/>
      <c r="DC50" s="457"/>
      <c r="DM50" s="449"/>
      <c r="DN50" s="481"/>
      <c r="DQ50" s="452"/>
      <c r="DR50" s="727" t="s">
        <v>754</v>
      </c>
      <c r="DS50" s="727"/>
      <c r="DT50" s="727"/>
      <c r="DU50" s="727"/>
      <c r="DV50" s="727"/>
      <c r="DX50" s="444"/>
      <c r="DY50" s="444"/>
      <c r="DZ50" s="446"/>
      <c r="EH50" s="523"/>
      <c r="EJ50" s="444"/>
      <c r="EK50" s="444"/>
      <c r="EL50" s="444"/>
      <c r="EM50" s="444"/>
      <c r="EN50" s="455"/>
      <c r="EO50" s="455"/>
      <c r="EP50" s="455"/>
      <c r="EQ50" s="455"/>
      <c r="ER50" s="455"/>
      <c r="ES50" s="448"/>
      <c r="ET50" s="448"/>
      <c r="EU50" s="448"/>
      <c r="FE50" s="444"/>
      <c r="FF50" s="444"/>
      <c r="FG50" s="446"/>
      <c r="FI50" s="500"/>
      <c r="FP50" s="444"/>
      <c r="FQ50" s="444"/>
      <c r="FR50" s="446"/>
      <c r="FS50" s="444"/>
      <c r="FT50" s="444"/>
      <c r="FU50" s="444"/>
      <c r="FV50" s="444"/>
      <c r="FW50" s="444"/>
      <c r="FX50" s="444"/>
      <c r="FY50" s="444"/>
      <c r="FZ50" s="448"/>
      <c r="GA50" s="448"/>
      <c r="GC50" s="446"/>
      <c r="GD50" s="444"/>
      <c r="GE50" s="452"/>
      <c r="GF50" s="727" t="s">
        <v>755</v>
      </c>
      <c r="GG50" s="727"/>
      <c r="GH50" s="727"/>
      <c r="GI50" s="727"/>
      <c r="GJ50" s="727"/>
      <c r="GK50" s="706"/>
      <c r="GN50" s="452"/>
      <c r="GO50" s="707" t="s">
        <v>645</v>
      </c>
      <c r="GP50" s="708"/>
      <c r="GQ50" s="708"/>
      <c r="GR50" s="708"/>
      <c r="GS50" s="708"/>
      <c r="GT50" s="708"/>
      <c r="GU50" s="709"/>
      <c r="GV50" s="495"/>
    </row>
    <row r="51" spans="1:204" ht="12" customHeight="1" x14ac:dyDescent="0.15">
      <c r="A51" s="684" t="s">
        <v>756</v>
      </c>
      <c r="B51" s="685"/>
      <c r="C51" s="685"/>
      <c r="D51" s="685"/>
      <c r="E51" s="685"/>
      <c r="F51" s="685"/>
      <c r="G51" s="685"/>
      <c r="H51" s="685"/>
      <c r="I51" s="685"/>
      <c r="J51" s="686"/>
      <c r="K51" s="713"/>
      <c r="L51" s="725"/>
      <c r="M51" s="481"/>
      <c r="W51" s="444"/>
      <c r="X51" s="449"/>
      <c r="Z51" s="444"/>
      <c r="AA51" s="444"/>
      <c r="AB51" s="444"/>
      <c r="AC51" s="515"/>
      <c r="AD51" s="515"/>
      <c r="AE51" s="515"/>
      <c r="AF51" s="515"/>
      <c r="AG51" s="515"/>
      <c r="AK51" s="446"/>
      <c r="AL51" s="444"/>
      <c r="AM51" s="506"/>
      <c r="AN51" s="759"/>
      <c r="AO51" s="759"/>
      <c r="AP51" s="759"/>
      <c r="AQ51" s="759"/>
      <c r="AR51" s="759"/>
      <c r="AS51" s="449"/>
      <c r="AT51" s="449"/>
      <c r="AV51" s="446"/>
      <c r="AX51" s="533"/>
      <c r="AY51" s="727"/>
      <c r="AZ51" s="727"/>
      <c r="BA51" s="727"/>
      <c r="BB51" s="727"/>
      <c r="BC51" s="727"/>
      <c r="BD51" s="448"/>
      <c r="BE51" s="463"/>
      <c r="BF51" s="444"/>
      <c r="BS51" s="526"/>
      <c r="BT51" s="528"/>
      <c r="BU51" s="446"/>
      <c r="BV51" s="444"/>
      <c r="BW51" s="500"/>
      <c r="BX51" s="444"/>
      <c r="BY51" s="444"/>
      <c r="BZ51" s="444"/>
      <c r="CA51" s="444"/>
      <c r="CB51" s="444"/>
      <c r="CC51" s="706"/>
      <c r="CD51" s="457"/>
      <c r="CE51" s="474"/>
      <c r="CF51" s="448"/>
      <c r="CH51" s="444"/>
      <c r="CI51" s="444"/>
      <c r="CK51" s="727"/>
      <c r="CL51" s="727"/>
      <c r="CM51" s="727"/>
      <c r="CN51" s="727"/>
      <c r="CO51" s="727"/>
      <c r="CP51" s="706"/>
      <c r="CQ51" s="444"/>
      <c r="DB51" s="481"/>
      <c r="DC51" s="457"/>
      <c r="DM51" s="481"/>
      <c r="DN51" s="481"/>
      <c r="DQ51" s="446"/>
      <c r="DR51" s="727"/>
      <c r="DS51" s="727"/>
      <c r="DT51" s="727"/>
      <c r="DU51" s="727"/>
      <c r="DV51" s="727"/>
      <c r="DW51" s="448"/>
      <c r="DX51" s="448"/>
      <c r="DY51" s="448"/>
      <c r="DZ51" s="501"/>
      <c r="EA51" s="707" t="s">
        <v>757</v>
      </c>
      <c r="EB51" s="708"/>
      <c r="EC51" s="708"/>
      <c r="ED51" s="708"/>
      <c r="EE51" s="708"/>
      <c r="EF51" s="708"/>
      <c r="EG51" s="709"/>
      <c r="EJ51" s="444"/>
      <c r="EK51" s="444"/>
      <c r="EL51" s="444"/>
      <c r="EM51" s="444"/>
      <c r="EN51" s="455"/>
      <c r="EO51" s="455"/>
      <c r="EP51" s="455"/>
      <c r="EQ51" s="455"/>
      <c r="ER51" s="455"/>
      <c r="ES51" s="448"/>
      <c r="ET51" s="448"/>
      <c r="EU51" s="448"/>
      <c r="FE51" s="455"/>
      <c r="FF51" s="444"/>
      <c r="FG51" s="446"/>
      <c r="FI51" s="504"/>
      <c r="FJ51" s="727" t="s">
        <v>758</v>
      </c>
      <c r="FK51" s="727"/>
      <c r="FL51" s="727"/>
      <c r="FM51" s="727"/>
      <c r="FN51" s="727"/>
      <c r="FO51" s="725"/>
      <c r="FP51" s="444"/>
      <c r="FQ51" s="444"/>
      <c r="FR51" s="452"/>
      <c r="FS51" s="707" t="s">
        <v>759</v>
      </c>
      <c r="FT51" s="708"/>
      <c r="FU51" s="708"/>
      <c r="FV51" s="708"/>
      <c r="FW51" s="708"/>
      <c r="FX51" s="708"/>
      <c r="FY51" s="709"/>
      <c r="FZ51" s="705"/>
      <c r="GA51" s="448"/>
      <c r="GC51" s="446"/>
      <c r="GD51" s="444"/>
      <c r="GE51" s="444"/>
      <c r="GF51" s="727"/>
      <c r="GG51" s="727"/>
      <c r="GH51" s="727"/>
      <c r="GI51" s="727"/>
      <c r="GJ51" s="727"/>
      <c r="GK51" s="706"/>
      <c r="GN51" s="451"/>
      <c r="GO51" s="710"/>
      <c r="GP51" s="711"/>
      <c r="GQ51" s="711"/>
      <c r="GR51" s="711"/>
      <c r="GS51" s="711"/>
      <c r="GT51" s="711"/>
      <c r="GU51" s="712"/>
      <c r="GV51" s="495"/>
    </row>
    <row r="52" spans="1:204" ht="12" customHeight="1" x14ac:dyDescent="0.15">
      <c r="A52" s="687"/>
      <c r="B52" s="688"/>
      <c r="C52" s="688"/>
      <c r="D52" s="688"/>
      <c r="E52" s="688"/>
      <c r="F52" s="688"/>
      <c r="G52" s="688"/>
      <c r="H52" s="688"/>
      <c r="I52" s="688"/>
      <c r="J52" s="689"/>
      <c r="K52" s="713"/>
      <c r="L52" s="725"/>
      <c r="M52" s="481"/>
      <c r="W52" s="706"/>
      <c r="Z52" s="444"/>
      <c r="AA52" s="444"/>
      <c r="AB52" s="444"/>
      <c r="AC52" s="515"/>
      <c r="AD52" s="515"/>
      <c r="AE52" s="515"/>
      <c r="AF52" s="515"/>
      <c r="AG52" s="515"/>
      <c r="AI52" s="481"/>
      <c r="AK52" s="446"/>
      <c r="AL52" s="444"/>
      <c r="AM52" s="500"/>
      <c r="AV52" s="446"/>
      <c r="AX52" s="500"/>
      <c r="BD52" s="706"/>
      <c r="BE52" s="474"/>
      <c r="BF52" s="448"/>
      <c r="BR52" s="449"/>
      <c r="BS52" s="526"/>
      <c r="BT52" s="528"/>
      <c r="BU52" s="446"/>
      <c r="BV52" s="444"/>
      <c r="BW52" s="504"/>
      <c r="BX52" s="758" t="s">
        <v>760</v>
      </c>
      <c r="BY52" s="758"/>
      <c r="BZ52" s="758"/>
      <c r="CA52" s="758"/>
      <c r="CB52" s="758"/>
      <c r="CC52" s="706"/>
      <c r="CD52" s="457"/>
      <c r="CE52" s="463"/>
      <c r="CF52" s="444"/>
      <c r="CH52" s="444"/>
      <c r="CI52" s="444"/>
      <c r="CJ52" s="444"/>
      <c r="CK52" s="727"/>
      <c r="CL52" s="727"/>
      <c r="CM52" s="727"/>
      <c r="CN52" s="727"/>
      <c r="CO52" s="727"/>
      <c r="CP52" s="706"/>
      <c r="CQ52" s="444"/>
      <c r="DM52" s="449"/>
      <c r="DN52" s="481"/>
      <c r="DQ52" s="446"/>
      <c r="DW52" s="448"/>
      <c r="DX52" s="448"/>
      <c r="DY52" s="448"/>
      <c r="DZ52" s="446"/>
      <c r="EA52" s="710"/>
      <c r="EB52" s="711"/>
      <c r="EC52" s="711"/>
      <c r="ED52" s="711"/>
      <c r="EE52" s="711"/>
      <c r="EF52" s="711"/>
      <c r="EG52" s="712"/>
      <c r="EH52" s="523"/>
      <c r="EJ52" s="444"/>
      <c r="ES52" s="444"/>
      <c r="ET52" s="444"/>
      <c r="EU52" s="444"/>
      <c r="FE52" s="455"/>
      <c r="FF52" s="444"/>
      <c r="FG52" s="446"/>
      <c r="FI52" s="444"/>
      <c r="FJ52" s="727"/>
      <c r="FK52" s="727"/>
      <c r="FL52" s="727"/>
      <c r="FM52" s="727"/>
      <c r="FN52" s="727"/>
      <c r="FO52" s="725"/>
      <c r="FP52" s="444"/>
      <c r="FQ52" s="444"/>
      <c r="FR52" s="450"/>
      <c r="FS52" s="710"/>
      <c r="FT52" s="711"/>
      <c r="FU52" s="711"/>
      <c r="FV52" s="711"/>
      <c r="FW52" s="711"/>
      <c r="FX52" s="711"/>
      <c r="FY52" s="712"/>
      <c r="FZ52" s="705"/>
      <c r="GA52" s="444"/>
      <c r="GC52" s="446"/>
      <c r="GD52" s="444"/>
      <c r="GE52" s="444"/>
      <c r="GF52" s="444"/>
      <c r="GG52" s="444"/>
      <c r="GH52" s="444"/>
      <c r="GI52" s="444"/>
      <c r="GJ52" s="444"/>
      <c r="GK52" s="444"/>
      <c r="GN52" s="444"/>
      <c r="GP52" s="450"/>
      <c r="GV52" s="448"/>
    </row>
    <row r="53" spans="1:204" ht="12" customHeight="1" thickBot="1" x14ac:dyDescent="0.2">
      <c r="A53" s="690"/>
      <c r="B53" s="691"/>
      <c r="C53" s="691"/>
      <c r="D53" s="691"/>
      <c r="E53" s="691"/>
      <c r="F53" s="691"/>
      <c r="G53" s="691"/>
      <c r="H53" s="691"/>
      <c r="I53" s="691"/>
      <c r="J53" s="692"/>
      <c r="K53" s="713"/>
      <c r="L53" s="725"/>
      <c r="M53" s="481"/>
      <c r="O53" s="444"/>
      <c r="W53" s="706"/>
      <c r="X53" s="449"/>
      <c r="AI53" s="449"/>
      <c r="AK53" s="446"/>
      <c r="AL53" s="444"/>
      <c r="AM53" s="504"/>
      <c r="AN53" s="727" t="s">
        <v>761</v>
      </c>
      <c r="AO53" s="727"/>
      <c r="AP53" s="727"/>
      <c r="AQ53" s="727"/>
      <c r="AR53" s="727"/>
      <c r="AS53" s="725"/>
      <c r="AT53" s="449"/>
      <c r="AV53" s="446"/>
      <c r="AX53" s="504"/>
      <c r="AY53" s="727" t="s">
        <v>762</v>
      </c>
      <c r="AZ53" s="727"/>
      <c r="BA53" s="727"/>
      <c r="BB53" s="727"/>
      <c r="BC53" s="727"/>
      <c r="BD53" s="706"/>
      <c r="BE53" s="474"/>
      <c r="BF53" s="448"/>
      <c r="BR53" s="449"/>
      <c r="BS53" s="526"/>
      <c r="BT53" s="528"/>
      <c r="BU53" s="446"/>
      <c r="BV53" s="444"/>
      <c r="BW53" s="444"/>
      <c r="BX53" s="758"/>
      <c r="BY53" s="758"/>
      <c r="BZ53" s="758"/>
      <c r="CA53" s="758"/>
      <c r="CB53" s="758"/>
      <c r="CC53" s="448"/>
      <c r="CD53" s="448"/>
      <c r="CE53" s="463"/>
      <c r="CF53" s="444"/>
      <c r="CQ53" s="448"/>
      <c r="DM53" s="449"/>
      <c r="DN53" s="481"/>
      <c r="DQ53" s="452"/>
      <c r="DR53" s="727" t="s">
        <v>763</v>
      </c>
      <c r="DS53" s="727"/>
      <c r="DT53" s="727"/>
      <c r="DU53" s="727"/>
      <c r="DV53" s="727"/>
      <c r="DW53" s="444"/>
      <c r="DX53" s="444"/>
      <c r="DY53" s="444"/>
      <c r="DZ53" s="446"/>
      <c r="EH53" s="523"/>
      <c r="EJ53" s="444"/>
      <c r="EK53" s="444"/>
      <c r="EL53" s="444"/>
      <c r="EM53" s="444"/>
      <c r="EN53" s="444"/>
      <c r="EO53" s="444"/>
      <c r="ES53" s="534"/>
      <c r="ET53" s="448"/>
      <c r="EU53" s="448"/>
      <c r="FF53" s="444"/>
      <c r="FG53" s="446"/>
      <c r="FI53" s="444"/>
      <c r="FJ53" s="727"/>
      <c r="FK53" s="727"/>
      <c r="FL53" s="727"/>
      <c r="FM53" s="727"/>
      <c r="FN53" s="727"/>
      <c r="FO53" s="725"/>
      <c r="FP53" s="444"/>
      <c r="FQ53" s="444"/>
      <c r="FR53" s="446"/>
      <c r="FS53" s="444"/>
      <c r="FT53" s="444"/>
      <c r="FU53" s="444"/>
      <c r="FV53" s="444"/>
      <c r="FW53" s="444"/>
      <c r="FX53" s="444"/>
      <c r="FY53" s="444"/>
      <c r="FZ53" s="448"/>
      <c r="GA53" s="448"/>
      <c r="GC53" s="452"/>
      <c r="GD53" s="707" t="s">
        <v>764</v>
      </c>
      <c r="GE53" s="708"/>
      <c r="GF53" s="708"/>
      <c r="GG53" s="708"/>
      <c r="GH53" s="708"/>
      <c r="GI53" s="708"/>
      <c r="GJ53" s="709"/>
      <c r="GK53" s="705"/>
      <c r="GN53" s="444"/>
      <c r="GP53" s="452"/>
      <c r="GQ53" s="727" t="s">
        <v>742</v>
      </c>
      <c r="GR53" s="727"/>
      <c r="GS53" s="727"/>
      <c r="GT53" s="727"/>
      <c r="GU53" s="727"/>
      <c r="GV53" s="706"/>
    </row>
    <row r="54" spans="1:204" ht="12" customHeight="1" thickBot="1" x14ac:dyDescent="0.2">
      <c r="B54" s="535"/>
      <c r="C54" s="444"/>
      <c r="O54" s="536"/>
      <c r="W54" s="444"/>
      <c r="X54" s="449"/>
      <c r="AH54" s="448"/>
      <c r="AI54" s="449"/>
      <c r="AK54" s="446"/>
      <c r="AL54" s="444"/>
      <c r="AN54" s="727"/>
      <c r="AO54" s="727"/>
      <c r="AP54" s="727"/>
      <c r="AQ54" s="727"/>
      <c r="AR54" s="727"/>
      <c r="AS54" s="725"/>
      <c r="AT54" s="449"/>
      <c r="AV54" s="446"/>
      <c r="AX54" s="444"/>
      <c r="AY54" s="727"/>
      <c r="AZ54" s="727"/>
      <c r="BA54" s="727"/>
      <c r="BB54" s="727"/>
      <c r="BC54" s="727"/>
      <c r="BD54" s="448"/>
      <c r="BE54" s="463"/>
      <c r="BF54" s="444"/>
      <c r="BS54" s="526"/>
      <c r="BT54" s="528"/>
      <c r="BU54" s="446"/>
      <c r="BV54" s="444"/>
      <c r="BW54" s="444"/>
      <c r="BX54" s="444"/>
      <c r="BY54" s="444"/>
      <c r="BZ54" s="444"/>
      <c r="CA54" s="444"/>
      <c r="CB54" s="444"/>
      <c r="CC54" s="448"/>
      <c r="CD54" s="448"/>
      <c r="CE54" s="474"/>
      <c r="CF54" s="448"/>
      <c r="CQ54" s="448"/>
      <c r="DM54" s="481"/>
      <c r="DQ54" s="446"/>
      <c r="DR54" s="727"/>
      <c r="DS54" s="727"/>
      <c r="DT54" s="727"/>
      <c r="DU54" s="727"/>
      <c r="DV54" s="727"/>
      <c r="DX54" s="444"/>
      <c r="DY54" s="444"/>
      <c r="DZ54" s="446"/>
      <c r="EA54" s="444"/>
      <c r="EB54" s="444"/>
      <c r="EC54" s="455"/>
      <c r="ED54" s="455"/>
      <c r="EE54" s="455"/>
      <c r="EF54" s="455"/>
      <c r="EG54" s="455"/>
      <c r="EH54" s="523"/>
      <c r="EJ54" s="444"/>
      <c r="EK54" s="448"/>
      <c r="EL54" s="448"/>
      <c r="EM54" s="448"/>
      <c r="EN54" s="448"/>
      <c r="EO54" s="448"/>
      <c r="EP54" s="448"/>
      <c r="EQ54" s="448"/>
      <c r="ER54" s="449"/>
      <c r="ES54" s="534"/>
      <c r="ET54" s="448"/>
      <c r="EU54" s="448"/>
      <c r="FF54" s="444"/>
      <c r="FG54" s="446"/>
      <c r="FP54" s="444"/>
      <c r="FQ54" s="444"/>
      <c r="FR54" s="446"/>
      <c r="FZ54" s="448"/>
      <c r="GA54" s="448"/>
      <c r="GC54" s="450"/>
      <c r="GD54" s="710"/>
      <c r="GE54" s="711"/>
      <c r="GF54" s="711"/>
      <c r="GG54" s="711"/>
      <c r="GH54" s="711"/>
      <c r="GI54" s="711"/>
      <c r="GJ54" s="712"/>
      <c r="GK54" s="705"/>
      <c r="GN54" s="444"/>
      <c r="GP54" s="444"/>
      <c r="GQ54" s="727"/>
      <c r="GR54" s="727"/>
      <c r="GS54" s="727"/>
      <c r="GT54" s="727"/>
      <c r="GU54" s="727"/>
      <c r="GV54" s="706"/>
    </row>
    <row r="55" spans="1:204" ht="12" customHeight="1" x14ac:dyDescent="0.15">
      <c r="A55" s="684" t="s">
        <v>669</v>
      </c>
      <c r="B55" s="685"/>
      <c r="C55" s="685"/>
      <c r="D55" s="685"/>
      <c r="E55" s="685"/>
      <c r="F55" s="685"/>
      <c r="G55" s="685"/>
      <c r="H55" s="685"/>
      <c r="I55" s="685"/>
      <c r="J55" s="686"/>
      <c r="K55" s="713"/>
      <c r="L55" s="725"/>
      <c r="M55" s="481"/>
      <c r="O55" s="536"/>
      <c r="W55" s="706"/>
      <c r="Y55" s="448"/>
      <c r="Z55" s="444"/>
      <c r="AA55" s="444"/>
      <c r="AB55" s="444"/>
      <c r="AC55" s="444"/>
      <c r="AD55" s="444"/>
      <c r="AE55" s="444"/>
      <c r="AF55" s="444"/>
      <c r="AG55" s="444"/>
      <c r="AH55" s="448"/>
      <c r="AI55" s="481"/>
      <c r="AK55" s="446"/>
      <c r="AL55" s="444"/>
      <c r="AM55" s="444"/>
      <c r="AN55" s="444"/>
      <c r="AO55" s="444"/>
      <c r="AP55" s="444"/>
      <c r="AQ55" s="444"/>
      <c r="AR55" s="444"/>
      <c r="AV55" s="446"/>
      <c r="BD55" s="457"/>
      <c r="BE55" s="474"/>
      <c r="BF55" s="448"/>
      <c r="BR55" s="449"/>
      <c r="BS55" s="444"/>
      <c r="BT55" s="463"/>
      <c r="BU55" s="452"/>
      <c r="BV55" s="707" t="s">
        <v>627</v>
      </c>
      <c r="BW55" s="708"/>
      <c r="BX55" s="708"/>
      <c r="BY55" s="708"/>
      <c r="BZ55" s="708"/>
      <c r="CA55" s="708"/>
      <c r="CB55" s="709"/>
      <c r="CC55" s="705"/>
      <c r="CD55" s="706"/>
      <c r="CE55" s="517"/>
      <c r="CF55" s="448"/>
      <c r="CQ55" s="444"/>
      <c r="DM55" s="449"/>
      <c r="DQ55" s="446"/>
      <c r="DX55" s="444"/>
      <c r="DY55" s="444"/>
      <c r="DZ55" s="501"/>
      <c r="EA55" s="707" t="s">
        <v>765</v>
      </c>
      <c r="EB55" s="708"/>
      <c r="EC55" s="708"/>
      <c r="ED55" s="708"/>
      <c r="EE55" s="708"/>
      <c r="EF55" s="708"/>
      <c r="EG55" s="709"/>
      <c r="EJ55" s="444"/>
      <c r="EK55" s="444"/>
      <c r="EL55" s="444"/>
      <c r="EM55" s="444"/>
      <c r="EN55" s="444"/>
      <c r="EO55" s="444"/>
      <c r="ES55" s="444"/>
      <c r="ET55" s="444"/>
      <c r="EU55" s="444"/>
      <c r="FF55" s="444"/>
      <c r="FG55" s="452"/>
      <c r="FH55" s="707" t="s">
        <v>766</v>
      </c>
      <c r="FI55" s="708"/>
      <c r="FJ55" s="708"/>
      <c r="FK55" s="708"/>
      <c r="FL55" s="708"/>
      <c r="FM55" s="708"/>
      <c r="FN55" s="709"/>
      <c r="FO55" s="705"/>
      <c r="FP55" s="444"/>
      <c r="FQ55" s="444"/>
      <c r="FR55" s="452"/>
      <c r="FS55" s="707" t="s">
        <v>767</v>
      </c>
      <c r="FT55" s="708"/>
      <c r="FU55" s="708"/>
      <c r="FV55" s="708"/>
      <c r="FW55" s="708"/>
      <c r="FX55" s="708"/>
      <c r="FY55" s="709"/>
      <c r="FZ55" s="705"/>
      <c r="GA55" s="448"/>
      <c r="GC55" s="446"/>
      <c r="GD55" s="444"/>
      <c r="GE55" s="450"/>
      <c r="GF55" s="444"/>
      <c r="GG55" s="444"/>
      <c r="GH55" s="444"/>
      <c r="GI55" s="444"/>
      <c r="GJ55" s="444"/>
      <c r="GK55" s="444"/>
      <c r="GN55" s="444"/>
      <c r="GQ55" s="727"/>
      <c r="GR55" s="727"/>
      <c r="GS55" s="727"/>
      <c r="GT55" s="727"/>
      <c r="GU55" s="727"/>
      <c r="GV55" s="706"/>
    </row>
    <row r="56" spans="1:204" ht="12" customHeight="1" x14ac:dyDescent="0.15">
      <c r="A56" s="687"/>
      <c r="B56" s="688"/>
      <c r="C56" s="688"/>
      <c r="D56" s="688"/>
      <c r="E56" s="688"/>
      <c r="F56" s="688"/>
      <c r="G56" s="688"/>
      <c r="H56" s="688"/>
      <c r="I56" s="688"/>
      <c r="J56" s="689"/>
      <c r="K56" s="713"/>
      <c r="L56" s="725"/>
      <c r="M56" s="481"/>
      <c r="O56" s="536"/>
      <c r="W56" s="706"/>
      <c r="X56" s="449"/>
      <c r="Y56" s="448"/>
      <c r="Z56" s="444"/>
      <c r="AA56" s="444"/>
      <c r="AB56" s="444"/>
      <c r="AC56" s="444"/>
      <c r="AD56" s="444"/>
      <c r="AE56" s="444"/>
      <c r="AF56" s="444"/>
      <c r="AG56" s="444"/>
      <c r="AH56" s="481"/>
      <c r="AK56" s="452"/>
      <c r="AL56" s="707" t="s">
        <v>578</v>
      </c>
      <c r="AM56" s="708"/>
      <c r="AN56" s="708"/>
      <c r="AO56" s="708"/>
      <c r="AP56" s="708"/>
      <c r="AQ56" s="708"/>
      <c r="AR56" s="709"/>
      <c r="AS56" s="725"/>
      <c r="AT56" s="449"/>
      <c r="AV56" s="452"/>
      <c r="AW56" s="742" t="s">
        <v>591</v>
      </c>
      <c r="AX56" s="743"/>
      <c r="AY56" s="743"/>
      <c r="AZ56" s="743"/>
      <c r="BA56" s="743"/>
      <c r="BB56" s="743"/>
      <c r="BC56" s="744"/>
      <c r="BD56" s="705"/>
      <c r="BE56" s="517"/>
      <c r="BF56" s="448"/>
      <c r="BR56" s="449"/>
      <c r="BS56" s="444"/>
      <c r="BT56" s="444"/>
      <c r="BU56" s="461"/>
      <c r="BV56" s="710"/>
      <c r="BW56" s="711"/>
      <c r="BX56" s="711"/>
      <c r="BY56" s="711"/>
      <c r="BZ56" s="711"/>
      <c r="CA56" s="711"/>
      <c r="CB56" s="712"/>
      <c r="CC56" s="705"/>
      <c r="CD56" s="706"/>
      <c r="CE56" s="444"/>
      <c r="CF56" s="444"/>
      <c r="CQ56" s="448"/>
      <c r="DM56" s="449"/>
      <c r="DQ56" s="452"/>
      <c r="DR56" s="727" t="s">
        <v>768</v>
      </c>
      <c r="DS56" s="727"/>
      <c r="DT56" s="727"/>
      <c r="DU56" s="727"/>
      <c r="DV56" s="727"/>
      <c r="DX56" s="444"/>
      <c r="DY56" s="444"/>
      <c r="DZ56" s="446"/>
      <c r="EA56" s="710"/>
      <c r="EB56" s="711"/>
      <c r="EC56" s="711"/>
      <c r="ED56" s="711"/>
      <c r="EE56" s="711"/>
      <c r="EF56" s="711"/>
      <c r="EG56" s="712"/>
      <c r="EH56" s="523"/>
      <c r="EJ56" s="444"/>
      <c r="EK56" s="444"/>
      <c r="EL56" s="444"/>
      <c r="EM56" s="444"/>
      <c r="EN56" s="444"/>
      <c r="EO56" s="444"/>
      <c r="ES56" s="448"/>
      <c r="ET56" s="448"/>
      <c r="EU56" s="448"/>
      <c r="FF56" s="444"/>
      <c r="FG56" s="450"/>
      <c r="FH56" s="710"/>
      <c r="FI56" s="711"/>
      <c r="FJ56" s="711"/>
      <c r="FK56" s="711"/>
      <c r="FL56" s="711"/>
      <c r="FM56" s="711"/>
      <c r="FN56" s="712"/>
      <c r="FO56" s="705"/>
      <c r="FP56" s="444"/>
      <c r="FQ56" s="444"/>
      <c r="FR56" s="444"/>
      <c r="FS56" s="710"/>
      <c r="FT56" s="711"/>
      <c r="FU56" s="711"/>
      <c r="FV56" s="711"/>
      <c r="FW56" s="711"/>
      <c r="FX56" s="711"/>
      <c r="FY56" s="712"/>
      <c r="FZ56" s="705"/>
      <c r="GA56" s="444"/>
      <c r="GC56" s="446"/>
      <c r="GD56" s="444"/>
      <c r="GE56" s="452"/>
      <c r="GF56" s="727" t="s">
        <v>769</v>
      </c>
      <c r="GG56" s="727"/>
      <c r="GH56" s="727"/>
      <c r="GI56" s="727"/>
      <c r="GJ56" s="727"/>
      <c r="GK56" s="706"/>
      <c r="GN56" s="444"/>
      <c r="GO56" s="444"/>
      <c r="GP56" s="444"/>
      <c r="GQ56" s="444"/>
      <c r="GR56" s="444"/>
      <c r="GS56" s="444"/>
      <c r="GT56" s="444"/>
      <c r="GU56" s="444"/>
      <c r="GV56" s="444"/>
    </row>
    <row r="57" spans="1:204" ht="12" customHeight="1" thickBot="1" x14ac:dyDescent="0.2">
      <c r="A57" s="690"/>
      <c r="B57" s="691"/>
      <c r="C57" s="691"/>
      <c r="D57" s="691"/>
      <c r="E57" s="691"/>
      <c r="F57" s="691"/>
      <c r="G57" s="691"/>
      <c r="H57" s="691"/>
      <c r="I57" s="691"/>
      <c r="J57" s="692"/>
      <c r="K57" s="713"/>
      <c r="L57" s="725"/>
      <c r="M57" s="481"/>
      <c r="X57" s="449"/>
      <c r="Y57" s="448"/>
      <c r="Z57" s="444"/>
      <c r="AA57" s="444"/>
      <c r="AB57" s="444"/>
      <c r="AC57" s="455"/>
      <c r="AD57" s="455"/>
      <c r="AE57" s="455"/>
      <c r="AF57" s="455"/>
      <c r="AG57" s="455"/>
      <c r="AH57" s="449"/>
      <c r="AK57" s="450"/>
      <c r="AL57" s="710"/>
      <c r="AM57" s="711"/>
      <c r="AN57" s="711"/>
      <c r="AO57" s="711"/>
      <c r="AP57" s="711"/>
      <c r="AQ57" s="711"/>
      <c r="AR57" s="712"/>
      <c r="AS57" s="725"/>
      <c r="AT57" s="449"/>
      <c r="AV57" s="450"/>
      <c r="AW57" s="745"/>
      <c r="AX57" s="746"/>
      <c r="AY57" s="746"/>
      <c r="AZ57" s="746"/>
      <c r="BA57" s="746"/>
      <c r="BB57" s="746"/>
      <c r="BC57" s="747"/>
      <c r="BD57" s="705"/>
      <c r="BE57" s="461"/>
      <c r="BF57" s="444"/>
      <c r="BU57" s="444"/>
      <c r="BV57" s="444"/>
      <c r="BW57" s="444"/>
      <c r="BX57" s="444"/>
      <c r="BY57" s="444"/>
      <c r="BZ57" s="444"/>
      <c r="CA57" s="444"/>
      <c r="CB57" s="444"/>
      <c r="CC57" s="448"/>
      <c r="CD57" s="448"/>
      <c r="CE57" s="444"/>
      <c r="CF57" s="444"/>
      <c r="CG57" s="444"/>
      <c r="CQ57" s="448"/>
      <c r="DM57" s="481"/>
      <c r="DQ57" s="446"/>
      <c r="DR57" s="727"/>
      <c r="DS57" s="727"/>
      <c r="DT57" s="727"/>
      <c r="DU57" s="727"/>
      <c r="DV57" s="727"/>
      <c r="DX57" s="444"/>
      <c r="DY57" s="444"/>
      <c r="DZ57" s="446"/>
      <c r="EA57" s="444"/>
      <c r="EB57" s="448"/>
      <c r="EC57" s="455"/>
      <c r="ED57" s="455"/>
      <c r="EE57" s="455"/>
      <c r="EF57" s="455"/>
      <c r="EG57" s="455"/>
      <c r="EH57" s="523"/>
      <c r="EJ57" s="444"/>
      <c r="EK57" s="444"/>
      <c r="EL57" s="444"/>
      <c r="EM57" s="444"/>
      <c r="EN57" s="444"/>
      <c r="EO57" s="444"/>
      <c r="ES57" s="448"/>
      <c r="ET57" s="448"/>
      <c r="EU57" s="448"/>
      <c r="FF57" s="444"/>
      <c r="FG57" s="446"/>
      <c r="FI57" s="537"/>
      <c r="FP57" s="444"/>
      <c r="FQ57" s="444"/>
      <c r="FR57" s="444"/>
      <c r="FS57" s="444"/>
      <c r="FT57" s="444"/>
      <c r="FU57" s="444"/>
      <c r="FV57" s="444"/>
      <c r="FW57" s="444"/>
      <c r="FX57" s="444"/>
      <c r="FY57" s="444"/>
      <c r="FZ57" s="444"/>
      <c r="GA57" s="444"/>
      <c r="GC57" s="446"/>
      <c r="GD57" s="444"/>
      <c r="GE57" s="450"/>
      <c r="GF57" s="727"/>
      <c r="GG57" s="727"/>
      <c r="GH57" s="727"/>
      <c r="GI57" s="727"/>
      <c r="GJ57" s="727"/>
      <c r="GK57" s="706"/>
      <c r="GN57" s="444"/>
      <c r="GO57" s="518"/>
      <c r="GP57" s="518"/>
      <c r="GQ57" s="518"/>
      <c r="GR57" s="518"/>
      <c r="GS57" s="518"/>
      <c r="GT57" s="518"/>
      <c r="GU57" s="518"/>
      <c r="GV57" s="706"/>
    </row>
    <row r="58" spans="1:204" ht="12" customHeight="1" x14ac:dyDescent="0.15">
      <c r="B58" s="486"/>
      <c r="C58" s="444"/>
      <c r="W58" s="706"/>
      <c r="Y58" s="448"/>
      <c r="Z58" s="444"/>
      <c r="AA58" s="444"/>
      <c r="AB58" s="444"/>
      <c r="AC58" s="455"/>
      <c r="AD58" s="455"/>
      <c r="AE58" s="455"/>
      <c r="AF58" s="455"/>
      <c r="AG58" s="455"/>
      <c r="AH58" s="449"/>
      <c r="AK58" s="446"/>
      <c r="AV58" s="446"/>
      <c r="AW58" s="748"/>
      <c r="AX58" s="749"/>
      <c r="AY58" s="749"/>
      <c r="AZ58" s="749"/>
      <c r="BA58" s="749"/>
      <c r="BB58" s="749"/>
      <c r="BC58" s="750"/>
      <c r="BD58" s="705"/>
      <c r="BE58" s="474"/>
      <c r="BF58" s="448"/>
      <c r="BR58" s="448"/>
      <c r="BU58" s="444"/>
      <c r="BV58" s="444"/>
      <c r="BW58" s="444"/>
      <c r="BX58" s="444"/>
      <c r="BY58" s="444"/>
      <c r="BZ58" s="444"/>
      <c r="CA58" s="444"/>
      <c r="CB58" s="448"/>
      <c r="CE58" s="444"/>
      <c r="CF58" s="444"/>
      <c r="CG58" s="444"/>
      <c r="CQ58" s="444"/>
      <c r="DM58" s="449"/>
      <c r="DQ58" s="446"/>
      <c r="DX58" s="444"/>
      <c r="DY58" s="444"/>
      <c r="DZ58" s="446"/>
      <c r="EA58" s="444"/>
      <c r="EB58" s="444"/>
      <c r="EC58" s="455"/>
      <c r="ED58" s="455"/>
      <c r="EE58" s="455"/>
      <c r="EF58" s="455"/>
      <c r="EG58" s="455"/>
      <c r="EH58" s="523"/>
      <c r="EJ58" s="444"/>
      <c r="EK58" s="444"/>
      <c r="EL58" s="444"/>
      <c r="EM58" s="444"/>
      <c r="EN58" s="444"/>
      <c r="EO58" s="444"/>
      <c r="ES58" s="444"/>
      <c r="ET58" s="444"/>
      <c r="EU58" s="444"/>
      <c r="FF58" s="444"/>
      <c r="FG58" s="446"/>
      <c r="FI58" s="504"/>
      <c r="FJ58" s="727" t="s">
        <v>770</v>
      </c>
      <c r="FK58" s="727"/>
      <c r="FL58" s="727"/>
      <c r="FM58" s="727"/>
      <c r="FN58" s="727"/>
      <c r="FO58" s="725"/>
      <c r="FP58" s="444"/>
      <c r="FQ58" s="444"/>
      <c r="FR58" s="444"/>
      <c r="FS58" s="444"/>
      <c r="FT58" s="444"/>
      <c r="FU58" s="444"/>
      <c r="FV58" s="444"/>
      <c r="FW58" s="444"/>
      <c r="FX58" s="444"/>
      <c r="FY58" s="444"/>
      <c r="FZ58" s="448"/>
      <c r="GA58" s="448"/>
      <c r="GC58" s="446"/>
      <c r="GD58" s="444"/>
      <c r="GE58" s="446"/>
      <c r="GF58" s="444"/>
      <c r="GG58" s="444"/>
      <c r="GH58" s="444"/>
      <c r="GI58" s="444"/>
      <c r="GJ58" s="444"/>
      <c r="GK58" s="444"/>
      <c r="GN58" s="444"/>
      <c r="GO58" s="518"/>
      <c r="GP58" s="518"/>
      <c r="GQ58" s="518"/>
      <c r="GR58" s="518"/>
      <c r="GS58" s="518"/>
      <c r="GT58" s="518"/>
      <c r="GU58" s="518"/>
      <c r="GV58" s="706"/>
    </row>
    <row r="59" spans="1:204" ht="12" customHeight="1" x14ac:dyDescent="0.15">
      <c r="B59" s="452"/>
      <c r="C59" s="707" t="s">
        <v>771</v>
      </c>
      <c r="D59" s="708"/>
      <c r="E59" s="708"/>
      <c r="F59" s="708"/>
      <c r="G59" s="708"/>
      <c r="H59" s="708"/>
      <c r="I59" s="708"/>
      <c r="J59" s="709"/>
      <c r="K59" s="705"/>
      <c r="W59" s="706"/>
      <c r="X59" s="449"/>
      <c r="Z59" s="444"/>
      <c r="AA59" s="444"/>
      <c r="AB59" s="444"/>
      <c r="AC59" s="444"/>
      <c r="AD59" s="444"/>
      <c r="AE59" s="444"/>
      <c r="AF59" s="444"/>
      <c r="AG59" s="444"/>
      <c r="AH59" s="481"/>
      <c r="AI59" s="449"/>
      <c r="AK59" s="446"/>
      <c r="AM59" s="444"/>
      <c r="AN59" s="444"/>
      <c r="AO59" s="444"/>
      <c r="AP59" s="444"/>
      <c r="AQ59" s="444"/>
      <c r="AR59" s="444"/>
      <c r="AS59" s="448"/>
      <c r="AT59" s="449"/>
      <c r="AV59" s="446"/>
      <c r="AX59" s="500"/>
      <c r="BC59" s="451"/>
      <c r="BD59" s="448"/>
      <c r="BE59" s="474"/>
      <c r="BF59" s="448"/>
      <c r="BR59" s="448"/>
      <c r="BU59" s="444"/>
      <c r="BV59" s="444"/>
      <c r="BW59" s="444"/>
      <c r="BX59" s="444"/>
      <c r="BY59" s="444"/>
      <c r="BZ59" s="444"/>
      <c r="CA59" s="444"/>
      <c r="CB59" s="448"/>
      <c r="CC59" s="449"/>
      <c r="CD59" s="449"/>
      <c r="CE59" s="448"/>
      <c r="CF59" s="448"/>
      <c r="CG59" s="448"/>
      <c r="CQ59" s="448"/>
      <c r="DM59" s="449"/>
      <c r="DQ59" s="452"/>
      <c r="DR59" s="727" t="s">
        <v>772</v>
      </c>
      <c r="DS59" s="727"/>
      <c r="DT59" s="727"/>
      <c r="DU59" s="727"/>
      <c r="DV59" s="727"/>
      <c r="DX59" s="444"/>
      <c r="DY59" s="444"/>
      <c r="DZ59" s="452"/>
      <c r="EA59" s="707" t="s">
        <v>540</v>
      </c>
      <c r="EB59" s="708"/>
      <c r="EC59" s="708"/>
      <c r="ED59" s="708"/>
      <c r="EE59" s="708"/>
      <c r="EF59" s="708"/>
      <c r="EG59" s="709"/>
      <c r="EH59" s="449"/>
      <c r="EJ59" s="444"/>
      <c r="EK59" s="444"/>
      <c r="EL59" s="444"/>
      <c r="EM59" s="444"/>
      <c r="EN59" s="444"/>
      <c r="EO59" s="444"/>
      <c r="ES59" s="448"/>
      <c r="ET59" s="448"/>
      <c r="EU59" s="448"/>
      <c r="FF59" s="444"/>
      <c r="FG59" s="446"/>
      <c r="FI59" s="506"/>
      <c r="FJ59" s="727"/>
      <c r="FK59" s="727"/>
      <c r="FL59" s="727"/>
      <c r="FM59" s="727"/>
      <c r="FN59" s="727"/>
      <c r="FO59" s="725"/>
      <c r="FP59" s="444"/>
      <c r="FQ59" s="444"/>
      <c r="FR59" s="444"/>
      <c r="FS59" s="444"/>
      <c r="FT59" s="444"/>
      <c r="FU59" s="444"/>
      <c r="FV59" s="444"/>
      <c r="FW59" s="444"/>
      <c r="FX59" s="444"/>
      <c r="FY59" s="444"/>
      <c r="FZ59" s="448"/>
      <c r="GA59" s="448"/>
      <c r="GC59" s="446"/>
      <c r="GD59" s="444"/>
      <c r="GE59" s="452"/>
      <c r="GF59" s="727" t="s">
        <v>773</v>
      </c>
      <c r="GG59" s="727"/>
      <c r="GH59" s="727"/>
      <c r="GI59" s="727"/>
      <c r="GJ59" s="727"/>
      <c r="GK59" s="706"/>
      <c r="GN59" s="444"/>
      <c r="GO59" s="444"/>
      <c r="GP59" s="444"/>
      <c r="GQ59" s="444"/>
      <c r="GR59" s="444"/>
      <c r="GS59" s="444"/>
      <c r="GT59" s="444"/>
      <c r="GU59" s="444"/>
    </row>
    <row r="60" spans="1:204" ht="12" customHeight="1" x14ac:dyDescent="0.15">
      <c r="C60" s="710"/>
      <c r="D60" s="711"/>
      <c r="E60" s="711"/>
      <c r="F60" s="711"/>
      <c r="G60" s="711"/>
      <c r="H60" s="711"/>
      <c r="I60" s="711"/>
      <c r="J60" s="712"/>
      <c r="K60" s="705"/>
      <c r="W60" s="706"/>
      <c r="X60" s="449"/>
      <c r="Z60" s="444"/>
      <c r="AA60" s="444"/>
      <c r="AB60" s="444"/>
      <c r="AC60" s="455"/>
      <c r="AD60" s="455"/>
      <c r="AE60" s="455"/>
      <c r="AF60" s="455"/>
      <c r="AG60" s="455"/>
      <c r="AH60" s="725"/>
      <c r="AI60" s="449"/>
      <c r="AK60" s="452"/>
      <c r="AL60" s="707" t="s">
        <v>580</v>
      </c>
      <c r="AM60" s="708"/>
      <c r="AN60" s="708"/>
      <c r="AO60" s="708"/>
      <c r="AP60" s="708"/>
      <c r="AQ60" s="708"/>
      <c r="AR60" s="709"/>
      <c r="AS60" s="705"/>
      <c r="AT60" s="449"/>
      <c r="AV60" s="446"/>
      <c r="AX60" s="532"/>
      <c r="AY60" s="727" t="s">
        <v>593</v>
      </c>
      <c r="AZ60" s="727"/>
      <c r="BA60" s="727"/>
      <c r="BB60" s="727"/>
      <c r="BC60" s="727"/>
      <c r="BE60" s="463"/>
      <c r="BF60" s="444"/>
      <c r="BU60" s="444"/>
      <c r="BV60" s="444"/>
      <c r="BW60" s="444"/>
      <c r="BX60" s="444"/>
      <c r="BY60" s="444"/>
      <c r="BZ60" s="444"/>
      <c r="CA60" s="444"/>
      <c r="CB60" s="448"/>
      <c r="CC60" s="449"/>
      <c r="CD60" s="449"/>
      <c r="CE60" s="448"/>
      <c r="CF60" s="448"/>
      <c r="CG60" s="448"/>
      <c r="CH60" s="444"/>
      <c r="CQ60" s="448"/>
      <c r="DM60" s="481"/>
      <c r="DQ60" s="446"/>
      <c r="DR60" s="727"/>
      <c r="DS60" s="727"/>
      <c r="DT60" s="727"/>
      <c r="DU60" s="727"/>
      <c r="DV60" s="727"/>
      <c r="DX60" s="444"/>
      <c r="DY60" s="444"/>
      <c r="EA60" s="710"/>
      <c r="EB60" s="711"/>
      <c r="EC60" s="711"/>
      <c r="ED60" s="711"/>
      <c r="EE60" s="711"/>
      <c r="EF60" s="711"/>
      <c r="EG60" s="712"/>
      <c r="EH60" s="527"/>
      <c r="EJ60" s="444"/>
      <c r="EK60" s="444"/>
      <c r="EL60" s="444"/>
      <c r="EM60" s="444"/>
      <c r="EN60" s="444"/>
      <c r="EO60" s="444"/>
      <c r="ES60" s="448"/>
      <c r="ET60" s="448"/>
      <c r="EU60" s="448"/>
      <c r="FF60" s="444"/>
      <c r="FG60" s="446"/>
      <c r="FI60" s="500"/>
      <c r="FJ60" s="727"/>
      <c r="FK60" s="727"/>
      <c r="FL60" s="727"/>
      <c r="FM60" s="727"/>
      <c r="FN60" s="727"/>
      <c r="FO60" s="725"/>
      <c r="FP60" s="444"/>
      <c r="FQ60" s="444"/>
      <c r="FZ60" s="448"/>
      <c r="GA60" s="444"/>
      <c r="GC60" s="446"/>
      <c r="GD60" s="444"/>
      <c r="GE60" s="444"/>
      <c r="GF60" s="727"/>
      <c r="GG60" s="727"/>
      <c r="GH60" s="727"/>
      <c r="GI60" s="727"/>
      <c r="GJ60" s="727"/>
      <c r="GK60" s="706"/>
      <c r="GN60" s="444"/>
      <c r="GO60" s="444"/>
      <c r="GP60" s="444"/>
      <c r="GQ60" s="455"/>
      <c r="GR60" s="455"/>
      <c r="GS60" s="455"/>
      <c r="GT60" s="455"/>
      <c r="GU60" s="455"/>
      <c r="GV60" s="725"/>
    </row>
    <row r="61" spans="1:204" ht="12" customHeight="1" x14ac:dyDescent="0.15">
      <c r="W61" s="706"/>
      <c r="Z61" s="444"/>
      <c r="AA61" s="444"/>
      <c r="AB61" s="444"/>
      <c r="AC61" s="455"/>
      <c r="AD61" s="455"/>
      <c r="AE61" s="455"/>
      <c r="AF61" s="455"/>
      <c r="AG61" s="455"/>
      <c r="AH61" s="725"/>
      <c r="AI61" s="481"/>
      <c r="AL61" s="710"/>
      <c r="AM61" s="711"/>
      <c r="AN61" s="711"/>
      <c r="AO61" s="711"/>
      <c r="AP61" s="711"/>
      <c r="AQ61" s="711"/>
      <c r="AR61" s="712"/>
      <c r="AS61" s="705"/>
      <c r="AV61" s="446"/>
      <c r="AX61" s="538"/>
      <c r="AY61" s="727"/>
      <c r="AZ61" s="727"/>
      <c r="BA61" s="727"/>
      <c r="BB61" s="727"/>
      <c r="BC61" s="727"/>
      <c r="BD61" s="706"/>
      <c r="BE61" s="474"/>
      <c r="BF61" s="448"/>
      <c r="BR61" s="449"/>
      <c r="BU61" s="444"/>
      <c r="BV61" s="444"/>
      <c r="BW61" s="444"/>
      <c r="BX61" s="444"/>
      <c r="BY61" s="444"/>
      <c r="BZ61" s="444"/>
      <c r="CA61" s="444"/>
      <c r="CB61" s="444"/>
      <c r="CH61" s="444"/>
      <c r="CI61" s="444"/>
      <c r="CJ61" s="444"/>
      <c r="CK61" s="444"/>
      <c r="CL61" s="444"/>
      <c r="CM61" s="444"/>
      <c r="CN61" s="444"/>
      <c r="CO61" s="444"/>
      <c r="CP61" s="448"/>
      <c r="DM61" s="449"/>
      <c r="DQ61" s="446"/>
      <c r="DX61" s="444"/>
      <c r="DY61" s="444"/>
      <c r="DZ61" s="444"/>
      <c r="EA61" s="518"/>
      <c r="EB61" s="518"/>
      <c r="EC61" s="518"/>
      <c r="ED61" s="518"/>
      <c r="EE61" s="518"/>
      <c r="EF61" s="518"/>
      <c r="EG61" s="518"/>
      <c r="EH61" s="527"/>
      <c r="EJ61" s="444"/>
      <c r="EK61" s="444"/>
      <c r="EL61" s="444"/>
      <c r="EM61" s="444"/>
      <c r="EN61" s="444"/>
      <c r="EO61" s="444"/>
      <c r="ES61" s="444"/>
      <c r="ET61" s="444"/>
      <c r="EU61" s="444"/>
      <c r="FF61" s="444"/>
      <c r="FG61" s="446"/>
      <c r="FI61" s="500"/>
      <c r="FP61" s="444"/>
      <c r="FQ61" s="444"/>
      <c r="FZ61" s="448"/>
      <c r="GA61" s="448"/>
      <c r="GC61" s="446"/>
      <c r="GD61" s="444"/>
      <c r="GE61" s="444"/>
      <c r="GF61" s="444"/>
      <c r="GG61" s="444"/>
      <c r="GH61" s="444"/>
      <c r="GI61" s="444"/>
      <c r="GJ61" s="444"/>
      <c r="GK61" s="444"/>
      <c r="GN61" s="444"/>
      <c r="GO61" s="444"/>
      <c r="GP61" s="444"/>
      <c r="GQ61" s="455"/>
      <c r="GR61" s="455"/>
      <c r="GS61" s="455"/>
      <c r="GT61" s="455"/>
      <c r="GU61" s="455"/>
      <c r="GV61" s="725"/>
    </row>
    <row r="62" spans="1:204" ht="12" customHeight="1" x14ac:dyDescent="0.15">
      <c r="X62" s="448"/>
      <c r="Z62" s="444"/>
      <c r="AA62" s="444"/>
      <c r="AB62" s="444"/>
      <c r="AC62" s="444"/>
      <c r="AD62" s="444"/>
      <c r="AE62" s="444"/>
      <c r="AF62" s="444"/>
      <c r="AG62" s="444"/>
      <c r="AI62" s="449"/>
      <c r="AS62" s="725"/>
      <c r="AT62" s="449"/>
      <c r="AV62" s="446"/>
      <c r="AY62" s="727"/>
      <c r="AZ62" s="727"/>
      <c r="BA62" s="727"/>
      <c r="BB62" s="727"/>
      <c r="BC62" s="727"/>
      <c r="BD62" s="706"/>
      <c r="BE62" s="474"/>
      <c r="BF62" s="448"/>
      <c r="BR62" s="449"/>
      <c r="BU62" s="444"/>
      <c r="BV62" s="444"/>
      <c r="BW62" s="444"/>
      <c r="BX62" s="444"/>
      <c r="BY62" s="444"/>
      <c r="BZ62" s="444"/>
      <c r="CA62" s="444"/>
      <c r="CB62" s="448"/>
      <c r="CH62" s="448"/>
      <c r="CI62" s="448"/>
      <c r="CJ62" s="448"/>
      <c r="CK62" s="448"/>
      <c r="CL62" s="448"/>
      <c r="CM62" s="448"/>
      <c r="CN62" s="448"/>
      <c r="CO62" s="448"/>
      <c r="CP62" s="448"/>
      <c r="DM62" s="449"/>
      <c r="DQ62" s="452"/>
      <c r="DR62" s="727" t="s">
        <v>774</v>
      </c>
      <c r="DS62" s="727"/>
      <c r="DT62" s="727"/>
      <c r="DU62" s="727"/>
      <c r="DV62" s="727"/>
      <c r="DX62" s="444"/>
      <c r="DY62" s="444"/>
      <c r="DZ62" s="444"/>
      <c r="EA62" s="444"/>
      <c r="EB62" s="444"/>
      <c r="EC62" s="444"/>
      <c r="ED62" s="444"/>
      <c r="EE62" s="444"/>
      <c r="EF62" s="444"/>
      <c r="EG62" s="444"/>
      <c r="EJ62" s="444"/>
      <c r="EK62" s="444"/>
      <c r="EL62" s="444"/>
      <c r="EM62" s="444"/>
      <c r="EN62" s="444"/>
      <c r="EO62" s="444"/>
      <c r="ES62" s="448"/>
      <c r="ET62" s="448"/>
      <c r="EU62" s="448"/>
      <c r="FF62" s="444"/>
      <c r="FG62" s="446"/>
      <c r="FI62" s="504"/>
      <c r="FJ62" s="727" t="s">
        <v>775</v>
      </c>
      <c r="FK62" s="727"/>
      <c r="FL62" s="727"/>
      <c r="FM62" s="727"/>
      <c r="FN62" s="727"/>
      <c r="FO62" s="725"/>
      <c r="FP62" s="444"/>
      <c r="FQ62" s="444"/>
      <c r="FZ62" s="448"/>
      <c r="GA62" s="448"/>
      <c r="GC62" s="452"/>
      <c r="GD62" s="460"/>
      <c r="GE62" s="460"/>
      <c r="GF62" s="727" t="s">
        <v>776</v>
      </c>
      <c r="GG62" s="727"/>
      <c r="GH62" s="727"/>
      <c r="GI62" s="727"/>
      <c r="GJ62" s="727"/>
      <c r="GK62" s="706"/>
      <c r="GN62" s="444"/>
    </row>
    <row r="63" spans="1:204" ht="12" customHeight="1" x14ac:dyDescent="0.15">
      <c r="O63" s="444"/>
      <c r="W63" s="706"/>
      <c r="X63" s="448"/>
      <c r="Z63" s="444"/>
      <c r="AA63" s="444"/>
      <c r="AB63" s="444"/>
      <c r="AC63" s="444"/>
      <c r="AD63" s="444"/>
      <c r="AE63" s="444"/>
      <c r="AF63" s="444"/>
      <c r="AG63" s="444"/>
      <c r="AH63" s="706"/>
      <c r="AI63" s="449"/>
      <c r="AS63" s="725"/>
      <c r="AT63" s="449"/>
      <c r="AV63" s="446"/>
      <c r="BD63" s="457"/>
      <c r="BE63" s="463"/>
      <c r="BF63" s="444"/>
      <c r="BT63" s="444"/>
      <c r="BU63" s="444"/>
      <c r="BV63" s="444"/>
      <c r="BW63" s="444"/>
      <c r="BX63" s="444"/>
      <c r="BY63" s="444"/>
      <c r="BZ63" s="444"/>
      <c r="CA63" s="444"/>
      <c r="CB63" s="448"/>
      <c r="CC63" s="449"/>
      <c r="CD63" s="449"/>
      <c r="CH63" s="448"/>
      <c r="CI63" s="448"/>
      <c r="CJ63" s="448"/>
      <c r="CK63" s="448"/>
      <c r="CL63" s="448"/>
      <c r="CM63" s="448"/>
      <c r="CN63" s="448"/>
      <c r="CO63" s="448"/>
      <c r="CP63" s="448"/>
      <c r="DM63" s="481"/>
      <c r="DQ63" s="446"/>
      <c r="DR63" s="727"/>
      <c r="DS63" s="727"/>
      <c r="DT63" s="727"/>
      <c r="DU63" s="727"/>
      <c r="DV63" s="727"/>
      <c r="DX63" s="444"/>
      <c r="DY63" s="444"/>
      <c r="EH63" s="527"/>
      <c r="EJ63" s="444"/>
      <c r="EK63" s="444"/>
      <c r="EL63" s="444"/>
      <c r="EM63" s="444"/>
      <c r="EN63" s="444"/>
      <c r="EO63" s="444"/>
      <c r="ES63" s="448"/>
      <c r="ET63" s="448"/>
      <c r="EU63" s="448"/>
      <c r="FF63" s="444"/>
      <c r="FG63" s="446"/>
      <c r="FI63" s="506"/>
      <c r="FJ63" s="727"/>
      <c r="FK63" s="727"/>
      <c r="FL63" s="727"/>
      <c r="FM63" s="727"/>
      <c r="FN63" s="727"/>
      <c r="FO63" s="725"/>
      <c r="FP63" s="444"/>
      <c r="FQ63" s="444"/>
      <c r="FZ63" s="448"/>
      <c r="GA63" s="444"/>
      <c r="GC63" s="444"/>
      <c r="GD63" s="444"/>
      <c r="GE63" s="444"/>
      <c r="GF63" s="727"/>
      <c r="GG63" s="727"/>
      <c r="GH63" s="727"/>
      <c r="GI63" s="727"/>
      <c r="GJ63" s="727"/>
      <c r="GK63" s="706"/>
      <c r="GM63" s="696" t="s">
        <v>777</v>
      </c>
      <c r="GN63" s="697"/>
      <c r="GO63" s="697"/>
      <c r="GP63" s="697"/>
      <c r="GQ63" s="697"/>
      <c r="GR63" s="697"/>
      <c r="GS63" s="697"/>
      <c r="GT63" s="697"/>
      <c r="GU63" s="698"/>
      <c r="GV63" s="448"/>
    </row>
    <row r="64" spans="1:204" ht="12" customHeight="1" x14ac:dyDescent="0.15">
      <c r="O64" s="444"/>
      <c r="W64" s="706"/>
      <c r="X64" s="448"/>
      <c r="Z64" s="444"/>
      <c r="AA64" s="444"/>
      <c r="AB64" s="444"/>
      <c r="AC64" s="444"/>
      <c r="AD64" s="444"/>
      <c r="AE64" s="444"/>
      <c r="AF64" s="444"/>
      <c r="AG64" s="444"/>
      <c r="AH64" s="706"/>
      <c r="AV64" s="501"/>
      <c r="AW64" s="707" t="s">
        <v>595</v>
      </c>
      <c r="AX64" s="708"/>
      <c r="AY64" s="708"/>
      <c r="AZ64" s="708"/>
      <c r="BA64" s="708"/>
      <c r="BB64" s="708"/>
      <c r="BC64" s="709"/>
      <c r="BD64" s="705"/>
      <c r="BE64" s="517"/>
      <c r="BF64" s="448"/>
      <c r="BR64" s="449"/>
      <c r="BU64" s="444"/>
      <c r="BV64" s="444"/>
      <c r="BW64" s="444"/>
      <c r="BX64" s="444"/>
      <c r="BY64" s="444"/>
      <c r="BZ64" s="444"/>
      <c r="CA64" s="444"/>
      <c r="CB64" s="448"/>
      <c r="CC64" s="449"/>
      <c r="CD64" s="449"/>
      <c r="DM64" s="449"/>
      <c r="DQ64" s="446"/>
      <c r="DX64" s="444"/>
      <c r="DY64" s="444"/>
      <c r="EH64" s="527"/>
      <c r="EJ64" s="444"/>
      <c r="EK64" s="444"/>
      <c r="EL64" s="444"/>
      <c r="EM64" s="444"/>
      <c r="EN64" s="444"/>
      <c r="EO64" s="444"/>
      <c r="ES64" s="444"/>
      <c r="ET64" s="444"/>
      <c r="EU64" s="444"/>
      <c r="FF64" s="444"/>
      <c r="FG64" s="446"/>
      <c r="FI64" s="500"/>
      <c r="FP64" s="444"/>
      <c r="FQ64" s="444"/>
      <c r="FZ64" s="448"/>
      <c r="GA64" s="444"/>
      <c r="GB64" s="444"/>
      <c r="GC64" s="444"/>
      <c r="GE64" s="444"/>
      <c r="GF64" s="444"/>
      <c r="GG64" s="444"/>
      <c r="GH64" s="444"/>
      <c r="GI64" s="444"/>
      <c r="GJ64" s="444"/>
      <c r="GK64" s="444"/>
      <c r="GM64" s="699"/>
      <c r="GN64" s="700"/>
      <c r="GO64" s="700"/>
      <c r="GP64" s="700"/>
      <c r="GQ64" s="700"/>
      <c r="GR64" s="700"/>
      <c r="GS64" s="700"/>
      <c r="GT64" s="700"/>
      <c r="GU64" s="701"/>
      <c r="GV64" s="448"/>
    </row>
    <row r="65" spans="1:204" ht="12" customHeight="1" x14ac:dyDescent="0.15">
      <c r="O65" s="444"/>
      <c r="W65" s="706"/>
      <c r="X65" s="448"/>
      <c r="Z65" s="444"/>
      <c r="AA65" s="444"/>
      <c r="AB65" s="444"/>
      <c r="AC65" s="444"/>
      <c r="AD65" s="444"/>
      <c r="AE65" s="444"/>
      <c r="AF65" s="444"/>
      <c r="AG65" s="444"/>
      <c r="AH65" s="481"/>
      <c r="AS65" s="725"/>
      <c r="AT65" s="449"/>
      <c r="AV65" s="489"/>
      <c r="AW65" s="710"/>
      <c r="AX65" s="711"/>
      <c r="AY65" s="711"/>
      <c r="AZ65" s="711"/>
      <c r="BA65" s="711"/>
      <c r="BB65" s="711"/>
      <c r="BC65" s="712"/>
      <c r="BD65" s="705"/>
      <c r="BE65" s="449"/>
      <c r="BF65" s="449"/>
      <c r="BR65" s="449"/>
      <c r="BU65" s="444"/>
      <c r="BV65" s="444"/>
      <c r="BW65" s="444"/>
      <c r="BX65" s="444"/>
      <c r="BY65" s="444"/>
      <c r="BZ65" s="444"/>
      <c r="CA65" s="444"/>
      <c r="CB65" s="444"/>
      <c r="DM65" s="449"/>
      <c r="DQ65" s="452"/>
      <c r="DR65" s="727" t="s">
        <v>778</v>
      </c>
      <c r="DS65" s="727"/>
      <c r="DT65" s="727"/>
      <c r="DU65" s="727"/>
      <c r="DV65" s="727"/>
      <c r="DX65" s="444"/>
      <c r="DY65" s="444"/>
      <c r="EH65" s="449"/>
      <c r="EJ65" s="444"/>
      <c r="EK65" s="444"/>
      <c r="EL65" s="444"/>
      <c r="EM65" s="444"/>
      <c r="EN65" s="444"/>
      <c r="EO65" s="444"/>
      <c r="ES65" s="444"/>
      <c r="ET65" s="448"/>
      <c r="EU65" s="448"/>
      <c r="FF65" s="444"/>
      <c r="FG65" s="446"/>
      <c r="FI65" s="504"/>
      <c r="FJ65" s="727" t="s">
        <v>779</v>
      </c>
      <c r="FK65" s="727"/>
      <c r="FL65" s="727"/>
      <c r="FM65" s="727"/>
      <c r="FN65" s="727"/>
      <c r="FO65" s="725"/>
      <c r="FP65" s="444"/>
      <c r="FQ65" s="444"/>
      <c r="FZ65" s="444"/>
      <c r="GA65" s="444"/>
      <c r="GB65" s="444"/>
      <c r="GC65" s="444"/>
      <c r="GM65" s="702"/>
      <c r="GN65" s="703"/>
      <c r="GO65" s="703"/>
      <c r="GP65" s="703"/>
      <c r="GQ65" s="703"/>
      <c r="GR65" s="703"/>
      <c r="GS65" s="703"/>
      <c r="GT65" s="703"/>
      <c r="GU65" s="704"/>
      <c r="GV65" s="448"/>
    </row>
    <row r="66" spans="1:204" ht="12" customHeight="1" x14ac:dyDescent="0.15">
      <c r="O66" s="444"/>
      <c r="W66" s="457"/>
      <c r="X66" s="448"/>
      <c r="Z66" s="444"/>
      <c r="AA66" s="444"/>
      <c r="AB66" s="444"/>
      <c r="AC66" s="444"/>
      <c r="AD66" s="444"/>
      <c r="AE66" s="444"/>
      <c r="AF66" s="444"/>
      <c r="AG66" s="444"/>
      <c r="AH66" s="481"/>
      <c r="AS66" s="725"/>
      <c r="AT66" s="449"/>
      <c r="AV66" s="446"/>
      <c r="AW66" s="527"/>
      <c r="AX66" s="527"/>
      <c r="AY66" s="527"/>
      <c r="AZ66" s="527"/>
      <c r="BA66" s="527"/>
      <c r="BB66" s="527"/>
      <c r="BC66" s="527"/>
      <c r="BE66" s="449"/>
      <c r="BF66" s="449"/>
      <c r="BR66" s="449"/>
      <c r="BU66" s="444"/>
      <c r="BV66" s="444"/>
      <c r="BW66" s="444"/>
      <c r="BX66" s="444"/>
      <c r="BY66" s="444"/>
      <c r="BZ66" s="444"/>
      <c r="CA66" s="444"/>
      <c r="CB66" s="444"/>
      <c r="DM66" s="449"/>
      <c r="DQ66" s="446"/>
      <c r="DR66" s="727"/>
      <c r="DS66" s="727"/>
      <c r="DT66" s="727"/>
      <c r="DU66" s="727"/>
      <c r="DV66" s="727"/>
      <c r="DX66" s="444"/>
      <c r="DY66" s="444"/>
      <c r="EH66" s="449"/>
      <c r="EJ66" s="444"/>
      <c r="EK66" s="444"/>
      <c r="EL66" s="444"/>
      <c r="EM66" s="444"/>
      <c r="EN66" s="444"/>
      <c r="EO66" s="444"/>
      <c r="ES66" s="444"/>
      <c r="ET66" s="448"/>
      <c r="EU66" s="448"/>
      <c r="FF66" s="444"/>
      <c r="FG66" s="446"/>
      <c r="FI66" s="444"/>
      <c r="FJ66" s="727"/>
      <c r="FK66" s="727"/>
      <c r="FL66" s="727"/>
      <c r="FM66" s="727"/>
      <c r="FN66" s="727"/>
      <c r="FO66" s="725"/>
      <c r="FP66" s="444"/>
      <c r="FQ66" s="444"/>
      <c r="FZ66" s="444"/>
      <c r="GA66" s="444"/>
      <c r="GB66" s="444"/>
      <c r="GC66" s="444"/>
      <c r="GM66" s="444"/>
      <c r="GN66" s="450"/>
      <c r="GO66" s="444"/>
      <c r="GP66" s="444"/>
      <c r="GQ66" s="444"/>
      <c r="GR66" s="444"/>
      <c r="GS66" s="444"/>
      <c r="GT66" s="444"/>
      <c r="GU66" s="444"/>
      <c r="GV66" s="448"/>
    </row>
    <row r="67" spans="1:204" ht="12" customHeight="1" x14ac:dyDescent="0.15">
      <c r="O67" s="444"/>
      <c r="W67" s="457"/>
      <c r="X67" s="448"/>
      <c r="Z67" s="444"/>
      <c r="AA67" s="444"/>
      <c r="AB67" s="444"/>
      <c r="AC67" s="444"/>
      <c r="AD67" s="444"/>
      <c r="AE67" s="444"/>
      <c r="AF67" s="444"/>
      <c r="AG67" s="444"/>
      <c r="AH67" s="481"/>
      <c r="AS67" s="725"/>
      <c r="AT67" s="449"/>
      <c r="AU67" s="444"/>
      <c r="AV67" s="446"/>
      <c r="AW67" s="444"/>
      <c r="AX67" s="444"/>
      <c r="AY67" s="444"/>
      <c r="AZ67" s="444"/>
      <c r="BA67" s="444"/>
      <c r="BB67" s="444"/>
      <c r="BC67" s="444"/>
      <c r="BD67" s="444"/>
      <c r="BE67" s="449"/>
      <c r="BF67" s="449"/>
      <c r="BR67" s="449"/>
      <c r="BU67" s="444"/>
      <c r="BV67" s="444"/>
      <c r="BW67" s="444"/>
      <c r="BX67" s="444"/>
      <c r="BY67" s="444"/>
      <c r="BZ67" s="444"/>
      <c r="CA67" s="444"/>
      <c r="CB67" s="444"/>
      <c r="DM67" s="449"/>
      <c r="DQ67" s="446"/>
      <c r="DR67" s="455"/>
      <c r="DS67" s="455"/>
      <c r="DT67" s="455"/>
      <c r="DU67" s="455"/>
      <c r="DV67" s="455"/>
      <c r="DX67" s="444"/>
      <c r="DY67" s="444"/>
      <c r="EH67" s="449"/>
      <c r="EJ67" s="444"/>
      <c r="EK67" s="444"/>
      <c r="EL67" s="444"/>
      <c r="EM67" s="444"/>
      <c r="EN67" s="444"/>
      <c r="EO67" s="444"/>
      <c r="ES67" s="444"/>
      <c r="ET67" s="448"/>
      <c r="EU67" s="448"/>
      <c r="FF67" s="444"/>
      <c r="FG67" s="446"/>
      <c r="FI67" s="444"/>
      <c r="FJ67" s="455"/>
      <c r="FK67" s="455"/>
      <c r="FL67" s="455"/>
      <c r="FM67" s="455"/>
      <c r="FN67" s="455"/>
      <c r="FO67" s="449"/>
      <c r="FP67" s="444"/>
      <c r="FQ67" s="444"/>
      <c r="FZ67" s="444"/>
      <c r="GA67" s="444"/>
      <c r="GB67" s="444"/>
      <c r="GC67" s="444"/>
      <c r="GM67" s="716" t="s">
        <v>669</v>
      </c>
      <c r="GN67" s="717"/>
      <c r="GO67" s="717"/>
      <c r="GP67" s="717"/>
      <c r="GQ67" s="717"/>
      <c r="GR67" s="717"/>
      <c r="GS67" s="717"/>
      <c r="GT67" s="717"/>
      <c r="GU67" s="718"/>
      <c r="GV67" s="705"/>
    </row>
    <row r="68" spans="1:204" ht="12" customHeight="1" x14ac:dyDescent="0.15">
      <c r="O68" s="444"/>
      <c r="W68" s="457"/>
      <c r="X68" s="448"/>
      <c r="Z68" s="444"/>
      <c r="AA68" s="444"/>
      <c r="AB68" s="444"/>
      <c r="AC68" s="444"/>
      <c r="AD68" s="444"/>
      <c r="AE68" s="444"/>
      <c r="AF68" s="444"/>
      <c r="AG68" s="444"/>
      <c r="AH68" s="481"/>
      <c r="AS68" s="725"/>
      <c r="AT68" s="449"/>
      <c r="AU68" s="444"/>
      <c r="AV68" s="452"/>
      <c r="AW68" s="742" t="s">
        <v>780</v>
      </c>
      <c r="AX68" s="743"/>
      <c r="AY68" s="743"/>
      <c r="AZ68" s="743"/>
      <c r="BA68" s="743"/>
      <c r="BB68" s="743"/>
      <c r="BC68" s="744"/>
      <c r="BD68" s="705"/>
      <c r="BE68" s="449"/>
      <c r="BF68" s="449"/>
      <c r="BR68" s="449"/>
      <c r="BU68" s="444"/>
      <c r="BV68" s="444"/>
      <c r="BW68" s="444"/>
      <c r="BX68" s="444"/>
      <c r="BY68" s="444"/>
      <c r="BZ68" s="444"/>
      <c r="CA68" s="444"/>
      <c r="CB68" s="444"/>
      <c r="DM68" s="449"/>
      <c r="DQ68" s="452"/>
      <c r="DR68" s="727" t="s">
        <v>781</v>
      </c>
      <c r="DS68" s="727"/>
      <c r="DT68" s="727"/>
      <c r="DU68" s="727"/>
      <c r="DV68" s="727"/>
      <c r="DX68" s="444"/>
      <c r="DY68" s="444"/>
      <c r="EH68" s="449"/>
      <c r="EJ68" s="444"/>
      <c r="EK68" s="444"/>
      <c r="EL68" s="444"/>
      <c r="EM68" s="444"/>
      <c r="EN68" s="444"/>
      <c r="EO68" s="444"/>
      <c r="ES68" s="444"/>
      <c r="ET68" s="448"/>
      <c r="EU68" s="448"/>
      <c r="FF68" s="444"/>
      <c r="FG68" s="452"/>
      <c r="FH68" s="707" t="s">
        <v>570</v>
      </c>
      <c r="FI68" s="708"/>
      <c r="FJ68" s="708"/>
      <c r="FK68" s="708"/>
      <c r="FL68" s="708"/>
      <c r="FM68" s="708"/>
      <c r="FN68" s="709"/>
      <c r="FO68" s="705"/>
      <c r="FP68" s="444"/>
      <c r="FQ68" s="444"/>
      <c r="FZ68" s="444"/>
      <c r="GA68" s="444"/>
      <c r="GB68" s="444"/>
      <c r="GC68" s="444"/>
      <c r="GM68" s="719"/>
      <c r="GN68" s="688"/>
      <c r="GO68" s="688"/>
      <c r="GP68" s="688"/>
      <c r="GQ68" s="688"/>
      <c r="GR68" s="688"/>
      <c r="GS68" s="688"/>
      <c r="GT68" s="688"/>
      <c r="GU68" s="720"/>
      <c r="GV68" s="705"/>
    </row>
    <row r="69" spans="1:204" ht="12" customHeight="1" x14ac:dyDescent="0.15">
      <c r="O69" s="444"/>
      <c r="W69" s="457"/>
      <c r="X69" s="448"/>
      <c r="Z69" s="444"/>
      <c r="AA69" s="444"/>
      <c r="AB69" s="444"/>
      <c r="AC69" s="444"/>
      <c r="AD69" s="444"/>
      <c r="AE69" s="444"/>
      <c r="AF69" s="444"/>
      <c r="AG69" s="444"/>
      <c r="AH69" s="481"/>
      <c r="AS69" s="725"/>
      <c r="AT69" s="449"/>
      <c r="AU69" s="444"/>
      <c r="AV69" s="451"/>
      <c r="AW69" s="745"/>
      <c r="AX69" s="746"/>
      <c r="AY69" s="746"/>
      <c r="AZ69" s="746"/>
      <c r="BA69" s="746"/>
      <c r="BB69" s="746"/>
      <c r="BC69" s="747"/>
      <c r="BD69" s="705"/>
      <c r="BE69" s="449"/>
      <c r="BF69" s="449"/>
      <c r="BR69" s="449"/>
      <c r="BU69" s="444"/>
      <c r="BV69" s="444"/>
      <c r="BW69" s="444"/>
      <c r="BX69" s="444"/>
      <c r="BY69" s="444"/>
      <c r="BZ69" s="444"/>
      <c r="CA69" s="444"/>
      <c r="CB69" s="444"/>
      <c r="DM69" s="449"/>
      <c r="DQ69" s="446"/>
      <c r="DR69" s="727"/>
      <c r="DS69" s="727"/>
      <c r="DT69" s="727"/>
      <c r="DU69" s="727"/>
      <c r="DV69" s="727"/>
      <c r="DX69" s="444"/>
      <c r="DY69" s="444"/>
      <c r="EH69" s="449"/>
      <c r="EJ69" s="444"/>
      <c r="EK69" s="444"/>
      <c r="EL69" s="444"/>
      <c r="EM69" s="444"/>
      <c r="EN69" s="444"/>
      <c r="EO69" s="444"/>
      <c r="ES69" s="444"/>
      <c r="ET69" s="448"/>
      <c r="EU69" s="448"/>
      <c r="FF69" s="444"/>
      <c r="FG69" s="444"/>
      <c r="FH69" s="710"/>
      <c r="FI69" s="711"/>
      <c r="FJ69" s="711"/>
      <c r="FK69" s="711"/>
      <c r="FL69" s="711"/>
      <c r="FM69" s="711"/>
      <c r="FN69" s="712"/>
      <c r="FO69" s="705"/>
      <c r="FP69" s="444"/>
      <c r="FQ69" s="444"/>
      <c r="FZ69" s="444"/>
      <c r="GA69" s="444"/>
      <c r="GB69" s="444"/>
      <c r="GC69" s="444"/>
      <c r="GM69" s="721"/>
      <c r="GN69" s="722"/>
      <c r="GO69" s="722"/>
      <c r="GP69" s="722"/>
      <c r="GQ69" s="722"/>
      <c r="GR69" s="722"/>
      <c r="GS69" s="722"/>
      <c r="GT69" s="722"/>
      <c r="GU69" s="723"/>
      <c r="GV69" s="705"/>
    </row>
    <row r="70" spans="1:204" ht="12" customHeight="1" x14ac:dyDescent="0.15">
      <c r="O70" s="444"/>
      <c r="W70" s="457"/>
      <c r="X70" s="448"/>
      <c r="Z70" s="444"/>
      <c r="AA70" s="444"/>
      <c r="AB70" s="444"/>
      <c r="AC70" s="444"/>
      <c r="AD70" s="444"/>
      <c r="AE70" s="444"/>
      <c r="AF70" s="444"/>
      <c r="AG70" s="444"/>
      <c r="AH70" s="481"/>
      <c r="AS70" s="725"/>
      <c r="AT70" s="449"/>
      <c r="AU70" s="444"/>
      <c r="AV70" s="444"/>
      <c r="AW70" s="748"/>
      <c r="AX70" s="749"/>
      <c r="AY70" s="749"/>
      <c r="AZ70" s="749"/>
      <c r="BA70" s="749"/>
      <c r="BB70" s="749"/>
      <c r="BC70" s="750"/>
      <c r="BD70" s="705"/>
      <c r="BE70" s="449"/>
      <c r="BF70" s="449"/>
      <c r="BR70" s="449"/>
      <c r="BU70" s="444"/>
      <c r="BV70" s="444"/>
      <c r="BW70" s="444"/>
      <c r="BX70" s="444"/>
      <c r="BY70" s="444"/>
      <c r="BZ70" s="444"/>
      <c r="CA70" s="444"/>
      <c r="CB70" s="444"/>
      <c r="DM70" s="449"/>
      <c r="DQ70" s="446"/>
      <c r="DX70" s="444"/>
      <c r="DY70" s="444"/>
      <c r="EH70" s="449"/>
      <c r="EJ70" s="444"/>
      <c r="EK70" s="444"/>
      <c r="EL70" s="444"/>
      <c r="EM70" s="444"/>
      <c r="EN70" s="444"/>
      <c r="EO70" s="444"/>
      <c r="ES70" s="444"/>
      <c r="ET70" s="448"/>
      <c r="EU70" s="448"/>
      <c r="FF70" s="444"/>
      <c r="FG70" s="444"/>
      <c r="FI70" s="444"/>
      <c r="FJ70" s="455"/>
      <c r="FK70" s="455"/>
      <c r="FL70" s="455"/>
      <c r="FM70" s="455"/>
      <c r="FN70" s="455"/>
      <c r="FO70" s="449"/>
      <c r="FP70" s="444"/>
      <c r="FQ70" s="444"/>
      <c r="FZ70" s="444"/>
      <c r="GA70" s="444"/>
      <c r="GB70" s="444"/>
      <c r="GC70" s="444"/>
      <c r="GM70" s="444"/>
      <c r="GN70" s="444"/>
      <c r="GO70" s="444"/>
      <c r="GP70" s="450"/>
      <c r="GQ70" s="444"/>
      <c r="GR70" s="444"/>
      <c r="GS70" s="444"/>
      <c r="GT70" s="444"/>
      <c r="GU70" s="444"/>
      <c r="GV70" s="448"/>
    </row>
    <row r="71" spans="1:204" ht="12" customHeight="1" x14ac:dyDescent="0.15">
      <c r="O71" s="444"/>
      <c r="W71" s="457"/>
      <c r="X71" s="448"/>
      <c r="Z71" s="444"/>
      <c r="AA71" s="444"/>
      <c r="AB71" s="444"/>
      <c r="AC71" s="444"/>
      <c r="AD71" s="444"/>
      <c r="AE71" s="444"/>
      <c r="AF71" s="444"/>
      <c r="AG71" s="444"/>
      <c r="AH71" s="481"/>
      <c r="AS71" s="725"/>
      <c r="AT71" s="449"/>
      <c r="BD71" s="481"/>
      <c r="BH71" s="444"/>
      <c r="BI71" s="527"/>
      <c r="BJ71" s="527"/>
      <c r="BK71" s="527"/>
      <c r="BL71" s="527"/>
      <c r="BM71" s="527"/>
      <c r="BN71" s="527"/>
      <c r="BO71" s="527"/>
      <c r="BQ71" s="449"/>
      <c r="BR71" s="449"/>
      <c r="BU71" s="444"/>
      <c r="BV71" s="444"/>
      <c r="BW71" s="444"/>
      <c r="BX71" s="444"/>
      <c r="BY71" s="444"/>
      <c r="BZ71" s="444"/>
      <c r="CA71" s="444"/>
      <c r="CB71" s="444"/>
      <c r="DM71" s="449"/>
      <c r="DQ71" s="452"/>
      <c r="DR71" s="727" t="s">
        <v>782</v>
      </c>
      <c r="DS71" s="727"/>
      <c r="DT71" s="727"/>
      <c r="DU71" s="727"/>
      <c r="DV71" s="727"/>
      <c r="DX71" s="444"/>
      <c r="DY71" s="444"/>
      <c r="EH71" s="449"/>
      <c r="EJ71" s="444"/>
      <c r="EK71" s="444"/>
      <c r="EL71" s="444"/>
      <c r="EM71" s="444"/>
      <c r="EN71" s="444"/>
      <c r="EO71" s="444"/>
      <c r="ES71" s="444"/>
      <c r="ET71" s="448"/>
      <c r="EU71" s="448"/>
      <c r="FF71" s="444"/>
      <c r="FG71" s="444"/>
      <c r="FI71" s="444"/>
      <c r="FJ71" s="455"/>
      <c r="FK71" s="455"/>
      <c r="FL71" s="455"/>
      <c r="FM71" s="455"/>
      <c r="FN71" s="455"/>
      <c r="FO71" s="449"/>
      <c r="FP71" s="444"/>
      <c r="FQ71" s="444"/>
      <c r="FZ71" s="444"/>
      <c r="GA71" s="444"/>
      <c r="GB71" s="444"/>
      <c r="GC71" s="444"/>
      <c r="GM71" s="444"/>
      <c r="GN71" s="444"/>
      <c r="GO71" s="444"/>
      <c r="GP71" s="452"/>
      <c r="GQ71" s="727" t="s">
        <v>783</v>
      </c>
      <c r="GR71" s="727"/>
      <c r="GS71" s="727"/>
      <c r="GT71" s="727"/>
      <c r="GU71" s="727"/>
      <c r="GV71" s="448"/>
    </row>
    <row r="72" spans="1:204" ht="12" customHeight="1" x14ac:dyDescent="0.15">
      <c r="O72" s="444"/>
      <c r="W72" s="448"/>
      <c r="Z72" s="444"/>
      <c r="AA72" s="444"/>
      <c r="AB72" s="444"/>
      <c r="AC72" s="455"/>
      <c r="AD72" s="455"/>
      <c r="AE72" s="455"/>
      <c r="AF72" s="455"/>
      <c r="AG72" s="455"/>
      <c r="AH72" s="725"/>
      <c r="AS72" s="725"/>
      <c r="AT72" s="449"/>
      <c r="BD72" s="481"/>
      <c r="BP72" s="449"/>
      <c r="BQ72" s="449"/>
      <c r="BR72" s="449"/>
      <c r="DM72" s="481"/>
      <c r="DQ72" s="446"/>
      <c r="DR72" s="727"/>
      <c r="DS72" s="727"/>
      <c r="DT72" s="727"/>
      <c r="DU72" s="727"/>
      <c r="DV72" s="727"/>
      <c r="DX72" s="444"/>
      <c r="DY72" s="444"/>
      <c r="EJ72" s="444"/>
      <c r="EK72" s="444"/>
      <c r="EL72" s="444"/>
      <c r="EM72" s="444"/>
      <c r="EN72" s="444"/>
      <c r="EO72" s="444"/>
      <c r="ES72" s="444"/>
      <c r="ET72" s="448"/>
      <c r="EU72" s="448"/>
      <c r="FF72" s="444"/>
      <c r="FG72" s="444"/>
      <c r="FJ72" s="455"/>
      <c r="FK72" s="455"/>
      <c r="FL72" s="455"/>
      <c r="FM72" s="455"/>
      <c r="FN72" s="455"/>
      <c r="FO72" s="449"/>
      <c r="FP72" s="444"/>
      <c r="FQ72" s="444"/>
      <c r="FZ72" s="448"/>
      <c r="GA72" s="444"/>
      <c r="GB72" s="444"/>
      <c r="GC72" s="444"/>
      <c r="GM72" s="444"/>
      <c r="GN72" s="444"/>
      <c r="GO72" s="444"/>
      <c r="GP72" s="444"/>
      <c r="GQ72" s="727"/>
      <c r="GR72" s="727"/>
      <c r="GS72" s="727"/>
      <c r="GT72" s="727"/>
      <c r="GU72" s="727"/>
    </row>
    <row r="73" spans="1:204" ht="12" customHeight="1" x14ac:dyDescent="0.15">
      <c r="O73" s="444"/>
      <c r="X73" s="448"/>
      <c r="Z73" s="444"/>
      <c r="AA73" s="444"/>
      <c r="AB73" s="444"/>
      <c r="AC73" s="455"/>
      <c r="AD73" s="455"/>
      <c r="AE73" s="455"/>
      <c r="AF73" s="455"/>
      <c r="AG73" s="455"/>
      <c r="AH73" s="725"/>
      <c r="BP73" s="449"/>
      <c r="BQ73" s="449"/>
      <c r="BR73" s="449"/>
      <c r="DM73" s="449"/>
      <c r="DQ73" s="446"/>
      <c r="DX73" s="444"/>
      <c r="DY73" s="444"/>
      <c r="EJ73" s="444"/>
      <c r="EK73" s="444"/>
      <c r="EL73" s="444"/>
      <c r="EM73" s="444"/>
      <c r="EN73" s="444"/>
      <c r="EO73" s="444"/>
      <c r="FF73" s="444"/>
      <c r="FG73" s="444"/>
      <c r="FI73" s="444"/>
      <c r="FJ73" s="455"/>
      <c r="FK73" s="455"/>
      <c r="FL73" s="455"/>
      <c r="FM73" s="455"/>
      <c r="FN73" s="455"/>
      <c r="FO73" s="448"/>
      <c r="FP73" s="444"/>
      <c r="FQ73" s="444"/>
      <c r="FZ73" s="448"/>
      <c r="GA73" s="444"/>
      <c r="GB73" s="444"/>
      <c r="GC73" s="444"/>
      <c r="GV73" s="448"/>
    </row>
    <row r="74" spans="1:204" ht="12" customHeight="1" thickBot="1" x14ac:dyDescent="0.2">
      <c r="O74" s="444"/>
      <c r="X74" s="448"/>
      <c r="Z74" s="444"/>
      <c r="AA74" s="444"/>
      <c r="AB74" s="444"/>
      <c r="AC74" s="444"/>
      <c r="AD74" s="444"/>
      <c r="AE74" s="444"/>
      <c r="AF74" s="444"/>
      <c r="AG74" s="444"/>
      <c r="AS74" s="481"/>
      <c r="AT74" s="449"/>
      <c r="BP74" s="449"/>
      <c r="BQ74" s="449"/>
      <c r="BR74" s="449"/>
      <c r="DM74" s="449"/>
      <c r="DO74" s="444"/>
      <c r="DP74" s="518"/>
      <c r="DQ74" s="539"/>
      <c r="DR74" s="727" t="s">
        <v>784</v>
      </c>
      <c r="DS74" s="727"/>
      <c r="DT74" s="727"/>
      <c r="DU74" s="727"/>
      <c r="DV74" s="727"/>
      <c r="DX74" s="444"/>
      <c r="DY74" s="444"/>
      <c r="ET74" s="449"/>
      <c r="EU74" s="449"/>
      <c r="FF74" s="444"/>
      <c r="FG74" s="444"/>
      <c r="FL74" s="449"/>
      <c r="FM74" s="449"/>
      <c r="FN74" s="449"/>
      <c r="FO74" s="449"/>
      <c r="FP74" s="444"/>
      <c r="FQ74" s="444"/>
      <c r="FZ74" s="448"/>
      <c r="GA74" s="444"/>
      <c r="GB74" s="444"/>
      <c r="GV74" s="448"/>
    </row>
    <row r="75" spans="1:204" ht="12" customHeight="1" x14ac:dyDescent="0.15">
      <c r="A75" s="684" t="s">
        <v>785</v>
      </c>
      <c r="B75" s="685"/>
      <c r="C75" s="685"/>
      <c r="D75" s="685"/>
      <c r="E75" s="685"/>
      <c r="F75" s="685"/>
      <c r="G75" s="685"/>
      <c r="H75" s="685"/>
      <c r="I75" s="685"/>
      <c r="J75" s="686"/>
      <c r="N75" s="684" t="s">
        <v>786</v>
      </c>
      <c r="O75" s="685"/>
      <c r="P75" s="685"/>
      <c r="Q75" s="685"/>
      <c r="R75" s="685"/>
      <c r="S75" s="685"/>
      <c r="T75" s="685"/>
      <c r="U75" s="685"/>
      <c r="V75" s="686"/>
      <c r="Y75" s="684" t="s">
        <v>787</v>
      </c>
      <c r="Z75" s="685"/>
      <c r="AA75" s="685"/>
      <c r="AB75" s="685"/>
      <c r="AC75" s="685"/>
      <c r="AD75" s="685"/>
      <c r="AE75" s="685"/>
      <c r="AF75" s="685"/>
      <c r="AG75" s="686"/>
      <c r="AH75" s="713"/>
      <c r="AI75" s="714"/>
      <c r="AJ75" s="684" t="s">
        <v>788</v>
      </c>
      <c r="AK75" s="685"/>
      <c r="AL75" s="685"/>
      <c r="AM75" s="685"/>
      <c r="AN75" s="685"/>
      <c r="AO75" s="685"/>
      <c r="AP75" s="685"/>
      <c r="AQ75" s="685"/>
      <c r="AR75" s="686"/>
      <c r="AS75" s="713"/>
      <c r="AT75" s="714"/>
      <c r="AU75" s="760" t="s">
        <v>789</v>
      </c>
      <c r="AV75" s="761"/>
      <c r="AW75" s="761"/>
      <c r="AX75" s="761"/>
      <c r="AY75" s="761"/>
      <c r="AZ75" s="761"/>
      <c r="BA75" s="761"/>
      <c r="BB75" s="761"/>
      <c r="BC75" s="762"/>
      <c r="BD75" s="713"/>
      <c r="BE75" s="706"/>
      <c r="BF75" s="457"/>
      <c r="BG75" s="684" t="s">
        <v>790</v>
      </c>
      <c r="BH75" s="685"/>
      <c r="BI75" s="685"/>
      <c r="BJ75" s="685"/>
      <c r="BK75" s="685"/>
      <c r="BL75" s="685"/>
      <c r="BM75" s="685"/>
      <c r="BN75" s="685"/>
      <c r="BO75" s="686"/>
      <c r="BP75" s="713"/>
      <c r="BQ75" s="725"/>
      <c r="BR75" s="481"/>
      <c r="CE75" s="453"/>
      <c r="CF75" s="685" t="s">
        <v>601</v>
      </c>
      <c r="CG75" s="685"/>
      <c r="CH75" s="685"/>
      <c r="CI75" s="685"/>
      <c r="CJ75" s="685"/>
      <c r="CK75" s="685"/>
      <c r="CL75" s="685"/>
      <c r="CM75" s="685"/>
      <c r="CN75" s="685"/>
      <c r="CO75" s="686"/>
      <c r="CP75" s="713"/>
      <c r="CQ75" s="706"/>
      <c r="DM75" s="481"/>
      <c r="DO75" s="444"/>
      <c r="DP75" s="518"/>
      <c r="DQ75" s="540"/>
      <c r="DR75" s="727"/>
      <c r="DS75" s="727"/>
      <c r="DT75" s="727"/>
      <c r="DU75" s="727"/>
      <c r="DV75" s="727"/>
      <c r="DX75" s="444"/>
      <c r="DY75" s="444"/>
      <c r="EU75" s="449"/>
      <c r="FF75" s="444"/>
      <c r="FL75" s="449"/>
      <c r="FM75" s="449"/>
      <c r="FN75" s="449"/>
      <c r="FO75" s="449"/>
      <c r="FP75" s="444"/>
      <c r="FQ75" s="444"/>
      <c r="FZ75" s="444"/>
      <c r="GA75" s="444"/>
      <c r="GB75" s="444"/>
      <c r="GV75" s="448"/>
    </row>
    <row r="76" spans="1:204" ht="12" customHeight="1" x14ac:dyDescent="0.15">
      <c r="A76" s="687"/>
      <c r="B76" s="688"/>
      <c r="C76" s="688"/>
      <c r="D76" s="688"/>
      <c r="E76" s="688"/>
      <c r="F76" s="688"/>
      <c r="G76" s="688"/>
      <c r="H76" s="688"/>
      <c r="I76" s="688"/>
      <c r="J76" s="689"/>
      <c r="N76" s="687"/>
      <c r="O76" s="688"/>
      <c r="P76" s="688"/>
      <c r="Q76" s="688"/>
      <c r="R76" s="688"/>
      <c r="S76" s="688"/>
      <c r="T76" s="688"/>
      <c r="U76" s="688"/>
      <c r="V76" s="689"/>
      <c r="Y76" s="687"/>
      <c r="Z76" s="688"/>
      <c r="AA76" s="688"/>
      <c r="AB76" s="688"/>
      <c r="AC76" s="688"/>
      <c r="AD76" s="688"/>
      <c r="AE76" s="688"/>
      <c r="AF76" s="688"/>
      <c r="AG76" s="689"/>
      <c r="AH76" s="713"/>
      <c r="AI76" s="714"/>
      <c r="AJ76" s="687"/>
      <c r="AK76" s="688"/>
      <c r="AL76" s="688"/>
      <c r="AM76" s="688"/>
      <c r="AN76" s="688"/>
      <c r="AO76" s="688"/>
      <c r="AP76" s="688"/>
      <c r="AQ76" s="688"/>
      <c r="AR76" s="689"/>
      <c r="AS76" s="713"/>
      <c r="AT76" s="714"/>
      <c r="AU76" s="763"/>
      <c r="AV76" s="764"/>
      <c r="AW76" s="764"/>
      <c r="AX76" s="764"/>
      <c r="AY76" s="764"/>
      <c r="AZ76" s="764"/>
      <c r="BA76" s="764"/>
      <c r="BB76" s="764"/>
      <c r="BC76" s="765"/>
      <c r="BD76" s="713"/>
      <c r="BE76" s="706"/>
      <c r="BF76" s="457"/>
      <c r="BG76" s="687"/>
      <c r="BH76" s="688"/>
      <c r="BI76" s="688"/>
      <c r="BJ76" s="688"/>
      <c r="BK76" s="688"/>
      <c r="BL76" s="688"/>
      <c r="BM76" s="688"/>
      <c r="BN76" s="688"/>
      <c r="BO76" s="689"/>
      <c r="BP76" s="713"/>
      <c r="BQ76" s="725"/>
      <c r="BR76" s="481"/>
      <c r="CE76" s="541"/>
      <c r="CF76" s="688"/>
      <c r="CG76" s="688"/>
      <c r="CH76" s="688"/>
      <c r="CI76" s="688"/>
      <c r="CJ76" s="688"/>
      <c r="CK76" s="688"/>
      <c r="CL76" s="688"/>
      <c r="CM76" s="688"/>
      <c r="CN76" s="688"/>
      <c r="CO76" s="689"/>
      <c r="CP76" s="713"/>
      <c r="CQ76" s="706"/>
      <c r="DM76" s="449"/>
      <c r="DO76" s="444"/>
      <c r="DP76" s="444"/>
      <c r="DQ76" s="446"/>
      <c r="DR76" s="444"/>
      <c r="DS76" s="444"/>
      <c r="DT76" s="444"/>
      <c r="DU76" s="444"/>
      <c r="DV76" s="444"/>
      <c r="DX76" s="444"/>
      <c r="DY76" s="444"/>
      <c r="FF76" s="444"/>
      <c r="FG76" s="444"/>
      <c r="FH76" s="444"/>
      <c r="FI76" s="444"/>
      <c r="FJ76" s="455"/>
      <c r="FK76" s="455"/>
      <c r="FL76" s="455"/>
      <c r="FM76" s="455"/>
      <c r="FN76" s="455"/>
      <c r="FO76" s="448"/>
      <c r="FP76" s="444"/>
      <c r="FQ76" s="444"/>
      <c r="FZ76" s="448"/>
      <c r="GA76" s="444"/>
      <c r="GB76" s="444"/>
    </row>
    <row r="77" spans="1:204" ht="12" customHeight="1" thickBot="1" x14ac:dyDescent="0.2">
      <c r="A77" s="690"/>
      <c r="B77" s="691"/>
      <c r="C77" s="691"/>
      <c r="D77" s="691"/>
      <c r="E77" s="691"/>
      <c r="F77" s="691"/>
      <c r="G77" s="691"/>
      <c r="H77" s="691"/>
      <c r="I77" s="691"/>
      <c r="J77" s="692"/>
      <c r="N77" s="690"/>
      <c r="O77" s="691"/>
      <c r="P77" s="691"/>
      <c r="Q77" s="691"/>
      <c r="R77" s="691"/>
      <c r="S77" s="691"/>
      <c r="T77" s="691"/>
      <c r="U77" s="691"/>
      <c r="V77" s="692"/>
      <c r="Y77" s="690"/>
      <c r="Z77" s="691"/>
      <c r="AA77" s="691"/>
      <c r="AB77" s="691"/>
      <c r="AC77" s="691"/>
      <c r="AD77" s="691"/>
      <c r="AE77" s="691"/>
      <c r="AF77" s="691"/>
      <c r="AG77" s="692"/>
      <c r="AH77" s="713"/>
      <c r="AI77" s="714"/>
      <c r="AJ77" s="690"/>
      <c r="AK77" s="691"/>
      <c r="AL77" s="691"/>
      <c r="AM77" s="691"/>
      <c r="AN77" s="691"/>
      <c r="AO77" s="691"/>
      <c r="AP77" s="691"/>
      <c r="AQ77" s="691"/>
      <c r="AR77" s="692"/>
      <c r="AS77" s="713"/>
      <c r="AT77" s="714"/>
      <c r="AU77" s="766"/>
      <c r="AV77" s="767"/>
      <c r="AW77" s="767"/>
      <c r="AX77" s="767"/>
      <c r="AY77" s="767"/>
      <c r="AZ77" s="767"/>
      <c r="BA77" s="767"/>
      <c r="BB77" s="767"/>
      <c r="BC77" s="768"/>
      <c r="BD77" s="713"/>
      <c r="BE77" s="706"/>
      <c r="BF77" s="457"/>
      <c r="BG77" s="690"/>
      <c r="BH77" s="691"/>
      <c r="BI77" s="691"/>
      <c r="BJ77" s="691"/>
      <c r="BK77" s="691"/>
      <c r="BL77" s="691"/>
      <c r="BM77" s="691"/>
      <c r="BN77" s="691"/>
      <c r="BO77" s="692"/>
      <c r="BP77" s="713"/>
      <c r="BQ77" s="725"/>
      <c r="BR77" s="481"/>
      <c r="CE77" s="541"/>
      <c r="CF77" s="691"/>
      <c r="CG77" s="691"/>
      <c r="CH77" s="691"/>
      <c r="CI77" s="691"/>
      <c r="CJ77" s="691"/>
      <c r="CK77" s="691"/>
      <c r="CL77" s="691"/>
      <c r="CM77" s="691"/>
      <c r="CN77" s="691"/>
      <c r="CO77" s="692"/>
      <c r="CP77" s="713"/>
      <c r="CQ77" s="706"/>
      <c r="DM77" s="449"/>
      <c r="DO77" s="444"/>
      <c r="DP77" s="518"/>
      <c r="DQ77" s="539"/>
      <c r="DR77" s="727" t="s">
        <v>791</v>
      </c>
      <c r="DS77" s="727"/>
      <c r="DT77" s="727"/>
      <c r="DU77" s="727"/>
      <c r="DV77" s="727"/>
      <c r="DX77" s="444"/>
      <c r="DY77" s="444"/>
      <c r="FF77" s="444"/>
      <c r="FG77" s="444"/>
      <c r="FH77" s="444"/>
      <c r="FI77" s="444"/>
      <c r="FJ77" s="455"/>
      <c r="FK77" s="455"/>
      <c r="FL77" s="455"/>
      <c r="FM77" s="455"/>
      <c r="FN77" s="455"/>
      <c r="FO77" s="448"/>
      <c r="FP77" s="444"/>
      <c r="FQ77" s="444"/>
      <c r="FZ77" s="448"/>
      <c r="GA77" s="444"/>
      <c r="GB77" s="444"/>
      <c r="GV77" s="449"/>
    </row>
    <row r="78" spans="1:204" ht="12" customHeight="1" thickBot="1" x14ac:dyDescent="0.2">
      <c r="B78" s="535"/>
      <c r="C78" s="444"/>
      <c r="O78" s="535"/>
      <c r="Z78" s="486"/>
      <c r="AK78" s="535"/>
      <c r="BD78" s="444"/>
      <c r="BE78" s="444"/>
      <c r="BF78" s="444"/>
      <c r="BI78" s="535"/>
      <c r="BP78" s="449"/>
      <c r="BQ78" s="449"/>
      <c r="BR78" s="449"/>
      <c r="CG78" s="486"/>
      <c r="CH78" s="450"/>
      <c r="CI78" s="444"/>
      <c r="CJ78" s="444"/>
      <c r="CK78" s="444"/>
      <c r="CL78" s="444"/>
      <c r="CM78" s="444"/>
      <c r="CN78" s="444"/>
      <c r="CO78" s="444"/>
      <c r="CP78" s="448"/>
      <c r="DM78" s="481"/>
      <c r="DO78" s="444"/>
      <c r="DP78" s="518"/>
      <c r="DQ78" s="540"/>
      <c r="DR78" s="727"/>
      <c r="DS78" s="727"/>
      <c r="DT78" s="727"/>
      <c r="DU78" s="727"/>
      <c r="DV78" s="727"/>
      <c r="DX78" s="444"/>
      <c r="DY78" s="444"/>
      <c r="FF78" s="444"/>
      <c r="FG78" s="444"/>
      <c r="FH78" s="444"/>
      <c r="FI78" s="444"/>
      <c r="FJ78" s="444"/>
      <c r="FK78" s="444"/>
      <c r="FL78" s="444"/>
      <c r="FM78" s="444"/>
      <c r="FN78" s="444"/>
      <c r="FO78" s="444"/>
      <c r="FP78" s="444"/>
      <c r="FQ78" s="444"/>
      <c r="FZ78" s="444"/>
      <c r="GA78" s="444"/>
      <c r="GB78" s="444"/>
      <c r="GV78" s="449"/>
    </row>
    <row r="79" spans="1:204" ht="12" customHeight="1" x14ac:dyDescent="0.15">
      <c r="A79" s="684" t="s">
        <v>669</v>
      </c>
      <c r="B79" s="685"/>
      <c r="C79" s="685"/>
      <c r="D79" s="685"/>
      <c r="E79" s="685"/>
      <c r="F79" s="685"/>
      <c r="G79" s="685"/>
      <c r="H79" s="685"/>
      <c r="I79" s="685"/>
      <c r="J79" s="686"/>
      <c r="K79" s="713"/>
      <c r="L79" s="706"/>
      <c r="M79" s="470"/>
      <c r="N79" s="684" t="s">
        <v>669</v>
      </c>
      <c r="O79" s="685"/>
      <c r="P79" s="685"/>
      <c r="Q79" s="685"/>
      <c r="R79" s="685"/>
      <c r="S79" s="685"/>
      <c r="T79" s="685"/>
      <c r="U79" s="685"/>
      <c r="V79" s="686"/>
      <c r="W79" s="713"/>
      <c r="X79" s="706"/>
      <c r="Z79" s="446"/>
      <c r="AJ79" s="684" t="s">
        <v>669</v>
      </c>
      <c r="AK79" s="685"/>
      <c r="AL79" s="685"/>
      <c r="AM79" s="685"/>
      <c r="AN79" s="685"/>
      <c r="AO79" s="685"/>
      <c r="AP79" s="685"/>
      <c r="AQ79" s="685"/>
      <c r="AR79" s="686"/>
      <c r="AS79" s="713"/>
      <c r="AT79" s="706"/>
      <c r="BD79" s="444"/>
      <c r="BE79" s="444"/>
      <c r="BF79" s="444"/>
      <c r="BG79" s="684" t="s">
        <v>669</v>
      </c>
      <c r="BH79" s="685"/>
      <c r="BI79" s="685"/>
      <c r="BJ79" s="685"/>
      <c r="BK79" s="685"/>
      <c r="BL79" s="685"/>
      <c r="BM79" s="685"/>
      <c r="BN79" s="685"/>
      <c r="BO79" s="686"/>
      <c r="BP79" s="713"/>
      <c r="BQ79" s="706"/>
      <c r="BR79" s="457"/>
      <c r="CG79" s="446"/>
      <c r="CH79" s="446"/>
      <c r="CI79" s="444"/>
      <c r="CJ79" s="444"/>
      <c r="CK79" s="444"/>
      <c r="CL79" s="444"/>
      <c r="CM79" s="444"/>
      <c r="CN79" s="444"/>
      <c r="CO79" s="444"/>
      <c r="CP79" s="448"/>
      <c r="DM79" s="449"/>
      <c r="DO79" s="444"/>
      <c r="DP79" s="444"/>
      <c r="DQ79" s="446"/>
      <c r="DR79" s="444"/>
      <c r="DS79" s="444"/>
      <c r="DT79" s="444"/>
      <c r="DU79" s="444"/>
      <c r="DV79" s="444"/>
      <c r="DX79" s="444"/>
      <c r="DY79" s="444"/>
      <c r="FF79" s="444"/>
      <c r="FG79" s="444"/>
      <c r="FH79" s="444"/>
      <c r="FP79" s="444"/>
      <c r="FQ79" s="444"/>
      <c r="FZ79" s="706"/>
      <c r="GA79" s="444"/>
      <c r="GB79" s="444"/>
    </row>
    <row r="80" spans="1:204" ht="12" customHeight="1" x14ac:dyDescent="0.15">
      <c r="A80" s="687"/>
      <c r="B80" s="688"/>
      <c r="C80" s="688"/>
      <c r="D80" s="688"/>
      <c r="E80" s="688"/>
      <c r="F80" s="688"/>
      <c r="G80" s="688"/>
      <c r="H80" s="688"/>
      <c r="I80" s="688"/>
      <c r="J80" s="689"/>
      <c r="K80" s="713"/>
      <c r="L80" s="706"/>
      <c r="M80" s="470"/>
      <c r="N80" s="687"/>
      <c r="O80" s="688"/>
      <c r="P80" s="688"/>
      <c r="Q80" s="688"/>
      <c r="R80" s="688"/>
      <c r="S80" s="688"/>
      <c r="T80" s="688"/>
      <c r="U80" s="688"/>
      <c r="V80" s="689"/>
      <c r="W80" s="713"/>
      <c r="X80" s="706"/>
      <c r="Z80" s="452"/>
      <c r="AA80" s="707" t="s">
        <v>669</v>
      </c>
      <c r="AB80" s="708"/>
      <c r="AC80" s="708"/>
      <c r="AD80" s="708"/>
      <c r="AE80" s="708"/>
      <c r="AF80" s="708"/>
      <c r="AG80" s="709"/>
      <c r="AH80" s="705"/>
      <c r="AI80" s="714"/>
      <c r="AJ80" s="687"/>
      <c r="AK80" s="688"/>
      <c r="AL80" s="688"/>
      <c r="AM80" s="688"/>
      <c r="AN80" s="688"/>
      <c r="AO80" s="688"/>
      <c r="AP80" s="688"/>
      <c r="AQ80" s="688"/>
      <c r="AR80" s="689"/>
      <c r="AS80" s="713"/>
      <c r="AT80" s="706"/>
      <c r="BE80" s="444"/>
      <c r="BF80" s="444"/>
      <c r="BG80" s="687"/>
      <c r="BH80" s="688"/>
      <c r="BI80" s="688"/>
      <c r="BJ80" s="688"/>
      <c r="BK80" s="688"/>
      <c r="BL80" s="688"/>
      <c r="BM80" s="688"/>
      <c r="BN80" s="688"/>
      <c r="BO80" s="689"/>
      <c r="BP80" s="713"/>
      <c r="BQ80" s="706"/>
      <c r="BR80" s="457"/>
      <c r="CG80" s="446"/>
      <c r="CH80" s="452"/>
      <c r="CI80" s="707" t="s">
        <v>551</v>
      </c>
      <c r="CJ80" s="708"/>
      <c r="CK80" s="708"/>
      <c r="CL80" s="708"/>
      <c r="CM80" s="708"/>
      <c r="CN80" s="708"/>
      <c r="CO80" s="709"/>
      <c r="CP80" s="705"/>
      <c r="DM80" s="449"/>
      <c r="DO80" s="444"/>
      <c r="DP80" s="444"/>
      <c r="DQ80" s="511"/>
      <c r="DR80" s="727" t="s">
        <v>792</v>
      </c>
      <c r="DS80" s="727"/>
      <c r="DT80" s="727"/>
      <c r="DU80" s="727"/>
      <c r="DV80" s="727"/>
      <c r="DX80" s="444"/>
      <c r="DY80" s="444"/>
      <c r="FF80" s="444"/>
      <c r="FG80" s="444"/>
      <c r="FH80" s="444"/>
      <c r="FP80" s="444"/>
      <c r="FQ80" s="444"/>
      <c r="FZ80" s="706"/>
      <c r="GA80" s="444"/>
      <c r="GB80" s="444"/>
    </row>
    <row r="81" spans="1:195" ht="12" customHeight="1" thickBot="1" x14ac:dyDescent="0.2">
      <c r="A81" s="690"/>
      <c r="B81" s="691"/>
      <c r="C81" s="691"/>
      <c r="D81" s="691"/>
      <c r="E81" s="691"/>
      <c r="F81" s="691"/>
      <c r="G81" s="691"/>
      <c r="H81" s="691"/>
      <c r="I81" s="691"/>
      <c r="J81" s="692"/>
      <c r="K81" s="713"/>
      <c r="L81" s="706"/>
      <c r="M81" s="470"/>
      <c r="N81" s="690"/>
      <c r="O81" s="691"/>
      <c r="P81" s="691"/>
      <c r="Q81" s="691"/>
      <c r="R81" s="691"/>
      <c r="S81" s="691"/>
      <c r="T81" s="691"/>
      <c r="U81" s="691"/>
      <c r="V81" s="692"/>
      <c r="W81" s="713"/>
      <c r="X81" s="706"/>
      <c r="AA81" s="710"/>
      <c r="AB81" s="711"/>
      <c r="AC81" s="711"/>
      <c r="AD81" s="711"/>
      <c r="AE81" s="711"/>
      <c r="AF81" s="711"/>
      <c r="AG81" s="712"/>
      <c r="AH81" s="705"/>
      <c r="AI81" s="714"/>
      <c r="AJ81" s="690"/>
      <c r="AK81" s="691"/>
      <c r="AL81" s="691"/>
      <c r="AM81" s="691"/>
      <c r="AN81" s="691"/>
      <c r="AO81" s="691"/>
      <c r="AP81" s="691"/>
      <c r="AQ81" s="691"/>
      <c r="AR81" s="692"/>
      <c r="AS81" s="713"/>
      <c r="AT81" s="706"/>
      <c r="BE81" s="444"/>
      <c r="BF81" s="444"/>
      <c r="BG81" s="690"/>
      <c r="BH81" s="691"/>
      <c r="BI81" s="691"/>
      <c r="BJ81" s="691"/>
      <c r="BK81" s="691"/>
      <c r="BL81" s="691"/>
      <c r="BM81" s="691"/>
      <c r="BN81" s="691"/>
      <c r="BO81" s="692"/>
      <c r="BP81" s="713"/>
      <c r="BQ81" s="706"/>
      <c r="BR81" s="457"/>
      <c r="CG81" s="446"/>
      <c r="CH81" s="450"/>
      <c r="CI81" s="710"/>
      <c r="CJ81" s="711"/>
      <c r="CK81" s="711"/>
      <c r="CL81" s="711"/>
      <c r="CM81" s="711"/>
      <c r="CN81" s="711"/>
      <c r="CO81" s="712"/>
      <c r="CP81" s="705"/>
      <c r="DO81" s="444"/>
      <c r="DP81" s="444"/>
      <c r="DQ81" s="495"/>
      <c r="DR81" s="727"/>
      <c r="DS81" s="727"/>
      <c r="DT81" s="727"/>
      <c r="DU81" s="727"/>
      <c r="DV81" s="727"/>
      <c r="DX81" s="444"/>
      <c r="DY81" s="444"/>
      <c r="FF81" s="444"/>
      <c r="FO81" s="444"/>
      <c r="FP81" s="444"/>
      <c r="FQ81" s="444"/>
      <c r="FZ81" s="444"/>
      <c r="GA81" s="444"/>
      <c r="GB81" s="444"/>
    </row>
    <row r="82" spans="1:195" ht="12" customHeight="1" x14ac:dyDescent="0.15">
      <c r="J82" s="444"/>
      <c r="K82" s="444"/>
      <c r="L82" s="444"/>
      <c r="M82" s="444"/>
      <c r="N82" s="444"/>
      <c r="O82" s="486"/>
      <c r="W82" s="449"/>
      <c r="AK82" s="444"/>
      <c r="AS82" s="449"/>
      <c r="AT82" s="449"/>
      <c r="AU82" s="449"/>
      <c r="AV82" s="449"/>
      <c r="AW82" s="449"/>
      <c r="AX82" s="449"/>
      <c r="AY82" s="449"/>
      <c r="AZ82" s="449"/>
      <c r="BA82" s="449"/>
      <c r="BB82" s="449"/>
      <c r="BC82" s="449"/>
      <c r="BP82" s="448"/>
      <c r="BQ82" s="448"/>
      <c r="BR82" s="448"/>
      <c r="CG82" s="446"/>
      <c r="CH82" s="446"/>
      <c r="CJ82" s="444"/>
      <c r="CK82" s="444"/>
      <c r="CL82" s="444"/>
      <c r="CM82" s="444"/>
      <c r="CN82" s="444"/>
      <c r="CO82" s="444"/>
      <c r="CP82" s="448"/>
      <c r="DO82" s="444"/>
      <c r="DP82" s="444"/>
      <c r="DQ82" s="446"/>
      <c r="DX82" s="444"/>
      <c r="DY82" s="444"/>
      <c r="FF82" s="444"/>
      <c r="FO82" s="706"/>
      <c r="FP82" s="444"/>
      <c r="FQ82" s="444"/>
      <c r="FZ82" s="444"/>
      <c r="GA82" s="444"/>
      <c r="GB82" s="444"/>
    </row>
    <row r="83" spans="1:195" ht="12" customHeight="1" x14ac:dyDescent="0.15">
      <c r="J83" s="444"/>
      <c r="K83" s="448"/>
      <c r="L83" s="444"/>
      <c r="M83" s="444"/>
      <c r="N83" s="444"/>
      <c r="O83" s="452"/>
      <c r="P83" s="707" t="s">
        <v>793</v>
      </c>
      <c r="Q83" s="708"/>
      <c r="R83" s="708"/>
      <c r="S83" s="708"/>
      <c r="T83" s="708"/>
      <c r="U83" s="708"/>
      <c r="V83" s="709"/>
      <c r="W83" s="705"/>
      <c r="AK83" s="444"/>
      <c r="AS83" s="725"/>
      <c r="AT83" s="449"/>
      <c r="CG83" s="446"/>
      <c r="CH83" s="446"/>
      <c r="CJ83" s="444"/>
      <c r="CK83" s="455"/>
      <c r="CL83" s="455"/>
      <c r="CM83" s="455"/>
      <c r="CN83" s="455"/>
      <c r="CO83" s="455"/>
      <c r="CP83" s="448"/>
      <c r="CQ83" s="457"/>
      <c r="DO83" s="444"/>
      <c r="DP83" s="444"/>
      <c r="DQ83" s="452"/>
      <c r="DR83" s="727" t="s">
        <v>794</v>
      </c>
      <c r="DS83" s="727"/>
      <c r="DT83" s="727"/>
      <c r="DU83" s="727"/>
      <c r="DV83" s="727"/>
      <c r="DX83" s="444"/>
      <c r="DY83" s="444"/>
      <c r="FF83" s="444"/>
      <c r="FO83" s="706"/>
      <c r="FP83" s="444"/>
      <c r="FQ83" s="444"/>
      <c r="FZ83" s="444"/>
      <c r="GA83" s="444"/>
      <c r="GB83" s="444"/>
    </row>
    <row r="84" spans="1:195" ht="12" customHeight="1" x14ac:dyDescent="0.15">
      <c r="J84" s="444"/>
      <c r="K84" s="448"/>
      <c r="L84" s="444"/>
      <c r="M84" s="444"/>
      <c r="N84" s="444"/>
      <c r="P84" s="710"/>
      <c r="Q84" s="711"/>
      <c r="R84" s="711"/>
      <c r="S84" s="711"/>
      <c r="T84" s="711"/>
      <c r="U84" s="711"/>
      <c r="V84" s="712"/>
      <c r="W84" s="705"/>
      <c r="AK84" s="444"/>
      <c r="AS84" s="725"/>
      <c r="AT84" s="449"/>
      <c r="CG84" s="446"/>
      <c r="CH84" s="452"/>
      <c r="CI84" s="707" t="s">
        <v>605</v>
      </c>
      <c r="CJ84" s="708"/>
      <c r="CK84" s="708"/>
      <c r="CL84" s="708"/>
      <c r="CM84" s="708"/>
      <c r="CN84" s="708"/>
      <c r="CO84" s="709"/>
      <c r="CP84" s="705"/>
      <c r="CQ84" s="457"/>
      <c r="DO84" s="444"/>
      <c r="DP84" s="444"/>
      <c r="DQ84" s="446"/>
      <c r="DR84" s="727"/>
      <c r="DS84" s="727"/>
      <c r="DT84" s="727"/>
      <c r="DU84" s="727"/>
      <c r="DV84" s="727"/>
      <c r="DX84" s="444"/>
      <c r="DY84" s="444"/>
      <c r="FF84" s="444"/>
      <c r="FO84" s="706"/>
      <c r="FP84" s="444"/>
      <c r="FQ84" s="444"/>
      <c r="FZ84" s="444"/>
      <c r="GA84" s="444"/>
      <c r="GB84" s="444"/>
      <c r="GM84" s="444"/>
    </row>
    <row r="85" spans="1:195" ht="12" customHeight="1" x14ac:dyDescent="0.15"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AK85" s="444"/>
      <c r="AM85" s="444"/>
      <c r="AN85" s="444"/>
      <c r="AO85" s="444"/>
      <c r="AP85" s="444"/>
      <c r="AQ85" s="444"/>
      <c r="AR85" s="444"/>
      <c r="AS85" s="444"/>
      <c r="CG85" s="446"/>
      <c r="CH85" s="450"/>
      <c r="CI85" s="710"/>
      <c r="CJ85" s="711"/>
      <c r="CK85" s="711"/>
      <c r="CL85" s="711"/>
      <c r="CM85" s="711"/>
      <c r="CN85" s="711"/>
      <c r="CO85" s="712"/>
      <c r="CP85" s="705"/>
      <c r="CQ85" s="457"/>
      <c r="DO85" s="444"/>
      <c r="DP85" s="444"/>
      <c r="DQ85" s="495"/>
      <c r="DR85" s="448"/>
      <c r="DS85" s="448"/>
      <c r="DT85" s="448"/>
      <c r="DU85" s="448"/>
      <c r="DV85" s="448"/>
      <c r="DX85" s="444"/>
      <c r="DY85" s="444"/>
      <c r="FF85" s="444"/>
      <c r="FO85" s="448"/>
      <c r="FP85" s="444"/>
      <c r="FQ85" s="444"/>
      <c r="FZ85" s="444"/>
      <c r="GA85" s="444"/>
      <c r="GB85" s="444"/>
      <c r="GM85" s="444"/>
    </row>
    <row r="86" spans="1:195" ht="12" customHeight="1" x14ac:dyDescent="0.15">
      <c r="E86" s="444"/>
      <c r="F86" s="455"/>
      <c r="G86" s="455"/>
      <c r="H86" s="455"/>
      <c r="I86" s="455"/>
      <c r="J86" s="455"/>
      <c r="K86" s="448"/>
      <c r="AK86" s="444"/>
      <c r="AM86" s="444"/>
      <c r="AN86" s="444"/>
      <c r="AO86" s="444"/>
      <c r="AP86" s="444"/>
      <c r="AQ86" s="444"/>
      <c r="AR86" s="444"/>
      <c r="AS86" s="448"/>
      <c r="AT86" s="449"/>
      <c r="CG86" s="446"/>
      <c r="CH86" s="446"/>
      <c r="CJ86" s="444"/>
      <c r="CK86" s="515"/>
      <c r="CL86" s="515"/>
      <c r="CM86" s="515"/>
      <c r="CN86" s="515"/>
      <c r="CO86" s="515"/>
      <c r="CP86" s="448"/>
      <c r="CQ86" s="448"/>
      <c r="DO86" s="444"/>
      <c r="DP86" s="444"/>
      <c r="DQ86" s="452"/>
      <c r="DR86" s="727" t="s">
        <v>795</v>
      </c>
      <c r="DS86" s="727"/>
      <c r="DT86" s="727"/>
      <c r="DU86" s="727"/>
      <c r="DV86" s="727"/>
      <c r="DX86" s="444"/>
      <c r="DY86" s="444"/>
      <c r="FF86" s="444"/>
      <c r="FO86" s="444"/>
      <c r="FP86" s="444"/>
      <c r="FQ86" s="444"/>
      <c r="FZ86" s="444"/>
      <c r="GA86" s="444"/>
      <c r="GB86" s="444"/>
      <c r="GM86" s="444"/>
    </row>
    <row r="87" spans="1:195" ht="12" customHeight="1" x14ac:dyDescent="0.15">
      <c r="E87" s="444"/>
      <c r="F87" s="455"/>
      <c r="G87" s="455"/>
      <c r="H87" s="455"/>
      <c r="I87" s="455"/>
      <c r="J87" s="455"/>
      <c r="K87" s="448"/>
      <c r="AK87" s="444"/>
      <c r="AM87" s="444"/>
      <c r="AN87" s="444"/>
      <c r="AO87" s="444"/>
      <c r="AP87" s="444"/>
      <c r="AQ87" s="444"/>
      <c r="AR87" s="444"/>
      <c r="AS87" s="448"/>
      <c r="AT87" s="449"/>
      <c r="CG87" s="446"/>
      <c r="CH87" s="446"/>
      <c r="CJ87" s="444"/>
      <c r="CK87" s="444"/>
      <c r="CL87" s="444"/>
      <c r="CM87" s="444"/>
      <c r="CN87" s="444"/>
      <c r="CO87" s="444"/>
      <c r="CP87" s="444"/>
      <c r="CQ87" s="448"/>
      <c r="DO87" s="444"/>
      <c r="DP87" s="444"/>
      <c r="DQ87" s="542"/>
      <c r="DR87" s="727"/>
      <c r="DS87" s="727"/>
      <c r="DT87" s="727"/>
      <c r="DU87" s="727"/>
      <c r="DV87" s="727"/>
      <c r="DX87" s="444"/>
      <c r="DY87" s="444"/>
      <c r="FF87" s="444"/>
      <c r="FO87" s="448"/>
      <c r="FP87" s="543"/>
      <c r="FQ87" s="444"/>
      <c r="FZ87" s="444"/>
      <c r="GA87" s="444"/>
      <c r="GB87" s="444"/>
      <c r="GM87" s="444"/>
    </row>
    <row r="88" spans="1:195" ht="12" customHeight="1" x14ac:dyDescent="0.15">
      <c r="E88" s="444"/>
      <c r="F88" s="444"/>
      <c r="G88" s="444"/>
      <c r="H88" s="444"/>
      <c r="I88" s="444"/>
      <c r="J88" s="444"/>
      <c r="K88" s="444"/>
      <c r="AK88" s="444"/>
      <c r="AM88" s="444"/>
      <c r="AN88" s="444"/>
      <c r="AO88" s="444"/>
      <c r="AP88" s="444"/>
      <c r="AQ88" s="444"/>
      <c r="AR88" s="444"/>
      <c r="AS88" s="444"/>
      <c r="CG88" s="446"/>
      <c r="CH88" s="452"/>
      <c r="CI88" s="707" t="s">
        <v>607</v>
      </c>
      <c r="CJ88" s="708"/>
      <c r="CK88" s="708"/>
      <c r="CL88" s="708"/>
      <c r="CM88" s="708"/>
      <c r="CN88" s="708"/>
      <c r="CO88" s="709"/>
      <c r="CP88" s="705"/>
      <c r="CQ88" s="444"/>
      <c r="DO88" s="444"/>
      <c r="DP88" s="444"/>
      <c r="DQ88" s="542"/>
      <c r="DR88" s="455"/>
      <c r="DS88" s="455"/>
      <c r="DT88" s="455"/>
      <c r="DU88" s="455"/>
      <c r="DV88" s="455"/>
      <c r="DX88" s="444"/>
      <c r="DY88" s="444"/>
      <c r="FF88" s="444"/>
      <c r="FO88" s="448"/>
      <c r="FP88" s="543"/>
      <c r="FQ88" s="444"/>
      <c r="FZ88" s="444"/>
      <c r="GA88" s="444"/>
      <c r="GB88" s="444"/>
      <c r="GM88" s="444"/>
    </row>
    <row r="89" spans="1:195" ht="12" customHeight="1" x14ac:dyDescent="0.15">
      <c r="E89" s="444"/>
      <c r="F89" s="455"/>
      <c r="G89" s="455"/>
      <c r="H89" s="455"/>
      <c r="I89" s="455"/>
      <c r="J89" s="455"/>
      <c r="K89" s="448"/>
      <c r="AK89" s="444"/>
      <c r="AM89" s="444"/>
      <c r="AN89" s="455"/>
      <c r="AO89" s="455"/>
      <c r="AP89" s="455"/>
      <c r="AQ89" s="455"/>
      <c r="AR89" s="455"/>
      <c r="AS89" s="448"/>
      <c r="AT89" s="449"/>
      <c r="CG89" s="446"/>
      <c r="CH89" s="450"/>
      <c r="CI89" s="710"/>
      <c r="CJ89" s="711"/>
      <c r="CK89" s="711"/>
      <c r="CL89" s="711"/>
      <c r="CM89" s="711"/>
      <c r="CN89" s="711"/>
      <c r="CO89" s="712"/>
      <c r="CP89" s="705"/>
      <c r="CQ89" s="448"/>
      <c r="DO89" s="444"/>
      <c r="DP89" s="444"/>
      <c r="DQ89" s="452"/>
      <c r="DR89" s="727" t="s">
        <v>796</v>
      </c>
      <c r="DS89" s="727"/>
      <c r="DT89" s="727"/>
      <c r="DU89" s="727"/>
      <c r="DV89" s="727"/>
      <c r="DX89" s="444"/>
      <c r="DY89" s="444"/>
      <c r="FF89" s="444"/>
      <c r="FO89" s="448"/>
      <c r="FP89" s="444"/>
      <c r="FQ89" s="444"/>
      <c r="FZ89" s="444"/>
      <c r="GA89" s="444"/>
      <c r="GB89" s="444"/>
      <c r="GM89" s="444"/>
    </row>
    <row r="90" spans="1:195" ht="12" customHeight="1" x14ac:dyDescent="0.15">
      <c r="E90" s="444"/>
      <c r="F90" s="455"/>
      <c r="G90" s="455"/>
      <c r="H90" s="455"/>
      <c r="I90" s="455"/>
      <c r="J90" s="455"/>
      <c r="K90" s="448"/>
      <c r="AK90" s="444"/>
      <c r="AM90" s="444"/>
      <c r="AN90" s="455"/>
      <c r="AO90" s="455"/>
      <c r="AP90" s="455"/>
      <c r="AQ90" s="455"/>
      <c r="AR90" s="455"/>
      <c r="AS90" s="448"/>
      <c r="AT90" s="449"/>
      <c r="CG90" s="446"/>
      <c r="CH90" s="446"/>
      <c r="CJ90" s="444"/>
      <c r="CK90" s="444"/>
      <c r="CL90" s="444"/>
      <c r="CM90" s="444"/>
      <c r="CN90" s="444"/>
      <c r="CO90" s="444"/>
      <c r="CP90" s="444"/>
      <c r="CQ90" s="448"/>
      <c r="DO90" s="444"/>
      <c r="DP90" s="444"/>
      <c r="DQ90" s="542"/>
      <c r="DR90" s="727"/>
      <c r="DS90" s="727"/>
      <c r="DT90" s="727"/>
      <c r="DU90" s="727"/>
      <c r="DV90" s="727"/>
      <c r="DX90" s="444"/>
      <c r="DY90" s="444"/>
      <c r="FF90" s="444"/>
      <c r="FO90" s="448"/>
      <c r="FP90" s="444"/>
      <c r="FQ90" s="444"/>
      <c r="FZ90" s="444"/>
      <c r="GA90" s="444"/>
      <c r="GB90" s="444"/>
      <c r="GM90" s="444"/>
    </row>
    <row r="91" spans="1:195" ht="12" customHeight="1" x14ac:dyDescent="0.15">
      <c r="E91" s="444"/>
      <c r="F91" s="444"/>
      <c r="G91" s="444"/>
      <c r="H91" s="444"/>
      <c r="I91" s="444"/>
      <c r="J91" s="444"/>
      <c r="K91" s="444"/>
      <c r="AK91" s="444"/>
      <c r="AM91" s="444"/>
      <c r="AN91" s="444"/>
      <c r="AO91" s="444"/>
      <c r="AP91" s="444"/>
      <c r="AQ91" s="444"/>
      <c r="AR91" s="444"/>
      <c r="AS91" s="444"/>
      <c r="CG91" s="446"/>
      <c r="CH91" s="446"/>
      <c r="CJ91" s="444"/>
      <c r="CK91" s="455"/>
      <c r="CL91" s="455"/>
      <c r="CM91" s="455"/>
      <c r="CN91" s="455"/>
      <c r="CO91" s="455"/>
      <c r="CP91" s="448"/>
      <c r="CQ91" s="444"/>
      <c r="DO91" s="444"/>
      <c r="DP91" s="444"/>
      <c r="DQ91" s="542"/>
      <c r="DR91" s="455"/>
      <c r="DS91" s="455"/>
      <c r="DT91" s="455"/>
      <c r="DU91" s="455"/>
      <c r="DV91" s="455"/>
      <c r="DW91" s="444"/>
      <c r="DX91" s="444"/>
      <c r="DY91" s="444"/>
      <c r="EI91" s="444"/>
      <c r="EJ91" s="444"/>
      <c r="EU91" s="444"/>
      <c r="FE91" s="444"/>
      <c r="FF91" s="444"/>
      <c r="FO91" s="448"/>
      <c r="FP91" s="444"/>
      <c r="FQ91" s="444"/>
      <c r="FR91" s="444"/>
      <c r="FS91" s="444"/>
      <c r="FT91" s="444"/>
      <c r="FU91" s="444"/>
      <c r="FV91" s="444"/>
      <c r="FW91" s="444"/>
      <c r="FX91" s="444"/>
      <c r="FY91" s="444"/>
      <c r="FZ91" s="444"/>
      <c r="GA91" s="444"/>
      <c r="GB91" s="444"/>
      <c r="GM91" s="444"/>
    </row>
    <row r="92" spans="1:195" ht="12" customHeight="1" x14ac:dyDescent="0.15">
      <c r="E92" s="444"/>
      <c r="F92" s="455"/>
      <c r="G92" s="455"/>
      <c r="H92" s="455"/>
      <c r="I92" s="455"/>
      <c r="J92" s="455"/>
      <c r="K92" s="448"/>
      <c r="AK92" s="444"/>
      <c r="AM92" s="444"/>
      <c r="AN92" s="444"/>
      <c r="AO92" s="444"/>
      <c r="AP92" s="444"/>
      <c r="AQ92" s="444"/>
      <c r="AR92" s="444"/>
      <c r="AS92" s="448"/>
      <c r="AT92" s="449"/>
      <c r="CG92" s="446"/>
      <c r="CH92" s="452"/>
      <c r="CI92" s="707" t="s">
        <v>609</v>
      </c>
      <c r="CJ92" s="708"/>
      <c r="CK92" s="708"/>
      <c r="CL92" s="708"/>
      <c r="CM92" s="708"/>
      <c r="CN92" s="708"/>
      <c r="CO92" s="709"/>
      <c r="CP92" s="705"/>
      <c r="CQ92" s="448"/>
      <c r="DO92" s="444"/>
      <c r="DP92" s="444"/>
      <c r="DQ92" s="452"/>
      <c r="DR92" s="727" t="s">
        <v>700</v>
      </c>
      <c r="DS92" s="727"/>
      <c r="DT92" s="727"/>
      <c r="DU92" s="727"/>
      <c r="DV92" s="727"/>
      <c r="DX92" s="444"/>
      <c r="DY92" s="444"/>
      <c r="EU92" s="443"/>
      <c r="FE92" s="444"/>
      <c r="FF92" s="444"/>
      <c r="FO92" s="448"/>
      <c r="FP92" s="444"/>
      <c r="FQ92" s="444"/>
      <c r="FR92" s="444"/>
      <c r="FS92" s="444"/>
      <c r="FT92" s="444"/>
      <c r="FU92" s="444"/>
      <c r="FV92" s="444"/>
      <c r="FW92" s="444"/>
      <c r="FX92" s="444"/>
      <c r="FY92" s="444"/>
      <c r="FZ92" s="444"/>
      <c r="GA92" s="444"/>
      <c r="GB92" s="444"/>
      <c r="GM92" s="444"/>
    </row>
    <row r="93" spans="1:195" ht="12" customHeight="1" x14ac:dyDescent="0.15">
      <c r="A93" s="544"/>
      <c r="B93" s="544"/>
      <c r="C93" s="544"/>
      <c r="D93" s="544"/>
      <c r="E93" s="544"/>
      <c r="F93" s="544"/>
      <c r="G93" s="544"/>
      <c r="H93" s="544"/>
      <c r="I93" s="544"/>
      <c r="J93" s="544"/>
      <c r="K93" s="544"/>
      <c r="L93" s="544"/>
      <c r="M93" s="544"/>
      <c r="N93" s="544"/>
      <c r="O93" s="544"/>
      <c r="P93" s="544"/>
      <c r="Q93" s="544"/>
      <c r="R93" s="544"/>
      <c r="S93" s="544"/>
      <c r="T93" s="544"/>
      <c r="U93" s="544"/>
      <c r="V93" s="544"/>
      <c r="W93" s="544"/>
      <c r="X93" s="544"/>
      <c r="Y93" s="544"/>
      <c r="Z93" s="544"/>
      <c r="AA93" s="544"/>
      <c r="AB93" s="544"/>
      <c r="AC93" s="544"/>
      <c r="AD93" s="544"/>
      <c r="AE93" s="544"/>
      <c r="AF93" s="544"/>
      <c r="AG93" s="544"/>
      <c r="AH93" s="544"/>
      <c r="AI93" s="544"/>
      <c r="AJ93" s="544"/>
      <c r="AK93" s="544"/>
      <c r="AL93" s="544"/>
      <c r="AM93" s="544"/>
      <c r="AN93" s="544"/>
      <c r="AO93" s="544"/>
      <c r="AP93" s="544"/>
      <c r="AQ93" s="544"/>
      <c r="AR93" s="544"/>
      <c r="AS93" s="544"/>
      <c r="AT93" s="544"/>
      <c r="AU93" s="544"/>
      <c r="AV93" s="544"/>
      <c r="AW93" s="544"/>
      <c r="AX93" s="544"/>
      <c r="AY93" s="544"/>
      <c r="AZ93" s="544"/>
      <c r="BA93" s="544"/>
      <c r="BB93" s="544"/>
      <c r="BC93" s="544"/>
      <c r="CG93" s="446"/>
      <c r="CH93" s="450"/>
      <c r="CI93" s="710"/>
      <c r="CJ93" s="711"/>
      <c r="CK93" s="711"/>
      <c r="CL93" s="711"/>
      <c r="CM93" s="711"/>
      <c r="CN93" s="711"/>
      <c r="CO93" s="712"/>
      <c r="CP93" s="705"/>
      <c r="CQ93" s="448"/>
      <c r="DO93" s="444"/>
      <c r="DP93" s="444"/>
      <c r="DQ93" s="542"/>
      <c r="DR93" s="727"/>
      <c r="DS93" s="727"/>
      <c r="DT93" s="727"/>
      <c r="DU93" s="727"/>
      <c r="DV93" s="727"/>
      <c r="DX93" s="444"/>
      <c r="DY93" s="444"/>
      <c r="EU93" s="443"/>
      <c r="FE93" s="444"/>
      <c r="FF93" s="444"/>
      <c r="FO93" s="448"/>
      <c r="FP93" s="444"/>
      <c r="FQ93" s="444"/>
      <c r="FR93" s="444"/>
      <c r="FS93" s="444"/>
      <c r="FT93" s="444"/>
      <c r="FU93" s="444"/>
      <c r="FV93" s="444"/>
      <c r="FW93" s="444"/>
      <c r="FX93" s="444"/>
      <c r="FY93" s="444"/>
      <c r="FZ93" s="444"/>
      <c r="GA93" s="444"/>
      <c r="GB93" s="444"/>
      <c r="GM93" s="444"/>
    </row>
    <row r="94" spans="1:195" ht="12" customHeight="1" x14ac:dyDescent="0.15">
      <c r="A94" s="544"/>
      <c r="B94" s="544"/>
      <c r="C94" s="544"/>
      <c r="D94" s="544"/>
      <c r="E94" s="544"/>
      <c r="F94" s="544"/>
      <c r="G94" s="544"/>
      <c r="H94" s="544"/>
      <c r="I94" s="544"/>
      <c r="J94" s="544"/>
      <c r="K94" s="544"/>
      <c r="L94" s="544"/>
      <c r="M94" s="544"/>
      <c r="N94" s="544"/>
      <c r="O94" s="544"/>
      <c r="P94" s="544"/>
      <c r="Q94" s="544"/>
      <c r="R94" s="544"/>
      <c r="S94" s="544"/>
      <c r="T94" s="544"/>
      <c r="U94" s="544"/>
      <c r="V94" s="544"/>
      <c r="W94" s="544"/>
      <c r="X94" s="544"/>
      <c r="Y94" s="544"/>
      <c r="Z94" s="544"/>
      <c r="AA94" s="544"/>
      <c r="AB94" s="544"/>
      <c r="AC94" s="544"/>
      <c r="AD94" s="544"/>
      <c r="AE94" s="544"/>
      <c r="AF94" s="544"/>
      <c r="AG94" s="544"/>
      <c r="AH94" s="544"/>
      <c r="AI94" s="544"/>
      <c r="AJ94" s="544"/>
      <c r="AK94" s="544"/>
      <c r="AL94" s="544"/>
      <c r="AM94" s="544"/>
      <c r="AN94" s="544"/>
      <c r="AO94" s="544"/>
      <c r="AP94" s="544"/>
      <c r="AQ94" s="544"/>
      <c r="AR94" s="544"/>
      <c r="AS94" s="544"/>
      <c r="AT94" s="544"/>
      <c r="AU94" s="544"/>
      <c r="AV94" s="544"/>
      <c r="AW94" s="544"/>
      <c r="AX94" s="544"/>
      <c r="AY94" s="544"/>
      <c r="AZ94" s="544"/>
      <c r="BA94" s="544"/>
      <c r="BB94" s="544"/>
      <c r="BC94" s="544"/>
      <c r="CG94" s="446"/>
      <c r="CH94" s="446"/>
      <c r="CP94" s="448"/>
      <c r="CQ94" s="444"/>
      <c r="DO94" s="444"/>
      <c r="DP94" s="444"/>
      <c r="DQ94" s="542"/>
      <c r="DR94" s="727"/>
      <c r="DS94" s="727"/>
      <c r="DT94" s="727"/>
      <c r="DU94" s="727"/>
      <c r="DV94" s="727"/>
      <c r="DX94" s="444"/>
      <c r="DY94" s="444"/>
      <c r="EU94" s="443"/>
      <c r="FE94" s="444"/>
      <c r="FF94" s="444"/>
      <c r="FO94" s="444"/>
      <c r="FP94" s="444"/>
      <c r="FQ94" s="444"/>
      <c r="FR94" s="444"/>
      <c r="FS94" s="444"/>
      <c r="FT94" s="444"/>
      <c r="FU94" s="444"/>
      <c r="GM94" s="444"/>
    </row>
    <row r="95" spans="1:195" ht="12" customHeight="1" x14ac:dyDescent="0.15">
      <c r="A95" s="544"/>
      <c r="B95" s="544"/>
      <c r="C95" s="544"/>
      <c r="D95" s="544"/>
      <c r="E95" s="544"/>
      <c r="F95" s="544"/>
      <c r="G95" s="544"/>
      <c r="H95" s="544"/>
      <c r="I95" s="544"/>
      <c r="J95" s="544"/>
      <c r="K95" s="544"/>
      <c r="L95" s="544"/>
      <c r="M95" s="544"/>
      <c r="N95" s="544"/>
      <c r="O95" s="544"/>
      <c r="P95" s="544"/>
      <c r="Q95" s="544"/>
      <c r="R95" s="544"/>
      <c r="S95" s="544"/>
      <c r="T95" s="544"/>
      <c r="U95" s="544"/>
      <c r="V95" s="544"/>
      <c r="W95" s="544"/>
      <c r="X95" s="544"/>
      <c r="Y95" s="544"/>
      <c r="Z95" s="544"/>
      <c r="AA95" s="544"/>
      <c r="AB95" s="544"/>
      <c r="AC95" s="544"/>
      <c r="AD95" s="544"/>
      <c r="AE95" s="544"/>
      <c r="AF95" s="544"/>
      <c r="AG95" s="544"/>
      <c r="AH95" s="544"/>
      <c r="AI95" s="544"/>
      <c r="AJ95" s="544"/>
      <c r="AK95" s="544"/>
      <c r="AL95" s="544"/>
      <c r="AM95" s="544"/>
      <c r="AN95" s="544"/>
      <c r="AO95" s="544"/>
      <c r="AP95" s="544"/>
      <c r="AQ95" s="544"/>
      <c r="AR95" s="544"/>
      <c r="AS95" s="544"/>
      <c r="AT95" s="544"/>
      <c r="AU95" s="544"/>
      <c r="AV95" s="544"/>
      <c r="AW95" s="544"/>
      <c r="AX95" s="544"/>
      <c r="AY95" s="544"/>
      <c r="AZ95" s="544"/>
      <c r="BA95" s="544"/>
      <c r="BB95" s="544"/>
      <c r="BC95" s="544"/>
      <c r="CG95" s="446"/>
      <c r="CH95" s="446"/>
      <c r="CP95" s="448"/>
      <c r="CQ95" s="448"/>
      <c r="DO95" s="444"/>
      <c r="DP95" s="444"/>
      <c r="DQ95" s="446"/>
      <c r="DR95" s="455"/>
      <c r="DS95" s="455"/>
      <c r="DT95" s="455"/>
      <c r="DU95" s="455"/>
      <c r="DV95" s="455"/>
      <c r="DX95" s="444"/>
      <c r="DY95" s="444"/>
      <c r="EU95" s="444"/>
      <c r="FE95" s="444"/>
      <c r="FF95" s="444"/>
      <c r="FO95" s="448"/>
      <c r="FP95" s="444"/>
      <c r="FQ95" s="444"/>
      <c r="FR95" s="444"/>
      <c r="FS95" s="444"/>
      <c r="FT95" s="444"/>
      <c r="FU95" s="444"/>
      <c r="GM95" s="444"/>
    </row>
    <row r="96" spans="1:195" ht="12" customHeight="1" x14ac:dyDescent="0.15">
      <c r="A96" s="544"/>
      <c r="B96" s="544"/>
      <c r="C96" s="544"/>
      <c r="D96" s="544"/>
      <c r="E96" s="544"/>
      <c r="F96" s="544"/>
      <c r="G96" s="544"/>
      <c r="H96" s="544"/>
      <c r="I96" s="544"/>
      <c r="J96" s="544"/>
      <c r="K96" s="544"/>
      <c r="L96" s="544"/>
      <c r="M96" s="544"/>
      <c r="N96" s="544"/>
      <c r="O96" s="544"/>
      <c r="P96" s="544"/>
      <c r="Q96" s="544"/>
      <c r="R96" s="544"/>
      <c r="S96" s="544"/>
      <c r="T96" s="544"/>
      <c r="U96" s="544"/>
      <c r="V96" s="544"/>
      <c r="W96" s="544"/>
      <c r="X96" s="544"/>
      <c r="Y96" s="544"/>
      <c r="Z96" s="544"/>
      <c r="AA96" s="544"/>
      <c r="AB96" s="544"/>
      <c r="AC96" s="544"/>
      <c r="AD96" s="544"/>
      <c r="AE96" s="544"/>
      <c r="AF96" s="544"/>
      <c r="AG96" s="544"/>
      <c r="AH96" s="544"/>
      <c r="AI96" s="544"/>
      <c r="AJ96" s="544"/>
      <c r="AK96" s="544"/>
      <c r="AL96" s="544"/>
      <c r="AM96" s="544"/>
      <c r="AN96" s="544"/>
      <c r="AO96" s="544"/>
      <c r="AP96" s="544"/>
      <c r="AQ96" s="544"/>
      <c r="AR96" s="544"/>
      <c r="AS96" s="544"/>
      <c r="AT96" s="544"/>
      <c r="AU96" s="544"/>
      <c r="AV96" s="544"/>
      <c r="AW96" s="544"/>
      <c r="AX96" s="544"/>
      <c r="AY96" s="544"/>
      <c r="AZ96" s="544"/>
      <c r="BA96" s="544"/>
      <c r="BB96" s="544"/>
      <c r="BC96" s="544"/>
      <c r="CG96" s="446"/>
      <c r="CH96" s="452"/>
      <c r="CI96" s="707" t="s">
        <v>612</v>
      </c>
      <c r="CJ96" s="708"/>
      <c r="CK96" s="708"/>
      <c r="CL96" s="708"/>
      <c r="CM96" s="708"/>
      <c r="CN96" s="708"/>
      <c r="CO96" s="709"/>
      <c r="CP96" s="705"/>
      <c r="CQ96" s="444"/>
      <c r="DO96" s="444"/>
      <c r="DP96" s="518"/>
      <c r="DQ96" s="545"/>
      <c r="DR96" s="727" t="s">
        <v>797</v>
      </c>
      <c r="DS96" s="727"/>
      <c r="DT96" s="727"/>
      <c r="DU96" s="727"/>
      <c r="DV96" s="727"/>
      <c r="DX96" s="444"/>
      <c r="DY96" s="444"/>
      <c r="EU96" s="444"/>
      <c r="FE96" s="444"/>
      <c r="FF96" s="444"/>
      <c r="FO96" s="448"/>
      <c r="FP96" s="444"/>
      <c r="FQ96" s="444"/>
      <c r="FR96" s="444"/>
      <c r="FS96" s="444"/>
      <c r="FT96" s="444"/>
      <c r="FU96" s="444"/>
      <c r="GM96" s="444"/>
    </row>
    <row r="97" spans="1:205" ht="12" customHeight="1" x14ac:dyDescent="0.15">
      <c r="A97" s="544"/>
      <c r="B97" s="544"/>
      <c r="C97" s="544"/>
      <c r="D97" s="544"/>
      <c r="E97" s="544"/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544"/>
      <c r="W97" s="544"/>
      <c r="X97" s="544"/>
      <c r="Y97" s="544"/>
      <c r="Z97" s="544"/>
      <c r="AA97" s="544"/>
      <c r="AB97" s="544"/>
      <c r="AC97" s="544"/>
      <c r="AD97" s="544"/>
      <c r="AE97" s="544"/>
      <c r="AF97" s="544"/>
      <c r="AG97" s="544"/>
      <c r="AH97" s="544"/>
      <c r="AI97" s="544"/>
      <c r="AJ97" s="544"/>
      <c r="AK97" s="544"/>
      <c r="AL97" s="544"/>
      <c r="AM97" s="544"/>
      <c r="AN97" s="544"/>
      <c r="AO97" s="544"/>
      <c r="AP97" s="544"/>
      <c r="AQ97" s="544"/>
      <c r="AR97" s="544"/>
      <c r="AS97" s="544"/>
      <c r="AT97" s="544"/>
      <c r="AU97" s="544"/>
      <c r="AV97" s="544"/>
      <c r="AW97" s="544"/>
      <c r="AX97" s="544"/>
      <c r="AY97" s="544"/>
      <c r="AZ97" s="544"/>
      <c r="BA97" s="544"/>
      <c r="BB97" s="544"/>
      <c r="BC97" s="544"/>
      <c r="CG97" s="446"/>
      <c r="CH97" s="451"/>
      <c r="CI97" s="710"/>
      <c r="CJ97" s="711"/>
      <c r="CK97" s="711"/>
      <c r="CL97" s="711"/>
      <c r="CM97" s="711"/>
      <c r="CN97" s="711"/>
      <c r="CO97" s="712"/>
      <c r="CP97" s="705"/>
      <c r="CQ97" s="444"/>
      <c r="DO97" s="444"/>
      <c r="DP97" s="518"/>
      <c r="DQ97" s="542"/>
      <c r="DR97" s="727"/>
      <c r="DS97" s="727"/>
      <c r="DT97" s="727"/>
      <c r="DU97" s="727"/>
      <c r="DV97" s="727"/>
      <c r="DX97" s="444"/>
      <c r="DY97" s="444"/>
      <c r="EU97" s="444"/>
      <c r="FE97" s="444"/>
      <c r="FF97" s="444"/>
      <c r="FO97" s="448"/>
      <c r="FP97" s="444"/>
      <c r="FQ97" s="444"/>
      <c r="FR97" s="444"/>
      <c r="FS97" s="444"/>
      <c r="FT97" s="444"/>
      <c r="FU97" s="444"/>
      <c r="GM97" s="444"/>
    </row>
    <row r="98" spans="1:205" ht="12" customHeight="1" x14ac:dyDescent="0.15">
      <c r="A98" s="544"/>
      <c r="B98" s="544"/>
      <c r="C98" s="544"/>
      <c r="D98" s="544"/>
      <c r="E98" s="544"/>
      <c r="F98" s="544"/>
      <c r="G98" s="544"/>
      <c r="H98" s="544"/>
      <c r="I98" s="544"/>
      <c r="J98" s="544"/>
      <c r="K98" s="544"/>
      <c r="L98" s="544"/>
      <c r="M98" s="544"/>
      <c r="N98" s="544"/>
      <c r="O98" s="544"/>
      <c r="P98" s="544"/>
      <c r="Q98" s="544"/>
      <c r="R98" s="544"/>
      <c r="S98" s="544"/>
      <c r="T98" s="544"/>
      <c r="U98" s="544"/>
      <c r="V98" s="544"/>
      <c r="W98" s="544"/>
      <c r="X98" s="544"/>
      <c r="Y98" s="544"/>
      <c r="Z98" s="544"/>
      <c r="AA98" s="544"/>
      <c r="AB98" s="544"/>
      <c r="AC98" s="544"/>
      <c r="AD98" s="544"/>
      <c r="AE98" s="544"/>
      <c r="AF98" s="544"/>
      <c r="AG98" s="544"/>
      <c r="AH98" s="544"/>
      <c r="AI98" s="544"/>
      <c r="AJ98" s="544"/>
      <c r="AK98" s="544"/>
      <c r="AL98" s="544"/>
      <c r="AM98" s="544"/>
      <c r="AN98" s="544"/>
      <c r="AO98" s="544"/>
      <c r="AP98" s="544"/>
      <c r="AQ98" s="544"/>
      <c r="AR98" s="544"/>
      <c r="AS98" s="544"/>
      <c r="AT98" s="544"/>
      <c r="AU98" s="544"/>
      <c r="AV98" s="544"/>
      <c r="AW98" s="544"/>
      <c r="AX98" s="544"/>
      <c r="AY98" s="544"/>
      <c r="AZ98" s="544"/>
      <c r="BA98" s="544"/>
      <c r="BB98" s="544"/>
      <c r="BC98" s="544"/>
      <c r="CG98" s="446"/>
      <c r="CH98" s="444"/>
      <c r="CJ98" s="444"/>
      <c r="CK98" s="455"/>
      <c r="CL98" s="455"/>
      <c r="CM98" s="455"/>
      <c r="CN98" s="455"/>
      <c r="CO98" s="455"/>
      <c r="CP98" s="448"/>
      <c r="CQ98" s="444"/>
      <c r="DO98" s="444"/>
      <c r="DP98" s="444"/>
      <c r="DQ98" s="446"/>
      <c r="DR98" s="444"/>
      <c r="DS98" s="444"/>
      <c r="DT98" s="444"/>
      <c r="DU98" s="444"/>
      <c r="DV98" s="444"/>
      <c r="DX98" s="444"/>
      <c r="DY98" s="444"/>
      <c r="EU98" s="444"/>
      <c r="FE98" s="444"/>
      <c r="FF98" s="444"/>
      <c r="FO98" s="448"/>
      <c r="FP98" s="444"/>
      <c r="FQ98" s="444"/>
      <c r="FR98" s="444"/>
      <c r="FS98" s="444"/>
      <c r="FT98" s="444"/>
      <c r="FU98" s="444"/>
      <c r="GM98" s="444"/>
    </row>
    <row r="99" spans="1:205" ht="12" customHeight="1" x14ac:dyDescent="0.15">
      <c r="A99" s="544"/>
      <c r="B99" s="544"/>
      <c r="C99" s="544"/>
      <c r="D99" s="544"/>
      <c r="E99" s="544"/>
      <c r="F99" s="544"/>
      <c r="G99" s="544"/>
      <c r="H99" s="544"/>
      <c r="I99" s="544"/>
      <c r="J99" s="544"/>
      <c r="K99" s="544"/>
      <c r="L99" s="544"/>
      <c r="M99" s="544"/>
      <c r="N99" s="544"/>
      <c r="O99" s="544"/>
      <c r="P99" s="544"/>
      <c r="Q99" s="544"/>
      <c r="R99" s="544"/>
      <c r="S99" s="544"/>
      <c r="T99" s="544"/>
      <c r="U99" s="544"/>
      <c r="V99" s="544"/>
      <c r="W99" s="544"/>
      <c r="X99" s="544"/>
      <c r="Y99" s="544"/>
      <c r="Z99" s="544"/>
      <c r="AA99" s="544"/>
      <c r="AB99" s="544"/>
      <c r="AC99" s="544"/>
      <c r="AD99" s="544"/>
      <c r="AE99" s="544"/>
      <c r="AF99" s="544"/>
      <c r="AG99" s="544"/>
      <c r="AH99" s="544"/>
      <c r="AI99" s="544"/>
      <c r="AJ99" s="544"/>
      <c r="AK99" s="544"/>
      <c r="AL99" s="544"/>
      <c r="AM99" s="544"/>
      <c r="AN99" s="544"/>
      <c r="AO99" s="544"/>
      <c r="AP99" s="544"/>
      <c r="AQ99" s="544"/>
      <c r="AR99" s="544"/>
      <c r="AS99" s="544"/>
      <c r="AT99" s="544"/>
      <c r="AU99" s="544"/>
      <c r="AV99" s="544"/>
      <c r="AW99" s="544"/>
      <c r="AX99" s="544"/>
      <c r="AY99" s="544"/>
      <c r="AZ99" s="544"/>
      <c r="BA99" s="544"/>
      <c r="BB99" s="544"/>
      <c r="BC99" s="544"/>
      <c r="BD99" s="444"/>
      <c r="BE99" s="444"/>
      <c r="BF99" s="444"/>
      <c r="CG99" s="446"/>
      <c r="CH99" s="444"/>
      <c r="CI99" s="444"/>
      <c r="CJ99" s="444"/>
      <c r="CK99" s="444"/>
      <c r="CL99" s="444"/>
      <c r="CM99" s="444"/>
      <c r="CN99" s="444"/>
      <c r="CO99" s="444"/>
      <c r="CP99" s="444"/>
      <c r="CQ99" s="444"/>
      <c r="DO99" s="444"/>
      <c r="DP99" s="518"/>
      <c r="DQ99" s="539"/>
      <c r="DR99" s="769" t="s">
        <v>798</v>
      </c>
      <c r="DS99" s="769"/>
      <c r="DT99" s="769"/>
      <c r="DU99" s="769"/>
      <c r="DV99" s="769"/>
      <c r="DX99" s="444"/>
      <c r="DY99" s="444"/>
      <c r="EU99" s="444"/>
      <c r="FE99" s="444"/>
      <c r="FF99" s="444"/>
      <c r="FO99" s="448"/>
      <c r="FP99" s="444"/>
      <c r="FQ99" s="444"/>
      <c r="FR99" s="444"/>
      <c r="FS99" s="444"/>
      <c r="FT99" s="444"/>
      <c r="FU99" s="444"/>
      <c r="GM99" s="444"/>
    </row>
    <row r="100" spans="1:205" ht="12" customHeight="1" x14ac:dyDescent="0.15">
      <c r="A100" s="544"/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544"/>
      <c r="M100" s="544"/>
      <c r="N100" s="544"/>
      <c r="O100" s="544"/>
      <c r="P100" s="544"/>
      <c r="Q100" s="544"/>
      <c r="R100" s="544"/>
      <c r="S100" s="544"/>
      <c r="T100" s="544"/>
      <c r="U100" s="544"/>
      <c r="V100" s="544"/>
      <c r="W100" s="544"/>
      <c r="X100" s="544"/>
      <c r="Y100" s="544"/>
      <c r="Z100" s="544"/>
      <c r="AA100" s="544"/>
      <c r="AB100" s="544"/>
      <c r="AC100" s="544"/>
      <c r="AD100" s="544"/>
      <c r="AE100" s="544"/>
      <c r="AF100" s="544"/>
      <c r="AG100" s="544"/>
      <c r="AH100" s="544"/>
      <c r="AI100" s="544"/>
      <c r="AJ100" s="544"/>
      <c r="AK100" s="544"/>
      <c r="AL100" s="544"/>
      <c r="AM100" s="544"/>
      <c r="AN100" s="544"/>
      <c r="AO100" s="544"/>
      <c r="AP100" s="544"/>
      <c r="AQ100" s="544"/>
      <c r="AR100" s="544"/>
      <c r="AS100" s="544"/>
      <c r="AT100" s="544"/>
      <c r="AU100" s="544"/>
      <c r="AV100" s="544"/>
      <c r="AW100" s="544"/>
      <c r="AX100" s="544"/>
      <c r="AY100" s="544"/>
      <c r="AZ100" s="544"/>
      <c r="BA100" s="544"/>
      <c r="BB100" s="544"/>
      <c r="BC100" s="544"/>
      <c r="BD100" s="444"/>
      <c r="BE100" s="444"/>
      <c r="BF100" s="444"/>
      <c r="CG100" s="452"/>
      <c r="CH100" s="460"/>
      <c r="CI100" s="707" t="s">
        <v>799</v>
      </c>
      <c r="CJ100" s="708"/>
      <c r="CK100" s="708"/>
      <c r="CL100" s="708"/>
      <c r="CM100" s="708"/>
      <c r="CN100" s="708"/>
      <c r="CO100" s="709"/>
      <c r="CP100" s="705"/>
      <c r="CQ100" s="444"/>
      <c r="DO100" s="444"/>
      <c r="DP100" s="518"/>
      <c r="DQ100" s="518"/>
      <c r="DR100" s="769"/>
      <c r="DS100" s="769"/>
      <c r="DT100" s="769"/>
      <c r="DU100" s="769"/>
      <c r="DV100" s="769"/>
      <c r="DX100" s="444"/>
      <c r="DY100" s="444"/>
      <c r="EU100" s="444"/>
      <c r="FE100" s="546"/>
      <c r="GM100" s="444"/>
    </row>
    <row r="101" spans="1:205" ht="12" customHeight="1" x14ac:dyDescent="0.15">
      <c r="A101" s="544"/>
      <c r="B101" s="544"/>
      <c r="C101" s="544"/>
      <c r="D101" s="544"/>
      <c r="E101" s="544"/>
      <c r="F101" s="544"/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4"/>
      <c r="AL101" s="544"/>
      <c r="AM101" s="544"/>
      <c r="AN101" s="544"/>
      <c r="AO101" s="544"/>
      <c r="AP101" s="544"/>
      <c r="AQ101" s="544"/>
      <c r="AR101" s="544"/>
      <c r="AS101" s="544"/>
      <c r="AT101" s="544"/>
      <c r="AU101" s="544"/>
      <c r="AV101" s="544"/>
      <c r="AW101" s="544"/>
      <c r="AX101" s="544"/>
      <c r="AY101" s="544"/>
      <c r="AZ101" s="544"/>
      <c r="BA101" s="544"/>
      <c r="BB101" s="544"/>
      <c r="BC101" s="544"/>
      <c r="BD101" s="444"/>
      <c r="BE101" s="444"/>
      <c r="BF101" s="444"/>
      <c r="CH101" s="444"/>
      <c r="CI101" s="710"/>
      <c r="CJ101" s="711"/>
      <c r="CK101" s="711"/>
      <c r="CL101" s="711"/>
      <c r="CM101" s="711"/>
      <c r="CN101" s="711"/>
      <c r="CO101" s="712"/>
      <c r="CP101" s="705"/>
      <c r="CQ101" s="444"/>
      <c r="DX101" s="444"/>
      <c r="DY101" s="444"/>
      <c r="EU101" s="444"/>
      <c r="FE101" s="546"/>
    </row>
    <row r="102" spans="1:205" ht="12" customHeight="1" x14ac:dyDescent="0.15">
      <c r="A102" s="544"/>
      <c r="B102" s="544"/>
      <c r="C102" s="544"/>
      <c r="D102" s="544"/>
      <c r="E102" s="544"/>
      <c r="F102" s="544"/>
      <c r="G102" s="544"/>
      <c r="H102" s="544"/>
      <c r="I102" s="544"/>
      <c r="J102" s="544"/>
      <c r="K102" s="544"/>
      <c r="L102" s="544"/>
      <c r="M102" s="544"/>
      <c r="N102" s="544"/>
      <c r="O102" s="544"/>
      <c r="P102" s="544"/>
      <c r="Q102" s="544"/>
      <c r="R102" s="544"/>
      <c r="S102" s="544"/>
      <c r="T102" s="544"/>
      <c r="U102" s="544"/>
      <c r="V102" s="544"/>
      <c r="W102" s="544"/>
      <c r="X102" s="544"/>
      <c r="Y102" s="544"/>
      <c r="Z102" s="544"/>
      <c r="AA102" s="544"/>
      <c r="AB102" s="544"/>
      <c r="AC102" s="544"/>
      <c r="AD102" s="544"/>
      <c r="AE102" s="544"/>
      <c r="AF102" s="544"/>
      <c r="AG102" s="544"/>
      <c r="AH102" s="544"/>
      <c r="AI102" s="544"/>
      <c r="AJ102" s="544"/>
      <c r="AK102" s="544"/>
      <c r="AL102" s="544"/>
      <c r="AM102" s="544"/>
      <c r="AN102" s="544"/>
      <c r="AO102" s="544"/>
      <c r="AP102" s="544"/>
      <c r="AQ102" s="544"/>
      <c r="AR102" s="544"/>
      <c r="AS102" s="544"/>
      <c r="AT102" s="544"/>
      <c r="AU102" s="544"/>
      <c r="AV102" s="544"/>
      <c r="AW102" s="544"/>
      <c r="AX102" s="544"/>
      <c r="AY102" s="544"/>
      <c r="AZ102" s="544"/>
      <c r="BA102" s="544"/>
      <c r="BB102" s="544"/>
      <c r="BC102" s="544"/>
      <c r="BD102" s="448"/>
      <c r="BE102" s="448"/>
      <c r="BF102" s="448"/>
      <c r="CH102" s="444"/>
      <c r="CJ102" s="537"/>
      <c r="CK102" s="444"/>
      <c r="CL102" s="444"/>
      <c r="CM102" s="444"/>
      <c r="CN102" s="444"/>
      <c r="CO102" s="444"/>
      <c r="CP102" s="444"/>
      <c r="DX102" s="444"/>
      <c r="DY102" s="444"/>
      <c r="EU102" s="444"/>
      <c r="FE102" s="444"/>
    </row>
    <row r="103" spans="1:205" ht="12" customHeight="1" x14ac:dyDescent="0.15">
      <c r="A103" s="544"/>
      <c r="B103" s="544"/>
      <c r="C103" s="544"/>
      <c r="D103" s="544"/>
      <c r="E103" s="544"/>
      <c r="F103" s="544"/>
      <c r="G103" s="544"/>
      <c r="H103" s="544"/>
      <c r="I103" s="544"/>
      <c r="J103" s="544"/>
      <c r="K103" s="544"/>
      <c r="L103" s="544"/>
      <c r="M103" s="544"/>
      <c r="N103" s="544"/>
      <c r="O103" s="544"/>
      <c r="P103" s="544"/>
      <c r="Q103" s="544"/>
      <c r="R103" s="544"/>
      <c r="S103" s="544"/>
      <c r="T103" s="544"/>
      <c r="U103" s="544"/>
      <c r="V103" s="544"/>
      <c r="W103" s="544"/>
      <c r="X103" s="544"/>
      <c r="Y103" s="544"/>
      <c r="Z103" s="544"/>
      <c r="AA103" s="544"/>
      <c r="AB103" s="544"/>
      <c r="AC103" s="544"/>
      <c r="AD103" s="544"/>
      <c r="AE103" s="544"/>
      <c r="AF103" s="544"/>
      <c r="AG103" s="544"/>
      <c r="AH103" s="544"/>
      <c r="AI103" s="544"/>
      <c r="AJ103" s="544"/>
      <c r="AK103" s="544"/>
      <c r="AL103" s="544"/>
      <c r="AM103" s="544"/>
      <c r="AN103" s="544"/>
      <c r="AO103" s="544"/>
      <c r="AP103" s="544"/>
      <c r="AQ103" s="544"/>
      <c r="AR103" s="544"/>
      <c r="AS103" s="544"/>
      <c r="AT103" s="544"/>
      <c r="AU103" s="544"/>
      <c r="AV103" s="544"/>
      <c r="AW103" s="544"/>
      <c r="AX103" s="544"/>
      <c r="AY103" s="544"/>
      <c r="AZ103" s="544"/>
      <c r="BA103" s="544"/>
      <c r="BB103" s="544"/>
      <c r="BC103" s="544"/>
      <c r="CH103" s="444"/>
      <c r="CJ103" s="500"/>
      <c r="CK103" s="727" t="s">
        <v>616</v>
      </c>
      <c r="CL103" s="727"/>
      <c r="CM103" s="727"/>
      <c r="CN103" s="727"/>
      <c r="CO103" s="727"/>
      <c r="CP103" s="706"/>
      <c r="DX103" s="444"/>
      <c r="DY103" s="444"/>
      <c r="EU103" s="443"/>
      <c r="FE103" s="444"/>
    </row>
    <row r="104" spans="1:205" ht="12" customHeight="1" x14ac:dyDescent="0.15">
      <c r="A104" s="544"/>
      <c r="B104" s="544"/>
      <c r="C104" s="544"/>
      <c r="D104" s="544"/>
      <c r="E104" s="544"/>
      <c r="F104" s="544"/>
      <c r="G104" s="544"/>
      <c r="H104" s="544"/>
      <c r="I104" s="544"/>
      <c r="J104" s="544"/>
      <c r="K104" s="544"/>
      <c r="L104" s="544"/>
      <c r="M104" s="544"/>
      <c r="N104" s="544"/>
      <c r="O104" s="544"/>
      <c r="P104" s="544"/>
      <c r="Q104" s="544"/>
      <c r="R104" s="544"/>
      <c r="S104" s="544"/>
      <c r="T104" s="544"/>
      <c r="U104" s="544"/>
      <c r="V104" s="544"/>
      <c r="W104" s="544"/>
      <c r="X104" s="544"/>
      <c r="Y104" s="544"/>
      <c r="Z104" s="544"/>
      <c r="AA104" s="544"/>
      <c r="AB104" s="544"/>
      <c r="AC104" s="544"/>
      <c r="AD104" s="544"/>
      <c r="AE104" s="544"/>
      <c r="AF104" s="544"/>
      <c r="AG104" s="544"/>
      <c r="AH104" s="544"/>
      <c r="AI104" s="544"/>
      <c r="AJ104" s="544"/>
      <c r="AK104" s="544"/>
      <c r="AL104" s="544"/>
      <c r="AM104" s="544"/>
      <c r="AN104" s="544"/>
      <c r="AO104" s="544"/>
      <c r="AP104" s="544"/>
      <c r="AQ104" s="544"/>
      <c r="AR104" s="544"/>
      <c r="AS104" s="544"/>
      <c r="AT104" s="544"/>
      <c r="AU104" s="544"/>
      <c r="AV104" s="544"/>
      <c r="AW104" s="544"/>
      <c r="AX104" s="544"/>
      <c r="AY104" s="544"/>
      <c r="AZ104" s="544"/>
      <c r="BA104" s="544"/>
      <c r="BB104" s="544"/>
      <c r="BC104" s="544"/>
      <c r="CH104" s="444"/>
      <c r="CJ104" s="506"/>
      <c r="CK104" s="727"/>
      <c r="CL104" s="727"/>
      <c r="CM104" s="727"/>
      <c r="CN104" s="727"/>
      <c r="CO104" s="727"/>
      <c r="CP104" s="706"/>
      <c r="DX104" s="444"/>
      <c r="DY104" s="444"/>
      <c r="EU104" s="443"/>
      <c r="EV104" s="443"/>
      <c r="EW104" s="443"/>
      <c r="EX104" s="443"/>
      <c r="EY104" s="443"/>
      <c r="EZ104" s="443"/>
      <c r="FA104" s="443"/>
      <c r="FB104" s="443"/>
      <c r="FC104" s="443"/>
      <c r="FD104" s="443"/>
      <c r="FE104" s="444"/>
      <c r="FG104" s="444"/>
      <c r="FH104" s="444"/>
      <c r="FI104" s="444"/>
      <c r="FJ104" s="444"/>
      <c r="FK104" s="444"/>
      <c r="FL104" s="444"/>
      <c r="FM104" s="444"/>
      <c r="FN104" s="444"/>
    </row>
    <row r="105" spans="1:205" ht="12" customHeight="1" x14ac:dyDescent="0.15">
      <c r="A105" s="544"/>
      <c r="B105" s="544"/>
      <c r="C105" s="544"/>
      <c r="D105" s="544"/>
      <c r="E105" s="544"/>
      <c r="F105" s="544"/>
      <c r="G105" s="544"/>
      <c r="H105" s="544"/>
      <c r="I105" s="544"/>
      <c r="J105" s="544"/>
      <c r="K105" s="544"/>
      <c r="L105" s="544"/>
      <c r="M105" s="544"/>
      <c r="N105" s="544"/>
      <c r="O105" s="544"/>
      <c r="P105" s="544"/>
      <c r="Q105" s="544"/>
      <c r="R105" s="544"/>
      <c r="S105" s="544"/>
      <c r="T105" s="544"/>
      <c r="U105" s="544"/>
      <c r="V105" s="544"/>
      <c r="W105" s="544"/>
      <c r="X105" s="544"/>
      <c r="Y105" s="544"/>
      <c r="Z105" s="544"/>
      <c r="AA105" s="544"/>
      <c r="AB105" s="544"/>
      <c r="AC105" s="544"/>
      <c r="AD105" s="544"/>
      <c r="AE105" s="544"/>
      <c r="AF105" s="544"/>
      <c r="AG105" s="544"/>
      <c r="AH105" s="544"/>
      <c r="AI105" s="544"/>
      <c r="AJ105" s="544"/>
      <c r="AK105" s="544"/>
      <c r="AL105" s="544"/>
      <c r="AM105" s="544"/>
      <c r="AN105" s="544"/>
      <c r="AO105" s="544"/>
      <c r="AP105" s="544"/>
      <c r="AQ105" s="544"/>
      <c r="AR105" s="544"/>
      <c r="AS105" s="544"/>
      <c r="AT105" s="544"/>
      <c r="AU105" s="544"/>
      <c r="AV105" s="544"/>
      <c r="AW105" s="544"/>
      <c r="AX105" s="544"/>
      <c r="AY105" s="544"/>
      <c r="AZ105" s="544"/>
      <c r="BA105" s="544"/>
      <c r="BB105" s="544"/>
      <c r="BC105" s="544"/>
      <c r="CE105" s="444"/>
      <c r="CF105" s="444"/>
      <c r="CG105" s="444"/>
      <c r="CH105" s="444"/>
      <c r="CJ105" s="500"/>
      <c r="CK105" s="444"/>
      <c r="CL105" s="444"/>
      <c r="CM105" s="444"/>
      <c r="CN105" s="444"/>
      <c r="CO105" s="444"/>
      <c r="CP105" s="444"/>
      <c r="EU105" s="443"/>
      <c r="EV105" s="443"/>
      <c r="EW105" s="443"/>
      <c r="EX105" s="443"/>
      <c r="EY105" s="443"/>
      <c r="EZ105" s="443"/>
      <c r="FA105" s="443"/>
      <c r="FB105" s="443"/>
      <c r="FC105" s="443"/>
      <c r="FD105" s="443"/>
      <c r="FE105" s="444"/>
      <c r="FG105" s="444"/>
      <c r="FH105" s="444"/>
      <c r="FI105" s="444"/>
      <c r="FJ105" s="444"/>
      <c r="FK105" s="444"/>
      <c r="FL105" s="444"/>
      <c r="FM105" s="444"/>
      <c r="FN105" s="444"/>
    </row>
    <row r="106" spans="1:205" ht="12" customHeight="1" x14ac:dyDescent="0.15">
      <c r="A106" s="544"/>
      <c r="B106" s="544"/>
      <c r="C106" s="544"/>
      <c r="D106" s="544"/>
      <c r="E106" s="544"/>
      <c r="F106" s="544"/>
      <c r="G106" s="544"/>
      <c r="H106" s="544"/>
      <c r="I106" s="544"/>
      <c r="J106" s="544"/>
      <c r="K106" s="544"/>
      <c r="L106" s="544"/>
      <c r="M106" s="544"/>
      <c r="N106" s="544"/>
      <c r="O106" s="544"/>
      <c r="P106" s="544"/>
      <c r="Q106" s="544"/>
      <c r="R106" s="544"/>
      <c r="S106" s="544"/>
      <c r="T106" s="544"/>
      <c r="U106" s="544"/>
      <c r="V106" s="544"/>
      <c r="W106" s="544"/>
      <c r="X106" s="544"/>
      <c r="Y106" s="544"/>
      <c r="Z106" s="544"/>
      <c r="AA106" s="544"/>
      <c r="AB106" s="544"/>
      <c r="AC106" s="544"/>
      <c r="AD106" s="544"/>
      <c r="AE106" s="544"/>
      <c r="AF106" s="544"/>
      <c r="AG106" s="544"/>
      <c r="AH106" s="544"/>
      <c r="AI106" s="544"/>
      <c r="AJ106" s="544"/>
      <c r="AK106" s="544"/>
      <c r="AL106" s="544"/>
      <c r="AM106" s="544"/>
      <c r="AN106" s="544"/>
      <c r="AO106" s="544"/>
      <c r="AP106" s="544"/>
      <c r="AQ106" s="544"/>
      <c r="AR106" s="544"/>
      <c r="AS106" s="544"/>
      <c r="AT106" s="544"/>
      <c r="AU106" s="544"/>
      <c r="AV106" s="544"/>
      <c r="AW106" s="544"/>
      <c r="AX106" s="544"/>
      <c r="AY106" s="544"/>
      <c r="AZ106" s="544"/>
      <c r="BA106" s="544"/>
      <c r="BB106" s="544"/>
      <c r="BC106" s="544"/>
      <c r="CE106" s="444"/>
      <c r="CF106" s="444"/>
      <c r="CG106" s="444"/>
      <c r="CH106" s="444"/>
      <c r="CJ106" s="500"/>
      <c r="CK106" s="727" t="s">
        <v>618</v>
      </c>
      <c r="CL106" s="727"/>
      <c r="CM106" s="727"/>
      <c r="CN106" s="727"/>
      <c r="CO106" s="727"/>
      <c r="CP106" s="706"/>
      <c r="EU106" s="444"/>
      <c r="EV106" s="444"/>
      <c r="EW106" s="444"/>
      <c r="EX106" s="444"/>
      <c r="EY106" s="444"/>
      <c r="EZ106" s="444"/>
      <c r="FA106" s="444"/>
      <c r="FB106" s="444"/>
      <c r="FC106" s="444"/>
      <c r="FD106" s="444"/>
      <c r="FE106" s="444"/>
      <c r="FG106" s="444"/>
      <c r="FH106" s="444"/>
      <c r="FI106" s="444"/>
      <c r="FJ106" s="444"/>
      <c r="FK106" s="444"/>
      <c r="FL106" s="444"/>
      <c r="FM106" s="444"/>
      <c r="FN106" s="444"/>
      <c r="GL106" s="444"/>
      <c r="GW106" s="444"/>
    </row>
    <row r="107" spans="1:205" ht="12" customHeight="1" x14ac:dyDescent="0.15">
      <c r="A107" s="544"/>
      <c r="B107" s="544"/>
      <c r="C107" s="544"/>
      <c r="D107" s="544"/>
      <c r="E107" s="544"/>
      <c r="F107" s="544"/>
      <c r="G107" s="544"/>
      <c r="H107" s="544"/>
      <c r="I107" s="544"/>
      <c r="J107" s="544"/>
      <c r="K107" s="544"/>
      <c r="L107" s="544"/>
      <c r="M107" s="544"/>
      <c r="N107" s="544"/>
      <c r="O107" s="544"/>
      <c r="P107" s="544"/>
      <c r="Q107" s="544"/>
      <c r="R107" s="544"/>
      <c r="S107" s="544"/>
      <c r="T107" s="544"/>
      <c r="U107" s="544"/>
      <c r="V107" s="544"/>
      <c r="W107" s="544"/>
      <c r="X107" s="544"/>
      <c r="Y107" s="544"/>
      <c r="Z107" s="544"/>
      <c r="AA107" s="544"/>
      <c r="AB107" s="544"/>
      <c r="AC107" s="544"/>
      <c r="AD107" s="544"/>
      <c r="AE107" s="544"/>
      <c r="AF107" s="544"/>
      <c r="AG107" s="544"/>
      <c r="AH107" s="544"/>
      <c r="AI107" s="544"/>
      <c r="AJ107" s="544"/>
      <c r="AK107" s="544"/>
      <c r="AL107" s="544"/>
      <c r="AM107" s="544"/>
      <c r="AN107" s="544"/>
      <c r="AO107" s="544"/>
      <c r="AP107" s="544"/>
      <c r="AQ107" s="544"/>
      <c r="AR107" s="544"/>
      <c r="AS107" s="544"/>
      <c r="AT107" s="544"/>
      <c r="AU107" s="544"/>
      <c r="AV107" s="544"/>
      <c r="AW107" s="544"/>
      <c r="AX107" s="544"/>
      <c r="AY107" s="544"/>
      <c r="AZ107" s="544"/>
      <c r="BA107" s="544"/>
      <c r="BB107" s="544"/>
      <c r="BC107" s="544"/>
      <c r="CH107" s="444"/>
      <c r="CJ107" s="506"/>
      <c r="CK107" s="727"/>
      <c r="CL107" s="727"/>
      <c r="CM107" s="727"/>
      <c r="CN107" s="727"/>
      <c r="CO107" s="727"/>
      <c r="CP107" s="706"/>
      <c r="ES107" s="444"/>
      <c r="ET107" s="444"/>
      <c r="EU107" s="444"/>
      <c r="EV107" s="444"/>
      <c r="EW107" s="444"/>
      <c r="EX107" s="444"/>
      <c r="EY107" s="444"/>
      <c r="EZ107" s="444"/>
      <c r="FA107" s="444"/>
      <c r="FB107" s="444"/>
      <c r="FC107" s="444"/>
      <c r="FD107" s="444"/>
      <c r="FE107" s="444"/>
      <c r="FG107" s="444"/>
      <c r="FH107" s="444"/>
      <c r="FI107" s="444"/>
      <c r="FJ107" s="444"/>
      <c r="FK107" s="444"/>
      <c r="FL107" s="444"/>
      <c r="FM107" s="444"/>
      <c r="FN107" s="444"/>
    </row>
    <row r="108" spans="1:205" ht="12" customHeight="1" x14ac:dyDescent="0.15">
      <c r="CH108" s="444"/>
      <c r="CJ108" s="500"/>
      <c r="CK108" s="444"/>
      <c r="CL108" s="444"/>
      <c r="CM108" s="444"/>
      <c r="CN108" s="444"/>
      <c r="CO108" s="444"/>
      <c r="CP108" s="444"/>
      <c r="CQ108" s="457"/>
      <c r="ES108" s="444"/>
      <c r="ET108" s="444"/>
      <c r="EU108" s="444"/>
      <c r="EV108" s="444"/>
      <c r="EW108" s="444"/>
      <c r="EX108" s="444"/>
      <c r="EY108" s="444"/>
      <c r="EZ108" s="444"/>
      <c r="FA108" s="444"/>
      <c r="FB108" s="444"/>
      <c r="FC108" s="444"/>
      <c r="FD108" s="444"/>
      <c r="FE108" s="444"/>
      <c r="FG108" s="444"/>
      <c r="FH108" s="444"/>
      <c r="FI108" s="444"/>
      <c r="FJ108" s="444"/>
      <c r="FK108" s="444"/>
      <c r="FL108" s="444"/>
      <c r="FM108" s="444"/>
      <c r="FN108" s="444"/>
    </row>
    <row r="109" spans="1:205" ht="12" customHeight="1" x14ac:dyDescent="0.15">
      <c r="A109" s="444"/>
      <c r="B109" s="444"/>
      <c r="C109" s="444"/>
      <c r="D109" s="444"/>
      <c r="E109" s="444"/>
      <c r="F109" s="444"/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4"/>
      <c r="AA109" s="444"/>
      <c r="AB109" s="444"/>
      <c r="AC109" s="444"/>
      <c r="AD109" s="444"/>
      <c r="AE109" s="444"/>
      <c r="AF109" s="444"/>
      <c r="AG109" s="444"/>
      <c r="AH109" s="444"/>
      <c r="AI109" s="444"/>
      <c r="AJ109" s="444"/>
      <c r="AK109" s="444"/>
      <c r="AL109" s="444"/>
      <c r="AM109" s="444"/>
      <c r="AN109" s="444"/>
      <c r="AO109" s="444"/>
      <c r="AP109" s="444"/>
      <c r="AQ109" s="444"/>
      <c r="AR109" s="444"/>
      <c r="AS109" s="444"/>
      <c r="AT109" s="444"/>
      <c r="AU109" s="444"/>
      <c r="AV109" s="444"/>
      <c r="AW109" s="444"/>
      <c r="AX109" s="444"/>
      <c r="AY109" s="444"/>
      <c r="AZ109" s="444"/>
      <c r="BA109" s="444"/>
      <c r="BB109" s="444"/>
      <c r="BC109" s="444"/>
      <c r="BD109" s="444"/>
      <c r="BE109" s="444"/>
      <c r="BF109" s="444"/>
      <c r="CH109" s="444"/>
      <c r="CJ109" s="500"/>
      <c r="CK109" s="727" t="s">
        <v>800</v>
      </c>
      <c r="CL109" s="727"/>
      <c r="CM109" s="727"/>
      <c r="CN109" s="727"/>
      <c r="CO109" s="727"/>
      <c r="CP109" s="706"/>
      <c r="CQ109" s="457"/>
      <c r="ES109" s="444"/>
      <c r="ET109" s="444"/>
      <c r="EU109" s="444"/>
      <c r="EV109" s="444"/>
      <c r="EW109" s="444"/>
      <c r="EX109" s="444"/>
      <c r="EY109" s="444"/>
      <c r="EZ109" s="444"/>
      <c r="FA109" s="444"/>
      <c r="FB109" s="444"/>
      <c r="FC109" s="444"/>
      <c r="FD109" s="444"/>
      <c r="FE109" s="444"/>
      <c r="FG109" s="444"/>
      <c r="FH109" s="444"/>
      <c r="FI109" s="444"/>
      <c r="FJ109" s="444"/>
      <c r="FK109" s="444"/>
      <c r="FL109" s="444"/>
      <c r="FM109" s="444"/>
      <c r="FN109" s="444"/>
    </row>
    <row r="110" spans="1:205" ht="12" customHeight="1" x14ac:dyDescent="0.15">
      <c r="A110" s="444"/>
      <c r="B110" s="444"/>
      <c r="C110" s="444"/>
      <c r="D110" s="444"/>
      <c r="E110" s="444"/>
      <c r="F110" s="444"/>
      <c r="G110" s="444"/>
      <c r="H110" s="444"/>
      <c r="I110" s="444"/>
      <c r="J110" s="444"/>
      <c r="K110" s="444"/>
      <c r="L110" s="444"/>
      <c r="M110" s="444"/>
      <c r="N110" s="444"/>
      <c r="O110" s="444"/>
      <c r="P110" s="444"/>
      <c r="Q110" s="444"/>
      <c r="R110" s="444"/>
      <c r="S110" s="444"/>
      <c r="T110" s="444"/>
      <c r="U110" s="444"/>
      <c r="V110" s="444"/>
      <c r="W110" s="444"/>
      <c r="X110" s="444"/>
      <c r="Y110" s="444"/>
      <c r="Z110" s="444"/>
      <c r="AA110" s="444"/>
      <c r="AB110" s="444"/>
      <c r="AC110" s="444"/>
      <c r="AD110" s="444"/>
      <c r="AE110" s="444"/>
      <c r="AF110" s="444"/>
      <c r="AG110" s="444"/>
      <c r="AH110" s="444"/>
      <c r="AI110" s="444"/>
      <c r="AJ110" s="444"/>
      <c r="AK110" s="444"/>
      <c r="AL110" s="444"/>
      <c r="AM110" s="444"/>
      <c r="AN110" s="444"/>
      <c r="AO110" s="444"/>
      <c r="AP110" s="444"/>
      <c r="AQ110" s="444"/>
      <c r="AR110" s="444"/>
      <c r="AS110" s="444"/>
      <c r="AT110" s="444"/>
      <c r="AU110" s="444"/>
      <c r="AV110" s="444"/>
      <c r="AW110" s="444"/>
      <c r="AX110" s="444"/>
      <c r="AY110" s="444"/>
      <c r="AZ110" s="444"/>
      <c r="BA110" s="444"/>
      <c r="BB110" s="444"/>
      <c r="BC110" s="444"/>
      <c r="BD110" s="444"/>
      <c r="BE110" s="444"/>
      <c r="BF110" s="444"/>
      <c r="CH110" s="444"/>
      <c r="CJ110" s="506"/>
      <c r="CK110" s="727"/>
      <c r="CL110" s="727"/>
      <c r="CM110" s="727"/>
      <c r="CN110" s="727"/>
      <c r="CO110" s="727"/>
      <c r="CP110" s="706"/>
      <c r="ES110" s="444"/>
      <c r="ET110" s="444"/>
      <c r="EU110" s="444"/>
      <c r="EV110" s="444"/>
      <c r="EW110" s="444"/>
      <c r="EX110" s="444"/>
      <c r="EY110" s="444"/>
      <c r="EZ110" s="444"/>
      <c r="FA110" s="444"/>
      <c r="FB110" s="444"/>
      <c r="FC110" s="444"/>
      <c r="FD110" s="444"/>
      <c r="FE110" s="444"/>
      <c r="FG110" s="444"/>
      <c r="FH110" s="444"/>
      <c r="FI110" s="444"/>
      <c r="FJ110" s="444"/>
      <c r="FK110" s="444"/>
      <c r="FL110" s="444"/>
      <c r="FM110" s="444"/>
      <c r="FN110" s="444"/>
    </row>
    <row r="111" spans="1:205" ht="12" customHeight="1" x14ac:dyDescent="0.15">
      <c r="A111" s="444"/>
      <c r="B111" s="444"/>
      <c r="C111" s="444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4"/>
      <c r="Z111" s="444"/>
      <c r="AA111" s="444"/>
      <c r="AB111" s="444"/>
      <c r="AC111" s="444"/>
      <c r="AD111" s="444"/>
      <c r="AE111" s="444"/>
      <c r="AF111" s="444"/>
      <c r="AG111" s="444"/>
      <c r="AH111" s="444"/>
      <c r="AI111" s="444"/>
      <c r="AJ111" s="444"/>
      <c r="AK111" s="444"/>
      <c r="AL111" s="444"/>
      <c r="AM111" s="444"/>
      <c r="AN111" s="444"/>
      <c r="AO111" s="444"/>
      <c r="AP111" s="444"/>
      <c r="AQ111" s="444"/>
      <c r="AR111" s="444"/>
      <c r="AS111" s="444"/>
      <c r="AT111" s="444"/>
      <c r="AU111" s="444"/>
      <c r="AV111" s="444"/>
      <c r="AW111" s="444"/>
      <c r="AX111" s="444"/>
      <c r="AY111" s="444"/>
      <c r="AZ111" s="444"/>
      <c r="BA111" s="444"/>
      <c r="BB111" s="444"/>
      <c r="BC111" s="444"/>
      <c r="BD111" s="444"/>
      <c r="BE111" s="444"/>
      <c r="BF111" s="444"/>
      <c r="CH111" s="444"/>
      <c r="CJ111" s="500"/>
      <c r="CK111" s="444"/>
      <c r="CL111" s="444"/>
      <c r="CM111" s="444"/>
      <c r="CN111" s="444"/>
      <c r="CO111" s="444"/>
      <c r="CP111" s="444"/>
      <c r="DW111" s="444"/>
      <c r="DX111" s="444"/>
      <c r="DY111" s="444"/>
      <c r="EH111" s="444"/>
      <c r="EI111" s="444"/>
      <c r="EJ111" s="444"/>
      <c r="EK111" s="444"/>
      <c r="EL111" s="444"/>
      <c r="ES111" s="444"/>
      <c r="ET111" s="444"/>
      <c r="EU111" s="444"/>
      <c r="EV111" s="444"/>
      <c r="EW111" s="444"/>
      <c r="EX111" s="444"/>
      <c r="EY111" s="444"/>
      <c r="EZ111" s="444"/>
      <c r="FA111" s="444"/>
      <c r="FB111" s="444"/>
      <c r="FC111" s="444"/>
      <c r="FD111" s="444"/>
      <c r="FE111" s="444"/>
      <c r="FG111" s="444"/>
      <c r="FH111" s="444"/>
      <c r="FI111" s="444"/>
      <c r="FJ111" s="444"/>
      <c r="FK111" s="444"/>
      <c r="FL111" s="444"/>
      <c r="FM111" s="444"/>
      <c r="FN111" s="444"/>
    </row>
    <row r="112" spans="1:205" ht="12" customHeight="1" x14ac:dyDescent="0.15">
      <c r="A112" s="444"/>
      <c r="B112" s="444"/>
      <c r="C112" s="444"/>
      <c r="D112" s="444"/>
      <c r="E112" s="444"/>
      <c r="F112" s="444"/>
      <c r="G112" s="444"/>
      <c r="H112" s="444"/>
      <c r="I112" s="444"/>
      <c r="J112" s="444"/>
      <c r="K112" s="444"/>
      <c r="L112" s="444"/>
      <c r="M112" s="444"/>
      <c r="N112" s="444"/>
      <c r="O112" s="444"/>
      <c r="P112" s="444"/>
      <c r="Q112" s="444"/>
      <c r="R112" s="444"/>
      <c r="S112" s="444"/>
      <c r="T112" s="444"/>
      <c r="U112" s="444"/>
      <c r="V112" s="444"/>
      <c r="W112" s="444"/>
      <c r="X112" s="444"/>
      <c r="Y112" s="444"/>
      <c r="Z112" s="444"/>
      <c r="AA112" s="444"/>
      <c r="AB112" s="444"/>
      <c r="AC112" s="444"/>
      <c r="AD112" s="444"/>
      <c r="AE112" s="444"/>
      <c r="AF112" s="444"/>
      <c r="AG112" s="444"/>
      <c r="AH112" s="444"/>
      <c r="AI112" s="444"/>
      <c r="AJ112" s="444"/>
      <c r="AK112" s="444"/>
      <c r="AL112" s="444"/>
      <c r="AM112" s="444"/>
      <c r="AN112" s="444"/>
      <c r="AO112" s="444"/>
      <c r="AP112" s="444"/>
      <c r="AQ112" s="444"/>
      <c r="AR112" s="444"/>
      <c r="AS112" s="444"/>
      <c r="AT112" s="444"/>
      <c r="AU112" s="444"/>
      <c r="AV112" s="444"/>
      <c r="AW112" s="444"/>
      <c r="AX112" s="444"/>
      <c r="AY112" s="444"/>
      <c r="AZ112" s="444"/>
      <c r="BA112" s="444"/>
      <c r="BB112" s="444"/>
      <c r="BC112" s="444"/>
      <c r="BD112" s="444"/>
      <c r="BE112" s="444"/>
      <c r="BF112" s="444"/>
      <c r="CH112" s="444"/>
      <c r="CJ112" s="500"/>
      <c r="CK112" s="727" t="s">
        <v>801</v>
      </c>
      <c r="CL112" s="727"/>
      <c r="CM112" s="727"/>
      <c r="CN112" s="727"/>
      <c r="CO112" s="727"/>
      <c r="CP112" s="706"/>
      <c r="DW112" s="443"/>
      <c r="DX112" s="443"/>
      <c r="DY112" s="443"/>
      <c r="EH112" s="443"/>
      <c r="EI112" s="443"/>
      <c r="EJ112" s="443"/>
      <c r="EK112" s="443"/>
      <c r="EL112" s="443"/>
      <c r="ES112" s="444"/>
      <c r="ET112" s="444"/>
      <c r="EU112" s="444"/>
      <c r="EV112" s="444"/>
      <c r="EW112" s="444"/>
      <c r="EX112" s="444"/>
      <c r="EY112" s="444"/>
      <c r="EZ112" s="444"/>
      <c r="FA112" s="444"/>
      <c r="FB112" s="444"/>
      <c r="FC112" s="444"/>
      <c r="FD112" s="444"/>
      <c r="FE112" s="444"/>
      <c r="FG112" s="444"/>
      <c r="FH112" s="444"/>
      <c r="FI112" s="444"/>
      <c r="FJ112" s="444"/>
      <c r="FK112" s="444"/>
      <c r="FL112" s="444"/>
      <c r="FM112" s="444"/>
      <c r="FN112" s="444"/>
    </row>
    <row r="113" spans="1:170" ht="12" customHeight="1" x14ac:dyDescent="0.15">
      <c r="A113" s="444"/>
      <c r="B113" s="444"/>
      <c r="C113" s="444"/>
      <c r="D113" s="444"/>
      <c r="E113" s="444"/>
      <c r="F113" s="444"/>
      <c r="G113" s="444"/>
      <c r="H113" s="444"/>
      <c r="I113" s="444"/>
      <c r="J113" s="444"/>
      <c r="K113" s="444"/>
      <c r="L113" s="444"/>
      <c r="M113" s="444"/>
      <c r="N113" s="444"/>
      <c r="O113" s="444"/>
      <c r="P113" s="444"/>
      <c r="Q113" s="444"/>
      <c r="R113" s="444"/>
      <c r="S113" s="444"/>
      <c r="T113" s="444"/>
      <c r="U113" s="444"/>
      <c r="V113" s="444"/>
      <c r="W113" s="444"/>
      <c r="X113" s="444"/>
      <c r="Y113" s="444"/>
      <c r="Z113" s="444"/>
      <c r="AA113" s="444"/>
      <c r="AB113" s="444"/>
      <c r="AC113" s="444"/>
      <c r="AD113" s="444"/>
      <c r="AE113" s="444"/>
      <c r="AF113" s="444"/>
      <c r="AG113" s="444"/>
      <c r="AH113" s="444"/>
      <c r="AI113" s="444"/>
      <c r="AJ113" s="444"/>
      <c r="AK113" s="444"/>
      <c r="AL113" s="444"/>
      <c r="AM113" s="444"/>
      <c r="AN113" s="444"/>
      <c r="AO113" s="444"/>
      <c r="AP113" s="444"/>
      <c r="AQ113" s="444"/>
      <c r="AR113" s="444"/>
      <c r="AS113" s="444"/>
      <c r="AT113" s="444"/>
      <c r="AU113" s="444"/>
      <c r="AV113" s="444"/>
      <c r="AW113" s="444"/>
      <c r="AX113" s="444"/>
      <c r="AY113" s="444"/>
      <c r="AZ113" s="444"/>
      <c r="BA113" s="444"/>
      <c r="BB113" s="444"/>
      <c r="BC113" s="444"/>
      <c r="BD113" s="444"/>
      <c r="BE113" s="444"/>
      <c r="BF113" s="444"/>
      <c r="CH113" s="444"/>
      <c r="CJ113" s="506"/>
      <c r="CK113" s="727"/>
      <c r="CL113" s="727"/>
      <c r="CM113" s="727"/>
      <c r="CN113" s="727"/>
      <c r="CO113" s="727"/>
      <c r="CP113" s="706"/>
      <c r="DW113" s="443"/>
      <c r="DX113" s="443"/>
      <c r="DY113" s="443"/>
      <c r="EH113" s="443"/>
      <c r="EI113" s="443"/>
      <c r="EJ113" s="443"/>
      <c r="EK113" s="443"/>
      <c r="EL113" s="443"/>
      <c r="ES113" s="444"/>
      <c r="ET113" s="444"/>
      <c r="EU113" s="444"/>
      <c r="EV113" s="444"/>
      <c r="EW113" s="444"/>
      <c r="EX113" s="444"/>
      <c r="EY113" s="444"/>
      <c r="EZ113" s="444"/>
      <c r="FA113" s="444"/>
      <c r="FB113" s="444"/>
      <c r="FC113" s="444"/>
      <c r="FD113" s="444"/>
      <c r="FE113" s="444"/>
      <c r="FG113" s="444"/>
      <c r="FH113" s="444"/>
      <c r="FI113" s="444"/>
      <c r="FJ113" s="444"/>
      <c r="FK113" s="444"/>
      <c r="FL113" s="444"/>
      <c r="FM113" s="444"/>
      <c r="FN113" s="444"/>
    </row>
    <row r="114" spans="1:170" ht="12" customHeight="1" x14ac:dyDescent="0.15">
      <c r="A114" s="444"/>
      <c r="B114" s="444"/>
      <c r="C114" s="444"/>
      <c r="D114" s="444"/>
      <c r="E114" s="444"/>
      <c r="F114" s="444"/>
      <c r="G114" s="444"/>
      <c r="H114" s="444"/>
      <c r="I114" s="444"/>
      <c r="J114" s="444"/>
      <c r="K114" s="444"/>
      <c r="L114" s="444"/>
      <c r="M114" s="444"/>
      <c r="N114" s="444"/>
      <c r="O114" s="444"/>
      <c r="P114" s="444"/>
      <c r="Q114" s="444"/>
      <c r="R114" s="444"/>
      <c r="S114" s="444"/>
      <c r="T114" s="444"/>
      <c r="U114" s="444"/>
      <c r="V114" s="444"/>
      <c r="W114" s="444"/>
      <c r="X114" s="444"/>
      <c r="Y114" s="444"/>
      <c r="Z114" s="444"/>
      <c r="AA114" s="444"/>
      <c r="AB114" s="444"/>
      <c r="AC114" s="444"/>
      <c r="AD114" s="444"/>
      <c r="AE114" s="444"/>
      <c r="AF114" s="444"/>
      <c r="AG114" s="444"/>
      <c r="AH114" s="444"/>
      <c r="AI114" s="444"/>
      <c r="AJ114" s="444"/>
      <c r="AK114" s="444"/>
      <c r="AL114" s="444"/>
      <c r="AM114" s="444"/>
      <c r="AN114" s="444"/>
      <c r="AO114" s="444"/>
      <c r="AP114" s="444"/>
      <c r="AQ114" s="444"/>
      <c r="AR114" s="444"/>
      <c r="AS114" s="444"/>
      <c r="AT114" s="444"/>
      <c r="AU114" s="444"/>
      <c r="AV114" s="444"/>
      <c r="AW114" s="444"/>
      <c r="AX114" s="444"/>
      <c r="AY114" s="444"/>
      <c r="AZ114" s="444"/>
      <c r="BA114" s="444"/>
      <c r="BB114" s="444"/>
      <c r="BC114" s="444"/>
      <c r="BD114" s="444"/>
      <c r="BE114" s="444"/>
      <c r="BF114" s="444"/>
      <c r="CH114" s="444"/>
      <c r="CJ114" s="500"/>
      <c r="CK114" s="444"/>
      <c r="CL114" s="444"/>
      <c r="CM114" s="444"/>
      <c r="CN114" s="444"/>
      <c r="CO114" s="444"/>
      <c r="CP114" s="444"/>
      <c r="DW114" s="443"/>
      <c r="DX114" s="443"/>
      <c r="DY114" s="443"/>
      <c r="EH114" s="443"/>
      <c r="EI114" s="443"/>
      <c r="EJ114" s="443"/>
      <c r="EK114" s="443"/>
      <c r="EL114" s="443"/>
      <c r="EM114" s="443"/>
      <c r="EN114" s="443"/>
      <c r="EO114" s="443"/>
      <c r="EP114" s="443"/>
      <c r="EQ114" s="444"/>
      <c r="ER114" s="444"/>
      <c r="ES114" s="444"/>
      <c r="ET114" s="444"/>
      <c r="EU114" s="444"/>
      <c r="EV114" s="444"/>
      <c r="EW114" s="444"/>
      <c r="EX114" s="444"/>
      <c r="EY114" s="444"/>
      <c r="EZ114" s="444"/>
      <c r="FA114" s="444"/>
      <c r="FB114" s="444"/>
      <c r="FC114" s="444"/>
      <c r="FD114" s="444"/>
      <c r="FE114" s="444"/>
      <c r="FG114" s="444"/>
      <c r="FH114" s="444"/>
      <c r="FI114" s="444"/>
      <c r="FJ114" s="444"/>
      <c r="FK114" s="444"/>
      <c r="FL114" s="444"/>
      <c r="FM114" s="444"/>
      <c r="FN114" s="444"/>
    </row>
    <row r="115" spans="1:170" ht="12" customHeight="1" x14ac:dyDescent="0.15">
      <c r="A115" s="444"/>
      <c r="B115" s="444"/>
      <c r="C115" s="444"/>
      <c r="D115" s="444"/>
      <c r="E115" s="444"/>
      <c r="F115" s="444"/>
      <c r="G115" s="444"/>
      <c r="H115" s="444"/>
      <c r="I115" s="444"/>
      <c r="J115" s="444"/>
      <c r="K115" s="444"/>
      <c r="L115" s="444"/>
      <c r="M115" s="444"/>
      <c r="N115" s="444"/>
      <c r="O115" s="444"/>
      <c r="P115" s="444"/>
      <c r="Q115" s="444"/>
      <c r="R115" s="444"/>
      <c r="S115" s="444"/>
      <c r="T115" s="444"/>
      <c r="U115" s="444"/>
      <c r="V115" s="444"/>
      <c r="W115" s="444"/>
      <c r="X115" s="444"/>
      <c r="Y115" s="444"/>
      <c r="Z115" s="444"/>
      <c r="AA115" s="444"/>
      <c r="AB115" s="444"/>
      <c r="AC115" s="444"/>
      <c r="AD115" s="444"/>
      <c r="AE115" s="444"/>
      <c r="AF115" s="444"/>
      <c r="AG115" s="444"/>
      <c r="AH115" s="444"/>
      <c r="AI115" s="444"/>
      <c r="AJ115" s="444"/>
      <c r="AK115" s="444"/>
      <c r="AL115" s="444"/>
      <c r="AM115" s="444"/>
      <c r="AN115" s="444"/>
      <c r="AO115" s="444"/>
      <c r="AP115" s="444"/>
      <c r="AQ115" s="444"/>
      <c r="AR115" s="444"/>
      <c r="AS115" s="444"/>
      <c r="AT115" s="444"/>
      <c r="AU115" s="444"/>
      <c r="AV115" s="444"/>
      <c r="AW115" s="444"/>
      <c r="AX115" s="444"/>
      <c r="AY115" s="444"/>
      <c r="AZ115" s="444"/>
      <c r="BA115" s="444"/>
      <c r="BB115" s="444"/>
      <c r="BC115" s="444"/>
      <c r="BD115" s="444"/>
      <c r="BE115" s="444"/>
      <c r="BF115" s="444"/>
      <c r="CH115" s="444"/>
      <c r="CJ115" s="504"/>
      <c r="CK115" s="727" t="s">
        <v>802</v>
      </c>
      <c r="CL115" s="727"/>
      <c r="CM115" s="727"/>
      <c r="CN115" s="727"/>
      <c r="CO115" s="727"/>
      <c r="CP115" s="706"/>
      <c r="DW115" s="444"/>
      <c r="DX115" s="444"/>
      <c r="DY115" s="444"/>
      <c r="EH115" s="444"/>
      <c r="EI115" s="444"/>
      <c r="EJ115" s="444"/>
      <c r="EK115" s="444"/>
      <c r="EL115" s="444"/>
      <c r="EM115" s="444"/>
      <c r="EN115" s="444"/>
      <c r="EO115" s="444"/>
      <c r="EP115" s="444"/>
      <c r="EQ115" s="444"/>
      <c r="ER115" s="444"/>
      <c r="ES115" s="444"/>
      <c r="ET115" s="444"/>
      <c r="EU115" s="444"/>
      <c r="EV115" s="444"/>
      <c r="EW115" s="444"/>
      <c r="EX115" s="444"/>
      <c r="EY115" s="444"/>
      <c r="EZ115" s="444"/>
      <c r="FA115" s="444"/>
      <c r="FB115" s="444"/>
      <c r="FC115" s="444"/>
      <c r="FD115" s="444"/>
      <c r="FE115" s="444"/>
      <c r="FG115" s="444"/>
      <c r="FH115" s="444"/>
      <c r="FI115" s="444"/>
      <c r="FJ115" s="444"/>
      <c r="FK115" s="444"/>
      <c r="FL115" s="444"/>
      <c r="FM115" s="444"/>
      <c r="FN115" s="444"/>
    </row>
    <row r="116" spans="1:170" ht="12" customHeight="1" x14ac:dyDescent="0.15">
      <c r="A116" s="444"/>
      <c r="B116" s="444"/>
      <c r="C116" s="444"/>
      <c r="D116" s="444"/>
      <c r="E116" s="444"/>
      <c r="F116" s="444"/>
      <c r="G116" s="444"/>
      <c r="H116" s="444"/>
      <c r="I116" s="444"/>
      <c r="J116" s="444"/>
      <c r="K116" s="444"/>
      <c r="L116" s="444"/>
      <c r="M116" s="444"/>
      <c r="N116" s="444"/>
      <c r="O116" s="444"/>
      <c r="P116" s="444"/>
      <c r="Q116" s="444"/>
      <c r="R116" s="444"/>
      <c r="S116" s="444"/>
      <c r="T116" s="444"/>
      <c r="U116" s="444"/>
      <c r="V116" s="444"/>
      <c r="W116" s="444"/>
      <c r="X116" s="444"/>
      <c r="Y116" s="444"/>
      <c r="Z116" s="444"/>
      <c r="AA116" s="444"/>
      <c r="AB116" s="444"/>
      <c r="AC116" s="444"/>
      <c r="AD116" s="444"/>
      <c r="AE116" s="444"/>
      <c r="AF116" s="444"/>
      <c r="AG116" s="444"/>
      <c r="AH116" s="444"/>
      <c r="AI116" s="444"/>
      <c r="AJ116" s="444"/>
      <c r="AK116" s="444"/>
      <c r="AL116" s="444"/>
      <c r="AM116" s="444"/>
      <c r="AN116" s="444"/>
      <c r="AO116" s="444"/>
      <c r="AP116" s="444"/>
      <c r="AQ116" s="444"/>
      <c r="AR116" s="444"/>
      <c r="AS116" s="444"/>
      <c r="AT116" s="444"/>
      <c r="AU116" s="444"/>
      <c r="AV116" s="444"/>
      <c r="AW116" s="444"/>
      <c r="AX116" s="444"/>
      <c r="AY116" s="444"/>
      <c r="AZ116" s="444"/>
      <c r="BA116" s="444"/>
      <c r="BB116" s="444"/>
      <c r="BC116" s="444"/>
      <c r="BD116" s="444"/>
      <c r="BE116" s="444"/>
      <c r="BF116" s="444"/>
      <c r="CH116" s="444"/>
      <c r="CJ116" s="444"/>
      <c r="CK116" s="727"/>
      <c r="CL116" s="727"/>
      <c r="CM116" s="727"/>
      <c r="CN116" s="727"/>
      <c r="CO116" s="727"/>
      <c r="CP116" s="706"/>
      <c r="DW116" s="444"/>
      <c r="DX116" s="444"/>
      <c r="DY116" s="444"/>
      <c r="EH116" s="444"/>
      <c r="EI116" s="444"/>
      <c r="EJ116" s="444"/>
      <c r="EK116" s="444"/>
      <c r="EL116" s="444"/>
      <c r="EM116" s="444"/>
      <c r="EN116" s="444"/>
      <c r="EO116" s="444"/>
      <c r="EP116" s="444"/>
      <c r="EQ116" s="444"/>
      <c r="ER116" s="444"/>
      <c r="ES116" s="444"/>
      <c r="ET116" s="444"/>
      <c r="EU116" s="444"/>
      <c r="EV116" s="444"/>
      <c r="EW116" s="444"/>
      <c r="EX116" s="444"/>
      <c r="EY116" s="444"/>
      <c r="EZ116" s="444"/>
      <c r="FA116" s="444"/>
      <c r="FB116" s="444"/>
      <c r="FC116" s="444"/>
      <c r="FD116" s="444"/>
      <c r="FE116" s="444"/>
      <c r="FG116" s="444"/>
      <c r="FH116" s="444"/>
      <c r="FI116" s="444"/>
      <c r="FJ116" s="444"/>
      <c r="FK116" s="444"/>
      <c r="FL116" s="444"/>
      <c r="FM116" s="444"/>
      <c r="FN116" s="444"/>
    </row>
  </sheetData>
  <mergeCells count="413">
    <mergeCell ref="CK112:CO113"/>
    <mergeCell ref="CP112:CP113"/>
    <mergeCell ref="CK115:CO116"/>
    <mergeCell ref="CP115:CP116"/>
    <mergeCell ref="CK103:CO104"/>
    <mergeCell ref="CP103:CP104"/>
    <mergeCell ref="CK106:CO107"/>
    <mergeCell ref="CP106:CP107"/>
    <mergeCell ref="CK109:CO110"/>
    <mergeCell ref="CP109:CP110"/>
    <mergeCell ref="CI96:CO97"/>
    <mergeCell ref="CP96:CP97"/>
    <mergeCell ref="DR96:DV97"/>
    <mergeCell ref="DR99:DV100"/>
    <mergeCell ref="CI100:CO101"/>
    <mergeCell ref="CP100:CP101"/>
    <mergeCell ref="DR86:DV87"/>
    <mergeCell ref="CI88:CO89"/>
    <mergeCell ref="CP88:CP89"/>
    <mergeCell ref="DR89:DV90"/>
    <mergeCell ref="CI92:CO93"/>
    <mergeCell ref="CP92:CP93"/>
    <mergeCell ref="DR92:DV94"/>
    <mergeCell ref="FO82:FO84"/>
    <mergeCell ref="P83:V84"/>
    <mergeCell ref="W83:W84"/>
    <mergeCell ref="AS83:AS84"/>
    <mergeCell ref="DR83:DV84"/>
    <mergeCell ref="CI84:CO85"/>
    <mergeCell ref="CP84:CP85"/>
    <mergeCell ref="AS79:AT81"/>
    <mergeCell ref="BG79:BO81"/>
    <mergeCell ref="BP79:BQ81"/>
    <mergeCell ref="FZ79:FZ80"/>
    <mergeCell ref="AA80:AG81"/>
    <mergeCell ref="AH80:AI81"/>
    <mergeCell ref="CI80:CO81"/>
    <mergeCell ref="CP80:CP81"/>
    <mergeCell ref="DR80:DV81"/>
    <mergeCell ref="BG75:BO77"/>
    <mergeCell ref="BP75:BQ77"/>
    <mergeCell ref="CF75:CO77"/>
    <mergeCell ref="CP75:CQ77"/>
    <mergeCell ref="DR77:DV78"/>
    <mergeCell ref="A79:J81"/>
    <mergeCell ref="K79:L81"/>
    <mergeCell ref="N79:V81"/>
    <mergeCell ref="W79:X81"/>
    <mergeCell ref="AJ79:AR81"/>
    <mergeCell ref="AH72:AH73"/>
    <mergeCell ref="DR74:DV75"/>
    <mergeCell ref="A75:J77"/>
    <mergeCell ref="N75:V77"/>
    <mergeCell ref="Y75:AG77"/>
    <mergeCell ref="AH75:AI77"/>
    <mergeCell ref="AJ75:AR77"/>
    <mergeCell ref="AS75:AT77"/>
    <mergeCell ref="AU75:BC77"/>
    <mergeCell ref="BD75:BE77"/>
    <mergeCell ref="AS65:AS72"/>
    <mergeCell ref="DR71:DV72"/>
    <mergeCell ref="GV67:GV69"/>
    <mergeCell ref="AW68:BC70"/>
    <mergeCell ref="BD68:BD70"/>
    <mergeCell ref="DR68:DV69"/>
    <mergeCell ref="FH68:FN69"/>
    <mergeCell ref="FO68:FO69"/>
    <mergeCell ref="GM63:GU65"/>
    <mergeCell ref="AW64:BC65"/>
    <mergeCell ref="BD64:BD65"/>
    <mergeCell ref="DR65:DV66"/>
    <mergeCell ref="FJ65:FN66"/>
    <mergeCell ref="FO65:FO66"/>
    <mergeCell ref="GM67:GU69"/>
    <mergeCell ref="GQ71:GU72"/>
    <mergeCell ref="FJ62:FN63"/>
    <mergeCell ref="FO62:FO63"/>
    <mergeCell ref="GF62:GJ63"/>
    <mergeCell ref="GK62:GK63"/>
    <mergeCell ref="W63:W65"/>
    <mergeCell ref="AH63:AH64"/>
    <mergeCell ref="C59:J60"/>
    <mergeCell ref="K59:K60"/>
    <mergeCell ref="DR59:DV60"/>
    <mergeCell ref="EA59:EG60"/>
    <mergeCell ref="GF59:GJ60"/>
    <mergeCell ref="GK59:GK60"/>
    <mergeCell ref="AH60:AH61"/>
    <mergeCell ref="AL60:AR61"/>
    <mergeCell ref="AS60:AS61"/>
    <mergeCell ref="AY60:BC62"/>
    <mergeCell ref="W58:W61"/>
    <mergeCell ref="FJ58:FN60"/>
    <mergeCell ref="FO58:FO60"/>
    <mergeCell ref="GV60:GV61"/>
    <mergeCell ref="BD61:BD62"/>
    <mergeCell ref="AS62:AS63"/>
    <mergeCell ref="DR62:DV63"/>
    <mergeCell ref="FH55:FN56"/>
    <mergeCell ref="FO55:FO56"/>
    <mergeCell ref="FS55:FY56"/>
    <mergeCell ref="FZ55:FZ56"/>
    <mergeCell ref="AL56:AR57"/>
    <mergeCell ref="AS56:AS57"/>
    <mergeCell ref="AW56:BC58"/>
    <mergeCell ref="BD56:BD58"/>
    <mergeCell ref="DR56:DV57"/>
    <mergeCell ref="GV53:GV55"/>
    <mergeCell ref="A55:J57"/>
    <mergeCell ref="K55:L57"/>
    <mergeCell ref="W55:W56"/>
    <mergeCell ref="BV55:CB56"/>
    <mergeCell ref="CC55:CD56"/>
    <mergeCell ref="EA55:EG56"/>
    <mergeCell ref="FO51:FO53"/>
    <mergeCell ref="FS51:FY52"/>
    <mergeCell ref="FZ51:FZ52"/>
    <mergeCell ref="W52:W53"/>
    <mergeCell ref="BD52:BD53"/>
    <mergeCell ref="BX52:CB53"/>
    <mergeCell ref="AN53:AR54"/>
    <mergeCell ref="AS53:AS54"/>
    <mergeCell ref="AY53:BC54"/>
    <mergeCell ref="DR53:DV54"/>
    <mergeCell ref="CP50:CP52"/>
    <mergeCell ref="DR50:DV51"/>
    <mergeCell ref="GF50:GJ51"/>
    <mergeCell ref="GK50:GK51"/>
    <mergeCell ref="GF56:GJ57"/>
    <mergeCell ref="GK56:GK57"/>
    <mergeCell ref="GV57:GV58"/>
    <mergeCell ref="FO47:FO49"/>
    <mergeCell ref="GO50:GU51"/>
    <mergeCell ref="A51:J53"/>
    <mergeCell ref="K51:L53"/>
    <mergeCell ref="CC51:CC52"/>
    <mergeCell ref="EA51:EG52"/>
    <mergeCell ref="FJ51:FN53"/>
    <mergeCell ref="W49:W50"/>
    <mergeCell ref="BX49:CB50"/>
    <mergeCell ref="CC49:CD50"/>
    <mergeCell ref="AN50:AR51"/>
    <mergeCell ref="AY50:BC51"/>
    <mergeCell ref="CK50:CO52"/>
    <mergeCell ref="GD53:GJ54"/>
    <mergeCell ref="GK53:GK54"/>
    <mergeCell ref="GQ53:GU55"/>
    <mergeCell ref="GV38:GV39"/>
    <mergeCell ref="AA47:AG48"/>
    <mergeCell ref="AH47:AH48"/>
    <mergeCell ref="AL47:AR48"/>
    <mergeCell ref="AS47:AS48"/>
    <mergeCell ref="AW47:BC48"/>
    <mergeCell ref="BD47:BD48"/>
    <mergeCell ref="GF44:GJ45"/>
    <mergeCell ref="GK44:GK45"/>
    <mergeCell ref="GQ44:GU45"/>
    <mergeCell ref="FS47:FY48"/>
    <mergeCell ref="FZ47:FZ48"/>
    <mergeCell ref="GF47:GJ48"/>
    <mergeCell ref="GK47:GK48"/>
    <mergeCell ref="GQ47:GU48"/>
    <mergeCell ref="BX43:CB44"/>
    <mergeCell ref="CC42:CC43"/>
    <mergeCell ref="EA42:EG44"/>
    <mergeCell ref="AA43:AG44"/>
    <mergeCell ref="AH43:AH44"/>
    <mergeCell ref="AN43:AR45"/>
    <mergeCell ref="AW43:BC44"/>
    <mergeCell ref="BD43:BD44"/>
    <mergeCell ref="FJ40:FN42"/>
    <mergeCell ref="GV44:GV45"/>
    <mergeCell ref="F45:J47"/>
    <mergeCell ref="BK45:BO47"/>
    <mergeCell ref="BP45:BP47"/>
    <mergeCell ref="W46:W47"/>
    <mergeCell ref="BV46:CB47"/>
    <mergeCell ref="CC46:CD47"/>
    <mergeCell ref="CI43:CO44"/>
    <mergeCell ref="CP43:CP44"/>
    <mergeCell ref="FU43:FY45"/>
    <mergeCell ref="FZ43:FZ45"/>
    <mergeCell ref="DP44:DV45"/>
    <mergeCell ref="FJ44:FN45"/>
    <mergeCell ref="FO44:FO45"/>
    <mergeCell ref="C41:J43"/>
    <mergeCell ref="K41:K43"/>
    <mergeCell ref="P40:V41"/>
    <mergeCell ref="FO40:FO42"/>
    <mergeCell ref="GV47:GV48"/>
    <mergeCell ref="CI47:CO48"/>
    <mergeCell ref="CP47:CP48"/>
    <mergeCell ref="DR47:DV48"/>
    <mergeCell ref="EA47:EG48"/>
    <mergeCell ref="FJ47:FN49"/>
    <mergeCell ref="C37:J38"/>
    <mergeCell ref="K37:K38"/>
    <mergeCell ref="BK37:BO39"/>
    <mergeCell ref="BP37:BP39"/>
    <mergeCell ref="ES37:ES39"/>
    <mergeCell ref="CK38:CO41"/>
    <mergeCell ref="DP38:DV39"/>
    <mergeCell ref="EA38:EG39"/>
    <mergeCell ref="FU39:FY41"/>
    <mergeCell ref="AL40:AR41"/>
    <mergeCell ref="AS40:AS41"/>
    <mergeCell ref="BV40:CB41"/>
    <mergeCell ref="CC40:CD41"/>
    <mergeCell ref="GQ35:GU36"/>
    <mergeCell ref="GF38:GJ39"/>
    <mergeCell ref="GK38:GK39"/>
    <mergeCell ref="GQ38:GU39"/>
    <mergeCell ref="W40:W41"/>
    <mergeCell ref="CT40:CZ41"/>
    <mergeCell ref="DA40:DA41"/>
    <mergeCell ref="AA39:AG40"/>
    <mergeCell ref="AH39:AH40"/>
    <mergeCell ref="AW39:BC40"/>
    <mergeCell ref="BD39:BD40"/>
    <mergeCell ref="DE39:DK40"/>
    <mergeCell ref="DL39:DL40"/>
    <mergeCell ref="GD41:GJ42"/>
    <mergeCell ref="GK41:GK42"/>
    <mergeCell ref="GO41:GU42"/>
    <mergeCell ref="BD41:BD42"/>
    <mergeCell ref="BK41:BO43"/>
    <mergeCell ref="BP41:BP43"/>
    <mergeCell ref="DR41:DV42"/>
    <mergeCell ref="ES41:ES42"/>
    <mergeCell ref="FZ39:FZ41"/>
    <mergeCell ref="GV35:GV36"/>
    <mergeCell ref="P36:V37"/>
    <mergeCell ref="W36:W37"/>
    <mergeCell ref="AL36:AR37"/>
    <mergeCell ref="AS36:AS37"/>
    <mergeCell ref="AY36:BC37"/>
    <mergeCell ref="BV36:CB37"/>
    <mergeCell ref="CC36:CD37"/>
    <mergeCell ref="CT36:CZ37"/>
    <mergeCell ref="FJ35:FN37"/>
    <mergeCell ref="FO35:FO37"/>
    <mergeCell ref="FU35:FY37"/>
    <mergeCell ref="FZ35:FZ37"/>
    <mergeCell ref="GF35:GJ36"/>
    <mergeCell ref="GK35:GK36"/>
    <mergeCell ref="EL34:ER35"/>
    <mergeCell ref="ES34:ES35"/>
    <mergeCell ref="AA35:AG36"/>
    <mergeCell ref="AH35:AH36"/>
    <mergeCell ref="CI35:CO36"/>
    <mergeCell ref="CP35:CP36"/>
    <mergeCell ref="DE35:DK36"/>
    <mergeCell ref="DA36:DA37"/>
    <mergeCell ref="BX33:CB34"/>
    <mergeCell ref="CC33:CC34"/>
    <mergeCell ref="DP33:DV34"/>
    <mergeCell ref="BI34:BO35"/>
    <mergeCell ref="BP34:BP35"/>
    <mergeCell ref="EA34:EG35"/>
    <mergeCell ref="CT32:CZ33"/>
    <mergeCell ref="DA32:DA33"/>
    <mergeCell ref="FS32:FY33"/>
    <mergeCell ref="FZ32:FZ33"/>
    <mergeCell ref="DG27:DK29"/>
    <mergeCell ref="DA28:DA29"/>
    <mergeCell ref="AN26:AR28"/>
    <mergeCell ref="GF32:GJ33"/>
    <mergeCell ref="GK32:GK33"/>
    <mergeCell ref="C32:J34"/>
    <mergeCell ref="K32:K34"/>
    <mergeCell ref="P32:V33"/>
    <mergeCell ref="W32:W33"/>
    <mergeCell ref="AN32:AR34"/>
    <mergeCell ref="BD32:BD33"/>
    <mergeCell ref="AY33:BC34"/>
    <mergeCell ref="BP30:BQ32"/>
    <mergeCell ref="BV30:CB31"/>
    <mergeCell ref="CC30:CD31"/>
    <mergeCell ref="EL30:ER31"/>
    <mergeCell ref="ES30:ES31"/>
    <mergeCell ref="AA31:AG32"/>
    <mergeCell ref="AH31:AH32"/>
    <mergeCell ref="CI31:CO32"/>
    <mergeCell ref="CP31:CP32"/>
    <mergeCell ref="DE31:DK32"/>
    <mergeCell ref="DP29:DV30"/>
    <mergeCell ref="EA29:EG31"/>
    <mergeCell ref="C28:J29"/>
    <mergeCell ref="K28:K29"/>
    <mergeCell ref="P28:V29"/>
    <mergeCell ref="W28:W29"/>
    <mergeCell ref="AH28:AH29"/>
    <mergeCell ref="CT28:CZ29"/>
    <mergeCell ref="AN29:AR31"/>
    <mergeCell ref="K30:K31"/>
    <mergeCell ref="AY30:BC31"/>
    <mergeCell ref="BK30:BO32"/>
    <mergeCell ref="AC27:AG29"/>
    <mergeCell ref="AY27:BC28"/>
    <mergeCell ref="BI27:BO28"/>
    <mergeCell ref="BP27:BP28"/>
    <mergeCell ref="CK27:CO29"/>
    <mergeCell ref="FO27:FO29"/>
    <mergeCell ref="FS28:FY29"/>
    <mergeCell ref="FZ28:FZ29"/>
    <mergeCell ref="GO29:GU30"/>
    <mergeCell ref="GV29:GV30"/>
    <mergeCell ref="FJ31:FN33"/>
    <mergeCell ref="FO31:FO33"/>
    <mergeCell ref="GQ32:GU33"/>
    <mergeCell ref="GV32:GV33"/>
    <mergeCell ref="GD29:GJ30"/>
    <mergeCell ref="GK29:GK30"/>
    <mergeCell ref="BD24:BD25"/>
    <mergeCell ref="CI24:CO25"/>
    <mergeCell ref="CP24:CP25"/>
    <mergeCell ref="CT24:CZ25"/>
    <mergeCell ref="DA24:DA25"/>
    <mergeCell ref="DE24:DK25"/>
    <mergeCell ref="GK23:GK24"/>
    <mergeCell ref="GQ23:GU24"/>
    <mergeCell ref="GV23:GV24"/>
    <mergeCell ref="FH24:FN25"/>
    <mergeCell ref="FO24:FO25"/>
    <mergeCell ref="FS24:FY25"/>
    <mergeCell ref="FZ24:FZ25"/>
    <mergeCell ref="BX25:CB28"/>
    <mergeCell ref="CC25:CC28"/>
    <mergeCell ref="DP25:DV26"/>
    <mergeCell ref="DY25:EG26"/>
    <mergeCell ref="EJ25:ER27"/>
    <mergeCell ref="FE26:FE27"/>
    <mergeCell ref="GF26:GJ27"/>
    <mergeCell ref="GK26:GK27"/>
    <mergeCell ref="GQ26:GU27"/>
    <mergeCell ref="GV26:GV27"/>
    <mergeCell ref="FJ27:FN29"/>
    <mergeCell ref="D24:J25"/>
    <mergeCell ref="K24:K25"/>
    <mergeCell ref="P24:V25"/>
    <mergeCell ref="W24:W25"/>
    <mergeCell ref="AA24:AG25"/>
    <mergeCell ref="AH24:AH25"/>
    <mergeCell ref="AW24:BC25"/>
    <mergeCell ref="GO20:GU21"/>
    <mergeCell ref="GV20:GV21"/>
    <mergeCell ref="BV22:CB23"/>
    <mergeCell ref="CC22:CD23"/>
    <mergeCell ref="AN23:AR25"/>
    <mergeCell ref="AS23:AS25"/>
    <mergeCell ref="BK23:BO25"/>
    <mergeCell ref="BP23:BP25"/>
    <mergeCell ref="FE23:FE24"/>
    <mergeCell ref="GF23:GJ24"/>
    <mergeCell ref="FH20:FN21"/>
    <mergeCell ref="FO20:FO21"/>
    <mergeCell ref="FS20:FY21"/>
    <mergeCell ref="FZ20:FZ21"/>
    <mergeCell ref="GD20:GJ21"/>
    <mergeCell ref="GK20:GK21"/>
    <mergeCell ref="DE20:DK21"/>
    <mergeCell ref="E20:J21"/>
    <mergeCell ref="K20:K21"/>
    <mergeCell ref="P20:V21"/>
    <mergeCell ref="W20:W21"/>
    <mergeCell ref="AA20:AG21"/>
    <mergeCell ref="AH20:AH21"/>
    <mergeCell ref="FQ15:FY17"/>
    <mergeCell ref="GB15:GJ17"/>
    <mergeCell ref="GM15:GU17"/>
    <mergeCell ref="DN20:DV22"/>
    <mergeCell ref="EJ20:ER22"/>
    <mergeCell ref="EW20:FC21"/>
    <mergeCell ref="FD20:FD21"/>
    <mergeCell ref="FE20:FE21"/>
    <mergeCell ref="AL20:AR21"/>
    <mergeCell ref="AS20:AS21"/>
    <mergeCell ref="AX20:BC22"/>
    <mergeCell ref="BD20:BD22"/>
    <mergeCell ref="BI20:BO21"/>
    <mergeCell ref="BP20:BP21"/>
    <mergeCell ref="GV15:GW17"/>
    <mergeCell ref="BW19:CB20"/>
    <mergeCell ref="CC19:CD20"/>
    <mergeCell ref="CI20:CO21"/>
    <mergeCell ref="CP20:CP21"/>
    <mergeCell ref="CT20:CZ21"/>
    <mergeCell ref="DA20:DA21"/>
    <mergeCell ref="CR15:CZ17"/>
    <mergeCell ref="DC15:DK17"/>
    <mergeCell ref="DN15:DV17"/>
    <mergeCell ref="EU15:FC17"/>
    <mergeCell ref="FF15:FN17"/>
    <mergeCell ref="FO15:FP17"/>
    <mergeCell ref="GB10:GJ12"/>
    <mergeCell ref="GM10:GU12"/>
    <mergeCell ref="A15:J17"/>
    <mergeCell ref="N15:V17"/>
    <mergeCell ref="Y15:AG17"/>
    <mergeCell ref="AJ15:AR17"/>
    <mergeCell ref="AU15:BC17"/>
    <mergeCell ref="BG15:BO17"/>
    <mergeCell ref="BS15:CB17"/>
    <mergeCell ref="CG15:CO17"/>
    <mergeCell ref="A3:AC7"/>
    <mergeCell ref="AF4:AQ6"/>
    <mergeCell ref="FF5:FN7"/>
    <mergeCell ref="F9:K10"/>
    <mergeCell ref="L9:R10"/>
    <mergeCell ref="S9:W10"/>
    <mergeCell ref="X9:Y10"/>
    <mergeCell ref="AF9:AQ11"/>
    <mergeCell ref="FF10:FN12"/>
  </mergeCells>
  <phoneticPr fontId="1"/>
  <hyperlinks>
    <hyperlink ref="A1" location="'目次'!A1" display="目次へもどる"/>
  </hyperlinks>
  <printOptions horizontalCentered="1" verticalCentered="1"/>
  <pageMargins left="0.59055118110236227" right="0.59055118110236227" top="0.74803149606299213" bottom="0.74803149606299213" header="0.51181102362204722" footer="0.51181102362204722"/>
  <pageSetup paperSize="9" scale="37" fitToWidth="0" orientation="landscape" r:id="rId1"/>
  <headerFooter alignWithMargins="0"/>
  <colBreaks count="1" manualBreakCount="1">
    <brk id="116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6.875" style="5" customWidth="1"/>
    <col min="2" max="2" width="11.5" style="5" customWidth="1"/>
    <col min="3" max="3" width="11.625" style="5" customWidth="1"/>
    <col min="4" max="4" width="11.5" style="5" customWidth="1"/>
    <col min="5" max="5" width="11.625" style="5" customWidth="1"/>
    <col min="6" max="6" width="11.5" style="5" customWidth="1"/>
    <col min="7" max="7" width="11.625" style="5" customWidth="1"/>
    <col min="8" max="16384" width="8.875" style="5"/>
  </cols>
  <sheetData>
    <row r="1" spans="1:7" s="559" customFormat="1" ht="15" customHeight="1" x14ac:dyDescent="0.15">
      <c r="A1" s="558" t="s">
        <v>826</v>
      </c>
    </row>
    <row r="2" spans="1:7" s="559" customFormat="1" ht="15" customHeight="1" x14ac:dyDescent="0.15"/>
    <row r="3" spans="1:7" ht="15" customHeight="1" x14ac:dyDescent="0.15">
      <c r="A3" s="56" t="s">
        <v>803</v>
      </c>
    </row>
    <row r="4" spans="1:7" ht="15" customHeight="1" x14ac:dyDescent="0.15">
      <c r="C4" s="53"/>
      <c r="E4" s="53"/>
      <c r="G4" s="53" t="s">
        <v>136</v>
      </c>
    </row>
    <row r="5" spans="1:7" ht="15" customHeight="1" x14ac:dyDescent="0.15">
      <c r="A5" s="608" t="s">
        <v>804</v>
      </c>
      <c r="B5" s="578" t="s">
        <v>159</v>
      </c>
      <c r="C5" s="577"/>
      <c r="D5" s="578" t="s">
        <v>805</v>
      </c>
      <c r="E5" s="576"/>
      <c r="F5" s="578" t="s">
        <v>806</v>
      </c>
      <c r="G5" s="576"/>
    </row>
    <row r="6" spans="1:7" ht="15" customHeight="1" x14ac:dyDescent="0.15">
      <c r="A6" s="603"/>
      <c r="B6" s="47" t="s">
        <v>807</v>
      </c>
      <c r="C6" s="547" t="s">
        <v>808</v>
      </c>
      <c r="D6" s="47" t="s">
        <v>807</v>
      </c>
      <c r="E6" s="547" t="s">
        <v>808</v>
      </c>
      <c r="F6" s="47" t="s">
        <v>807</v>
      </c>
      <c r="G6" s="547" t="s">
        <v>808</v>
      </c>
    </row>
    <row r="7" spans="1:7" ht="15" customHeight="1" x14ac:dyDescent="0.15">
      <c r="A7" s="86" t="s">
        <v>809</v>
      </c>
      <c r="B7" s="548">
        <v>651</v>
      </c>
      <c r="C7" s="548">
        <v>5720371</v>
      </c>
      <c r="D7" s="548">
        <v>617</v>
      </c>
      <c r="E7" s="548">
        <v>4677013</v>
      </c>
      <c r="F7" s="548">
        <v>622</v>
      </c>
      <c r="G7" s="548">
        <v>6237237</v>
      </c>
    </row>
    <row r="8" spans="1:7" ht="15" customHeight="1" x14ac:dyDescent="0.15">
      <c r="A8" s="49" t="s">
        <v>810</v>
      </c>
      <c r="B8" s="88">
        <v>245</v>
      </c>
      <c r="C8" s="88">
        <v>1824396</v>
      </c>
      <c r="D8" s="88">
        <v>248</v>
      </c>
      <c r="E8" s="88">
        <v>2007098</v>
      </c>
      <c r="F8" s="88">
        <v>229</v>
      </c>
      <c r="G8" s="88">
        <v>2218699</v>
      </c>
    </row>
    <row r="9" spans="1:7" ht="15" customHeight="1" x14ac:dyDescent="0.15">
      <c r="A9" s="49" t="s">
        <v>811</v>
      </c>
      <c r="B9" s="88">
        <v>76</v>
      </c>
      <c r="C9" s="88">
        <v>1445264</v>
      </c>
      <c r="D9" s="88">
        <v>70</v>
      </c>
      <c r="E9" s="88">
        <v>833596</v>
      </c>
      <c r="F9" s="88">
        <v>49</v>
      </c>
      <c r="G9" s="88">
        <v>1522614</v>
      </c>
    </row>
    <row r="10" spans="1:7" ht="15" customHeight="1" x14ac:dyDescent="0.15">
      <c r="A10" s="90" t="s">
        <v>812</v>
      </c>
      <c r="B10" s="92">
        <v>330</v>
      </c>
      <c r="C10" s="92">
        <v>2450710</v>
      </c>
      <c r="D10" s="92">
        <v>299</v>
      </c>
      <c r="E10" s="92">
        <v>1836318</v>
      </c>
      <c r="F10" s="92">
        <v>344</v>
      </c>
      <c r="G10" s="92">
        <v>2495924</v>
      </c>
    </row>
    <row r="11" spans="1:7" s="13" customFormat="1" ht="15" customHeight="1" x14ac:dyDescent="0.15">
      <c r="A11" s="13" t="s">
        <v>813</v>
      </c>
      <c r="C11" s="51"/>
      <c r="E11" s="51"/>
      <c r="G11" s="51" t="s">
        <v>814</v>
      </c>
    </row>
  </sheetData>
  <mergeCells count="4">
    <mergeCell ref="A5:A6"/>
    <mergeCell ref="B5:C5"/>
    <mergeCell ref="D5:E5"/>
    <mergeCell ref="F5:G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7"/>
  <sheetViews>
    <sheetView zoomScale="110" zoomScaleNormal="110" workbookViewId="0"/>
  </sheetViews>
  <sheetFormatPr defaultColWidth="9" defaultRowHeight="15" customHeight="1" x14ac:dyDescent="0.15"/>
  <cols>
    <col min="1" max="1" width="3.75" style="24" customWidth="1"/>
    <col min="2" max="2" width="30" style="24" customWidth="1"/>
    <col min="3" max="4" width="26.25" style="24" customWidth="1"/>
    <col min="5" max="6" width="21.625" style="24" customWidth="1"/>
    <col min="7" max="7" width="21.5" style="41" customWidth="1"/>
    <col min="8" max="8" width="21.5" style="24" customWidth="1"/>
    <col min="9" max="16384" width="9" style="24"/>
  </cols>
  <sheetData>
    <row r="1" spans="1:8" s="559" customFormat="1" ht="15" customHeight="1" x14ac:dyDescent="0.15">
      <c r="A1" s="558" t="s">
        <v>826</v>
      </c>
    </row>
    <row r="2" spans="1:8" s="559" customFormat="1" ht="15" customHeight="1" x14ac:dyDescent="0.15"/>
    <row r="3" spans="1:8" ht="15" customHeight="1" x14ac:dyDescent="0.15">
      <c r="A3" s="125" t="s">
        <v>20</v>
      </c>
      <c r="D3" s="23"/>
      <c r="G3" s="25"/>
    </row>
    <row r="4" spans="1:8" s="26" customFormat="1" ht="15" customHeight="1" x14ac:dyDescent="0.15">
      <c r="A4" s="26" t="s">
        <v>21</v>
      </c>
      <c r="G4" s="27"/>
      <c r="H4" s="28" t="s">
        <v>229</v>
      </c>
    </row>
    <row r="5" spans="1:8" s="26" customFormat="1" ht="18" customHeight="1" x14ac:dyDescent="0.15">
      <c r="A5" s="562" t="s">
        <v>23</v>
      </c>
      <c r="B5" s="563"/>
      <c r="C5" s="29" t="s">
        <v>24</v>
      </c>
      <c r="D5" s="29" t="s">
        <v>25</v>
      </c>
      <c r="E5" s="29" t="s">
        <v>26</v>
      </c>
      <c r="F5" s="29" t="s">
        <v>27</v>
      </c>
      <c r="G5" s="30" t="s">
        <v>28</v>
      </c>
      <c r="H5" s="115" t="s">
        <v>29</v>
      </c>
    </row>
    <row r="6" spans="1:8" s="26" customFormat="1" ht="16.5" customHeight="1" x14ac:dyDescent="0.15">
      <c r="A6" s="26">
        <v>1</v>
      </c>
      <c r="B6" s="31" t="s">
        <v>30</v>
      </c>
      <c r="C6" s="13">
        <v>45938000000</v>
      </c>
      <c r="D6" s="13">
        <v>49326041428</v>
      </c>
      <c r="E6" s="13">
        <v>47968862542</v>
      </c>
      <c r="F6" s="126">
        <v>2030862542</v>
      </c>
      <c r="G6" s="32">
        <v>49.1</v>
      </c>
      <c r="H6" s="27">
        <v>104.4</v>
      </c>
    </row>
    <row r="7" spans="1:8" s="26" customFormat="1" ht="16.5" customHeight="1" x14ac:dyDescent="0.15">
      <c r="A7" s="26">
        <v>2</v>
      </c>
      <c r="B7" s="31" t="s">
        <v>31</v>
      </c>
      <c r="C7" s="13">
        <v>660000000</v>
      </c>
      <c r="D7" s="13">
        <v>716525001</v>
      </c>
      <c r="E7" s="13">
        <v>716525001</v>
      </c>
      <c r="F7" s="126">
        <v>56525001</v>
      </c>
      <c r="G7" s="32">
        <v>0.70000000000000007</v>
      </c>
      <c r="H7" s="127">
        <v>108.60000000000001</v>
      </c>
    </row>
    <row r="8" spans="1:8" s="26" customFormat="1" ht="16.5" customHeight="1" x14ac:dyDescent="0.15">
      <c r="A8" s="26">
        <v>3</v>
      </c>
      <c r="B8" s="31" t="s">
        <v>32</v>
      </c>
      <c r="C8" s="13">
        <v>80000000</v>
      </c>
      <c r="D8" s="13">
        <v>44122000</v>
      </c>
      <c r="E8" s="13">
        <v>44122000</v>
      </c>
      <c r="F8" s="126">
        <v>-35878000</v>
      </c>
      <c r="G8" s="32">
        <v>0.1</v>
      </c>
      <c r="H8" s="127">
        <v>55.2</v>
      </c>
    </row>
    <row r="9" spans="1:8" s="26" customFormat="1" ht="16.5" customHeight="1" x14ac:dyDescent="0.15">
      <c r="A9" s="26">
        <v>4</v>
      </c>
      <c r="B9" s="31" t="s">
        <v>33</v>
      </c>
      <c r="C9" s="13">
        <v>200000000</v>
      </c>
      <c r="D9" s="13">
        <v>183757000</v>
      </c>
      <c r="E9" s="13">
        <v>183757000</v>
      </c>
      <c r="F9" s="126">
        <v>-16243000</v>
      </c>
      <c r="G9" s="32">
        <v>0.2</v>
      </c>
      <c r="H9" s="127">
        <v>91.9</v>
      </c>
    </row>
    <row r="10" spans="1:8" s="26" customFormat="1" ht="16.5" customHeight="1" x14ac:dyDescent="0.15">
      <c r="A10" s="26">
        <v>5</v>
      </c>
      <c r="B10" s="31" t="s">
        <v>34</v>
      </c>
      <c r="C10" s="13">
        <v>150000000</v>
      </c>
      <c r="D10" s="13">
        <v>112006000</v>
      </c>
      <c r="E10" s="13">
        <v>112006000</v>
      </c>
      <c r="F10" s="126">
        <v>-37994000</v>
      </c>
      <c r="G10" s="32">
        <v>0.1</v>
      </c>
      <c r="H10" s="127">
        <v>74.7</v>
      </c>
    </row>
    <row r="11" spans="1:8" s="26" customFormat="1" ht="16.5" customHeight="1" x14ac:dyDescent="0.15">
      <c r="A11" s="26">
        <v>6</v>
      </c>
      <c r="B11" s="31" t="s">
        <v>35</v>
      </c>
      <c r="C11" s="13">
        <v>4600000000</v>
      </c>
      <c r="D11" s="13">
        <v>4724878000</v>
      </c>
      <c r="E11" s="13">
        <v>4724878000</v>
      </c>
      <c r="F11" s="126">
        <v>124878000</v>
      </c>
      <c r="G11" s="32">
        <v>4.8</v>
      </c>
      <c r="H11" s="127">
        <v>102.69999999999999</v>
      </c>
    </row>
    <row r="12" spans="1:8" s="26" customFormat="1" ht="16.5" customHeight="1" x14ac:dyDescent="0.15">
      <c r="A12" s="26">
        <v>7</v>
      </c>
      <c r="B12" s="31" t="s">
        <v>36</v>
      </c>
      <c r="C12" s="13">
        <v>180010000</v>
      </c>
      <c r="D12" s="13">
        <v>226976000</v>
      </c>
      <c r="E12" s="13">
        <v>226976000</v>
      </c>
      <c r="F12" s="126">
        <v>46966000</v>
      </c>
      <c r="G12" s="32">
        <v>0.2</v>
      </c>
      <c r="H12" s="127">
        <v>126.1</v>
      </c>
    </row>
    <row r="13" spans="1:8" s="26" customFormat="1" ht="16.5" customHeight="1" x14ac:dyDescent="0.15">
      <c r="A13" s="26">
        <v>8</v>
      </c>
      <c r="B13" s="31" t="s">
        <v>37</v>
      </c>
      <c r="C13" s="13">
        <v>310000000</v>
      </c>
      <c r="D13" s="13">
        <v>311180000</v>
      </c>
      <c r="E13" s="13">
        <v>311180000</v>
      </c>
      <c r="F13" s="126">
        <v>1180000</v>
      </c>
      <c r="G13" s="32">
        <v>0.3</v>
      </c>
      <c r="H13" s="127">
        <v>100.4</v>
      </c>
    </row>
    <row r="14" spans="1:8" s="26" customFormat="1" ht="16.5" customHeight="1" x14ac:dyDescent="0.15">
      <c r="A14" s="26">
        <v>9</v>
      </c>
      <c r="B14" s="31" t="s">
        <v>38</v>
      </c>
      <c r="C14" s="13">
        <v>3360000000</v>
      </c>
      <c r="D14" s="13">
        <v>3342087000</v>
      </c>
      <c r="E14" s="13">
        <v>3342087000</v>
      </c>
      <c r="F14" s="126">
        <v>-17913000</v>
      </c>
      <c r="G14" s="32">
        <v>3.4000000000000004</v>
      </c>
      <c r="H14" s="127">
        <v>99.5</v>
      </c>
    </row>
    <row r="15" spans="1:8" s="26" customFormat="1" ht="16.5" customHeight="1" x14ac:dyDescent="0.15">
      <c r="A15" s="26">
        <v>10</v>
      </c>
      <c r="B15" s="31" t="s">
        <v>39</v>
      </c>
      <c r="C15" s="13">
        <v>50000000</v>
      </c>
      <c r="D15" s="13">
        <v>49024000</v>
      </c>
      <c r="E15" s="13">
        <v>49024000</v>
      </c>
      <c r="F15" s="126">
        <v>-976000</v>
      </c>
      <c r="G15" s="32">
        <v>0.1</v>
      </c>
      <c r="H15" s="127">
        <v>98</v>
      </c>
    </row>
    <row r="16" spans="1:8" s="26" customFormat="1" ht="16.5" customHeight="1" x14ac:dyDescent="0.15">
      <c r="A16" s="26">
        <v>11</v>
      </c>
      <c r="B16" s="31" t="s">
        <v>40</v>
      </c>
      <c r="C16" s="13">
        <v>836961000</v>
      </c>
      <c r="D16" s="13">
        <v>883421433</v>
      </c>
      <c r="E16" s="13">
        <v>836002000</v>
      </c>
      <c r="F16" s="126">
        <v>-959000</v>
      </c>
      <c r="G16" s="32">
        <v>0.89999999999999991</v>
      </c>
      <c r="H16" s="127">
        <v>99.9</v>
      </c>
    </row>
    <row r="17" spans="1:8" s="26" customFormat="1" ht="16.5" customHeight="1" x14ac:dyDescent="0.15">
      <c r="A17" s="26">
        <v>12</v>
      </c>
      <c r="B17" s="31" t="s">
        <v>41</v>
      </c>
      <c r="C17" s="13">
        <v>1727669000</v>
      </c>
      <c r="D17" s="13">
        <v>1767146055</v>
      </c>
      <c r="E17" s="13">
        <v>1750836085</v>
      </c>
      <c r="F17" s="126">
        <v>23167085</v>
      </c>
      <c r="G17" s="32">
        <v>1.7999999999999998</v>
      </c>
      <c r="H17" s="127">
        <v>101.29999999999998</v>
      </c>
    </row>
    <row r="18" spans="1:8" s="26" customFormat="1" ht="16.5" customHeight="1" x14ac:dyDescent="0.15">
      <c r="A18" s="26">
        <v>13</v>
      </c>
      <c r="B18" s="31" t="s">
        <v>42</v>
      </c>
      <c r="C18" s="13">
        <v>18426560000</v>
      </c>
      <c r="D18" s="13">
        <v>18074327164</v>
      </c>
      <c r="E18" s="13">
        <v>16120742164</v>
      </c>
      <c r="F18" s="126">
        <v>-2305817836</v>
      </c>
      <c r="G18" s="32">
        <v>16.5</v>
      </c>
      <c r="H18" s="127">
        <v>87.5</v>
      </c>
    </row>
    <row r="19" spans="1:8" s="26" customFormat="1" ht="16.5" customHeight="1" x14ac:dyDescent="0.15">
      <c r="A19" s="26">
        <v>14</v>
      </c>
      <c r="B19" s="31" t="s">
        <v>43</v>
      </c>
      <c r="C19" s="13">
        <v>5533960000</v>
      </c>
      <c r="D19" s="13">
        <v>5357060997</v>
      </c>
      <c r="E19" s="13">
        <v>5332294997</v>
      </c>
      <c r="F19" s="126">
        <v>-201665003</v>
      </c>
      <c r="G19" s="32">
        <v>5.5</v>
      </c>
      <c r="H19" s="127">
        <v>96.399999999999991</v>
      </c>
    </row>
    <row r="20" spans="1:8" s="26" customFormat="1" ht="16.5" customHeight="1" x14ac:dyDescent="0.15">
      <c r="A20" s="26">
        <v>15</v>
      </c>
      <c r="B20" s="31" t="s">
        <v>44</v>
      </c>
      <c r="C20" s="13">
        <v>247396000</v>
      </c>
      <c r="D20" s="13">
        <v>293824287</v>
      </c>
      <c r="E20" s="13">
        <v>293824287</v>
      </c>
      <c r="F20" s="126">
        <v>46428287</v>
      </c>
      <c r="G20" s="32">
        <v>0.3</v>
      </c>
      <c r="H20" s="127">
        <v>118.8</v>
      </c>
    </row>
    <row r="21" spans="1:8" s="26" customFormat="1" ht="16.5" customHeight="1" x14ac:dyDescent="0.15">
      <c r="A21" s="26">
        <v>16</v>
      </c>
      <c r="B21" s="31" t="s">
        <v>45</v>
      </c>
      <c r="C21" s="13">
        <v>9284000</v>
      </c>
      <c r="D21" s="13">
        <v>15840233</v>
      </c>
      <c r="E21" s="13">
        <v>15840233</v>
      </c>
      <c r="F21" s="126">
        <v>6556233</v>
      </c>
      <c r="G21" s="32">
        <v>0</v>
      </c>
      <c r="H21" s="127">
        <v>170.6</v>
      </c>
    </row>
    <row r="22" spans="1:8" s="26" customFormat="1" ht="16.5" customHeight="1" x14ac:dyDescent="0.15">
      <c r="A22" s="26">
        <v>17</v>
      </c>
      <c r="B22" s="31" t="s">
        <v>46</v>
      </c>
      <c r="C22" s="13">
        <v>1603959000</v>
      </c>
      <c r="D22" s="13">
        <v>1603958925</v>
      </c>
      <c r="E22" s="13">
        <v>1603958925</v>
      </c>
      <c r="F22" s="126">
        <v>-75</v>
      </c>
      <c r="G22" s="32">
        <v>1.6</v>
      </c>
      <c r="H22" s="127">
        <v>100</v>
      </c>
    </row>
    <row r="23" spans="1:8" s="26" customFormat="1" ht="16.5" customHeight="1" x14ac:dyDescent="0.15">
      <c r="A23" s="26">
        <v>18</v>
      </c>
      <c r="B23" s="31" t="s">
        <v>47</v>
      </c>
      <c r="C23" s="13">
        <v>5184436000</v>
      </c>
      <c r="D23" s="13">
        <v>5184436078</v>
      </c>
      <c r="E23" s="13">
        <v>5184436078</v>
      </c>
      <c r="F23" s="126">
        <v>78</v>
      </c>
      <c r="G23" s="32">
        <v>5.3</v>
      </c>
      <c r="H23" s="127">
        <v>100</v>
      </c>
    </row>
    <row r="24" spans="1:8" s="26" customFormat="1" ht="16.5" customHeight="1" x14ac:dyDescent="0.15">
      <c r="A24" s="26">
        <v>19</v>
      </c>
      <c r="B24" s="31" t="s">
        <v>48</v>
      </c>
      <c r="C24" s="13">
        <v>2817825000</v>
      </c>
      <c r="D24" s="13">
        <v>3107914785</v>
      </c>
      <c r="E24" s="13">
        <v>2856697713</v>
      </c>
      <c r="F24" s="126">
        <v>38872713</v>
      </c>
      <c r="G24" s="32">
        <v>2.9000000000000004</v>
      </c>
      <c r="H24" s="127">
        <v>101.4</v>
      </c>
    </row>
    <row r="25" spans="1:8" s="26" customFormat="1" ht="16.5" customHeight="1" x14ac:dyDescent="0.15">
      <c r="A25" s="26">
        <v>20</v>
      </c>
      <c r="B25" s="31" t="s">
        <v>49</v>
      </c>
      <c r="C25" s="15">
        <v>8618900000</v>
      </c>
      <c r="D25" s="13">
        <v>8550200000</v>
      </c>
      <c r="E25" s="13">
        <v>6088300000</v>
      </c>
      <c r="F25" s="126">
        <v>-2530600000</v>
      </c>
      <c r="G25" s="32">
        <v>6.2</v>
      </c>
      <c r="H25" s="127">
        <v>70.599999999999994</v>
      </c>
    </row>
    <row r="26" spans="1:8" s="26" customFormat="1" ht="21" customHeight="1" x14ac:dyDescent="0.15">
      <c r="A26" s="182"/>
      <c r="B26" s="183" t="s">
        <v>50</v>
      </c>
      <c r="C26" s="184">
        <v>100534960000</v>
      </c>
      <c r="D26" s="184">
        <v>103874726386</v>
      </c>
      <c r="E26" s="184">
        <v>97762350025</v>
      </c>
      <c r="F26" s="187">
        <v>-2772609975</v>
      </c>
      <c r="G26" s="188">
        <v>100</v>
      </c>
      <c r="H26" s="189">
        <v>97.2</v>
      </c>
    </row>
    <row r="27" spans="1:8" s="26" customFormat="1" ht="15" customHeight="1" x14ac:dyDescent="0.15">
      <c r="C27" s="13"/>
      <c r="D27" s="13"/>
      <c r="E27" s="13"/>
      <c r="F27" s="13"/>
      <c r="G27" s="32"/>
      <c r="H27" s="33" t="s">
        <v>19</v>
      </c>
    </row>
  </sheetData>
  <mergeCells count="1">
    <mergeCell ref="A5:B5"/>
  </mergeCells>
  <phoneticPr fontId="1"/>
  <hyperlinks>
    <hyperlink ref="A1" location="'目次'!A1" display="目次へもどる"/>
  </hyperlinks>
  <pageMargins left="0.86614173228346458" right="0.86614173228346458" top="0.98425196850393704" bottom="0.98425196850393704" header="0.19685039370078741" footer="0.19685039370078741"/>
  <pageSetup paperSize="9" scale="98" orientation="portrait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6.875" style="5" customWidth="1"/>
    <col min="2" max="2" width="5.625" style="5" customWidth="1"/>
    <col min="3" max="4" width="6.25" style="5" customWidth="1"/>
    <col min="5" max="5" width="5" style="5" customWidth="1"/>
    <col min="6" max="6" width="5.625" style="5" customWidth="1"/>
    <col min="7" max="8" width="6.25" style="5" customWidth="1"/>
    <col min="9" max="9" width="5" style="5" customWidth="1"/>
    <col min="10" max="10" width="5.625" style="5" customWidth="1"/>
    <col min="11" max="12" width="6.25" style="5" customWidth="1"/>
    <col min="13" max="13" width="5" style="5" customWidth="1"/>
    <col min="14" max="16384" width="9" style="5"/>
  </cols>
  <sheetData>
    <row r="1" spans="1:13" s="559" customFormat="1" ht="15" customHeight="1" x14ac:dyDescent="0.15">
      <c r="A1" s="558" t="s">
        <v>826</v>
      </c>
    </row>
    <row r="2" spans="1:13" s="559" customFormat="1" ht="15" customHeight="1" x14ac:dyDescent="0.15"/>
    <row r="3" spans="1:13" ht="15" customHeight="1" x14ac:dyDescent="0.15">
      <c r="A3" s="56" t="s">
        <v>815</v>
      </c>
    </row>
    <row r="4" spans="1:13" ht="15" customHeight="1" x14ac:dyDescent="0.15">
      <c r="E4" s="53"/>
      <c r="I4" s="53"/>
      <c r="M4" s="53" t="s">
        <v>816</v>
      </c>
    </row>
    <row r="5" spans="1:13" ht="15" customHeight="1" x14ac:dyDescent="0.15">
      <c r="A5" s="608" t="s">
        <v>804</v>
      </c>
      <c r="B5" s="578" t="s">
        <v>817</v>
      </c>
      <c r="C5" s="576"/>
      <c r="D5" s="576"/>
      <c r="E5" s="577"/>
      <c r="F5" s="578" t="s">
        <v>818</v>
      </c>
      <c r="G5" s="576"/>
      <c r="H5" s="576"/>
      <c r="I5" s="576"/>
      <c r="J5" s="578" t="s">
        <v>819</v>
      </c>
      <c r="K5" s="576"/>
      <c r="L5" s="576"/>
      <c r="M5" s="576"/>
    </row>
    <row r="6" spans="1:13" ht="30" customHeight="1" x14ac:dyDescent="0.15">
      <c r="A6" s="603"/>
      <c r="B6" s="549" t="s">
        <v>820</v>
      </c>
      <c r="C6" s="550" t="s">
        <v>821</v>
      </c>
      <c r="D6" s="550" t="s">
        <v>822</v>
      </c>
      <c r="E6" s="551" t="s">
        <v>823</v>
      </c>
      <c r="F6" s="549" t="s">
        <v>820</v>
      </c>
      <c r="G6" s="550" t="s">
        <v>821</v>
      </c>
      <c r="H6" s="550" t="s">
        <v>822</v>
      </c>
      <c r="I6" s="551" t="s">
        <v>823</v>
      </c>
      <c r="J6" s="549" t="s">
        <v>820</v>
      </c>
      <c r="K6" s="550" t="s">
        <v>821</v>
      </c>
      <c r="L6" s="550" t="s">
        <v>822</v>
      </c>
      <c r="M6" s="551" t="s">
        <v>823</v>
      </c>
    </row>
    <row r="7" spans="1:13" ht="15" customHeight="1" x14ac:dyDescent="0.15">
      <c r="A7" s="86" t="s">
        <v>809</v>
      </c>
      <c r="B7" s="307">
        <v>651</v>
      </c>
      <c r="C7" s="552">
        <v>249</v>
      </c>
      <c r="D7" s="307">
        <v>156</v>
      </c>
      <c r="E7" s="307">
        <v>246</v>
      </c>
      <c r="F7" s="307">
        <v>617</v>
      </c>
      <c r="G7" s="552">
        <v>220</v>
      </c>
      <c r="H7" s="307">
        <v>151</v>
      </c>
      <c r="I7" s="307">
        <v>246</v>
      </c>
      <c r="J7" s="307">
        <v>622</v>
      </c>
      <c r="K7" s="552">
        <v>250</v>
      </c>
      <c r="L7" s="307">
        <v>142</v>
      </c>
      <c r="M7" s="307">
        <v>230</v>
      </c>
    </row>
    <row r="8" spans="1:13" ht="15" customHeight="1" x14ac:dyDescent="0.15">
      <c r="A8" s="49" t="s">
        <v>810</v>
      </c>
      <c r="B8" s="308">
        <v>245</v>
      </c>
      <c r="C8" s="553">
        <v>72</v>
      </c>
      <c r="D8" s="308">
        <v>64</v>
      </c>
      <c r="E8" s="308">
        <v>109</v>
      </c>
      <c r="F8" s="308">
        <v>248</v>
      </c>
      <c r="G8" s="553">
        <v>70</v>
      </c>
      <c r="H8" s="308">
        <v>55</v>
      </c>
      <c r="I8" s="308">
        <v>123</v>
      </c>
      <c r="J8" s="308">
        <v>229</v>
      </c>
      <c r="K8" s="553">
        <v>72</v>
      </c>
      <c r="L8" s="308">
        <v>53</v>
      </c>
      <c r="M8" s="308">
        <v>104</v>
      </c>
    </row>
    <row r="9" spans="1:13" ht="15" customHeight="1" x14ac:dyDescent="0.15">
      <c r="A9" s="49" t="s">
        <v>811</v>
      </c>
      <c r="B9" s="308">
        <v>76</v>
      </c>
      <c r="C9" s="553">
        <v>23</v>
      </c>
      <c r="D9" s="308">
        <v>22</v>
      </c>
      <c r="E9" s="308">
        <v>31</v>
      </c>
      <c r="F9" s="308">
        <v>70</v>
      </c>
      <c r="G9" s="553">
        <v>18</v>
      </c>
      <c r="H9" s="308">
        <v>29</v>
      </c>
      <c r="I9" s="308">
        <v>23</v>
      </c>
      <c r="J9" s="308">
        <v>49</v>
      </c>
      <c r="K9" s="553">
        <v>21</v>
      </c>
      <c r="L9" s="308">
        <v>17</v>
      </c>
      <c r="M9" s="308">
        <v>11</v>
      </c>
    </row>
    <row r="10" spans="1:13" ht="15" customHeight="1" x14ac:dyDescent="0.15">
      <c r="A10" s="554" t="s">
        <v>812</v>
      </c>
      <c r="B10" s="309">
        <v>330</v>
      </c>
      <c r="C10" s="555">
        <v>154</v>
      </c>
      <c r="D10" s="309">
        <v>70</v>
      </c>
      <c r="E10" s="309">
        <v>106</v>
      </c>
      <c r="F10" s="309">
        <v>299</v>
      </c>
      <c r="G10" s="555">
        <v>132</v>
      </c>
      <c r="H10" s="309">
        <v>67</v>
      </c>
      <c r="I10" s="309">
        <v>100</v>
      </c>
      <c r="J10" s="309">
        <v>344</v>
      </c>
      <c r="K10" s="555">
        <v>157</v>
      </c>
      <c r="L10" s="309">
        <v>72</v>
      </c>
      <c r="M10" s="309">
        <v>115</v>
      </c>
    </row>
    <row r="11" spans="1:13" ht="15" customHeight="1" x14ac:dyDescent="0.15">
      <c r="E11" s="53"/>
      <c r="I11" s="53"/>
      <c r="M11" s="51" t="s">
        <v>824</v>
      </c>
    </row>
  </sheetData>
  <mergeCells count="4">
    <mergeCell ref="A5:A6"/>
    <mergeCell ref="B5:E5"/>
    <mergeCell ref="F5:I5"/>
    <mergeCell ref="J5:M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0"/>
  <sheetViews>
    <sheetView zoomScale="110" zoomScaleNormal="110" workbookViewId="0"/>
  </sheetViews>
  <sheetFormatPr defaultColWidth="9" defaultRowHeight="15" customHeight="1" x14ac:dyDescent="0.15"/>
  <cols>
    <col min="1" max="1" width="3.75" style="24" customWidth="1"/>
    <col min="2" max="2" width="30" style="24" customWidth="1"/>
    <col min="3" max="4" width="26.25" style="24" customWidth="1"/>
    <col min="5" max="6" width="21.625" style="24" customWidth="1"/>
    <col min="7" max="7" width="21.5" style="41" customWidth="1"/>
    <col min="8" max="8" width="21.5" style="24" customWidth="1"/>
    <col min="9" max="16384" width="9" style="24"/>
  </cols>
  <sheetData>
    <row r="1" spans="1:7" s="559" customFormat="1" ht="15" customHeight="1" x14ac:dyDescent="0.15">
      <c r="A1" s="558" t="s">
        <v>826</v>
      </c>
    </row>
    <row r="2" spans="1:7" s="559" customFormat="1" ht="15" customHeight="1" x14ac:dyDescent="0.15"/>
    <row r="3" spans="1:7" ht="15" customHeight="1" x14ac:dyDescent="0.15">
      <c r="A3" s="26" t="s">
        <v>51</v>
      </c>
      <c r="B3" s="26"/>
      <c r="C3" s="26"/>
      <c r="D3" s="26"/>
      <c r="E3" s="26"/>
      <c r="F3" s="35"/>
      <c r="G3" s="36" t="s">
        <v>22</v>
      </c>
    </row>
    <row r="4" spans="1:7" ht="17.25" customHeight="1" x14ac:dyDescent="0.15">
      <c r="A4" s="562" t="s">
        <v>23</v>
      </c>
      <c r="B4" s="563"/>
      <c r="C4" s="29" t="s">
        <v>24</v>
      </c>
      <c r="D4" s="29" t="s">
        <v>26</v>
      </c>
      <c r="E4" s="29" t="s">
        <v>52</v>
      </c>
      <c r="F4" s="29" t="s">
        <v>28</v>
      </c>
      <c r="G4" s="37" t="s">
        <v>53</v>
      </c>
    </row>
    <row r="5" spans="1:7" ht="16.5" customHeight="1" x14ac:dyDescent="0.15">
      <c r="A5" s="38">
        <v>1</v>
      </c>
      <c r="B5" s="39" t="s">
        <v>54</v>
      </c>
      <c r="C5" s="15">
        <v>586653000</v>
      </c>
      <c r="D5" s="15">
        <v>567222705</v>
      </c>
      <c r="E5" s="15">
        <v>19430295</v>
      </c>
      <c r="F5" s="128">
        <v>0.6</v>
      </c>
      <c r="G5" s="129">
        <v>96.7</v>
      </c>
    </row>
    <row r="6" spans="1:7" ht="16.5" customHeight="1" x14ac:dyDescent="0.15">
      <c r="A6" s="40">
        <v>2</v>
      </c>
      <c r="B6" s="31" t="s">
        <v>55</v>
      </c>
      <c r="C6" s="15">
        <v>10521442000</v>
      </c>
      <c r="D6" s="15">
        <v>10160297615</v>
      </c>
      <c r="E6" s="15">
        <v>361144385</v>
      </c>
      <c r="F6" s="128">
        <v>10.9</v>
      </c>
      <c r="G6" s="129">
        <v>96.6</v>
      </c>
    </row>
    <row r="7" spans="1:7" ht="16.5" customHeight="1" x14ac:dyDescent="0.15">
      <c r="A7" s="40">
        <v>3</v>
      </c>
      <c r="B7" s="31" t="s">
        <v>56</v>
      </c>
      <c r="C7" s="15">
        <v>44892523000</v>
      </c>
      <c r="D7" s="15">
        <v>42516750189</v>
      </c>
      <c r="E7" s="15">
        <v>2375772811</v>
      </c>
      <c r="F7" s="128">
        <v>45.7</v>
      </c>
      <c r="G7" s="129">
        <v>94.699999999999989</v>
      </c>
    </row>
    <row r="8" spans="1:7" ht="16.5" customHeight="1" x14ac:dyDescent="0.15">
      <c r="A8" s="40">
        <v>4</v>
      </c>
      <c r="B8" s="31" t="s">
        <v>57</v>
      </c>
      <c r="C8" s="15">
        <v>8144274000</v>
      </c>
      <c r="D8" s="15">
        <v>7869382824</v>
      </c>
      <c r="E8" s="15">
        <v>274891176</v>
      </c>
      <c r="F8" s="128">
        <v>8.5</v>
      </c>
      <c r="G8" s="129">
        <v>96.6</v>
      </c>
    </row>
    <row r="9" spans="1:7" ht="16.5" customHeight="1" x14ac:dyDescent="0.15">
      <c r="A9" s="40">
        <v>5</v>
      </c>
      <c r="B9" s="31" t="s">
        <v>58</v>
      </c>
      <c r="C9" s="15">
        <v>65965000</v>
      </c>
      <c r="D9" s="15">
        <v>58372587</v>
      </c>
      <c r="E9" s="15">
        <v>7592413</v>
      </c>
      <c r="F9" s="128">
        <v>0.1</v>
      </c>
      <c r="G9" s="129">
        <v>88.5</v>
      </c>
    </row>
    <row r="10" spans="1:7" ht="16.5" customHeight="1" x14ac:dyDescent="0.15">
      <c r="A10" s="40">
        <v>6</v>
      </c>
      <c r="B10" s="31" t="s">
        <v>59</v>
      </c>
      <c r="C10" s="15">
        <v>586456000</v>
      </c>
      <c r="D10" s="15">
        <v>566701247</v>
      </c>
      <c r="E10" s="15">
        <v>19754753</v>
      </c>
      <c r="F10" s="128">
        <v>0.6</v>
      </c>
      <c r="G10" s="129">
        <v>96.6</v>
      </c>
    </row>
    <row r="11" spans="1:7" ht="16.5" customHeight="1" x14ac:dyDescent="0.15">
      <c r="A11" s="40">
        <v>7</v>
      </c>
      <c r="B11" s="31" t="s">
        <v>60</v>
      </c>
      <c r="C11" s="15">
        <v>716976000</v>
      </c>
      <c r="D11" s="15">
        <v>610556646</v>
      </c>
      <c r="E11" s="15">
        <v>106419354</v>
      </c>
      <c r="F11" s="128">
        <v>0.70000000000000007</v>
      </c>
      <c r="G11" s="129">
        <v>85.2</v>
      </c>
    </row>
    <row r="12" spans="1:7" ht="16.5" customHeight="1" x14ac:dyDescent="0.15">
      <c r="A12" s="40">
        <v>8</v>
      </c>
      <c r="B12" s="31" t="s">
        <v>61</v>
      </c>
      <c r="C12" s="15">
        <v>10667704000</v>
      </c>
      <c r="D12" s="15">
        <v>10251210970</v>
      </c>
      <c r="E12" s="15">
        <v>416493030</v>
      </c>
      <c r="F12" s="128">
        <v>11</v>
      </c>
      <c r="G12" s="129">
        <v>96.1</v>
      </c>
    </row>
    <row r="13" spans="1:7" ht="16.5" customHeight="1" x14ac:dyDescent="0.15">
      <c r="A13" s="40">
        <v>9</v>
      </c>
      <c r="B13" s="31" t="s">
        <v>62</v>
      </c>
      <c r="C13" s="15">
        <v>3857167000</v>
      </c>
      <c r="D13" s="15">
        <v>3802128864</v>
      </c>
      <c r="E13" s="15">
        <v>55038136</v>
      </c>
      <c r="F13" s="128">
        <v>4.1000000000000005</v>
      </c>
      <c r="G13" s="129">
        <v>98.6</v>
      </c>
    </row>
    <row r="14" spans="1:7" ht="16.5" customHeight="1" x14ac:dyDescent="0.15">
      <c r="A14" s="40">
        <v>10</v>
      </c>
      <c r="B14" s="31" t="s">
        <v>63</v>
      </c>
      <c r="C14" s="15">
        <v>12927954000</v>
      </c>
      <c r="D14" s="15">
        <v>9158772796</v>
      </c>
      <c r="E14" s="15">
        <v>3769181204</v>
      </c>
      <c r="F14" s="128">
        <v>9.8000000000000007</v>
      </c>
      <c r="G14" s="129">
        <v>70.8</v>
      </c>
    </row>
    <row r="15" spans="1:7" ht="16.5" customHeight="1" x14ac:dyDescent="0.15">
      <c r="A15" s="40">
        <v>11</v>
      </c>
      <c r="B15" s="31" t="s">
        <v>64</v>
      </c>
      <c r="C15" s="15">
        <v>20000</v>
      </c>
      <c r="D15" s="15">
        <v>0</v>
      </c>
      <c r="E15" s="15">
        <v>20000</v>
      </c>
      <c r="F15" s="128">
        <v>0</v>
      </c>
      <c r="G15" s="129">
        <v>0</v>
      </c>
    </row>
    <row r="16" spans="1:7" ht="16.5" customHeight="1" x14ac:dyDescent="0.15">
      <c r="A16" s="40">
        <v>12</v>
      </c>
      <c r="B16" s="31" t="s">
        <v>65</v>
      </c>
      <c r="C16" s="15">
        <v>7151535000</v>
      </c>
      <c r="D16" s="17">
        <v>7138823698</v>
      </c>
      <c r="E16" s="15">
        <v>12711302</v>
      </c>
      <c r="F16" s="128">
        <v>7.7</v>
      </c>
      <c r="G16" s="129">
        <v>99.8</v>
      </c>
    </row>
    <row r="17" spans="1:7" ht="16.5" customHeight="1" x14ac:dyDescent="0.15">
      <c r="A17" s="40">
        <v>13</v>
      </c>
      <c r="B17" s="31" t="s">
        <v>66</v>
      </c>
      <c r="C17" s="15">
        <v>306390000</v>
      </c>
      <c r="D17" s="17">
        <v>302236942</v>
      </c>
      <c r="E17" s="15">
        <v>4153058</v>
      </c>
      <c r="F17" s="128">
        <v>0.3</v>
      </c>
      <c r="G17" s="129">
        <v>98.6</v>
      </c>
    </row>
    <row r="18" spans="1:7" ht="16.5" customHeight="1" x14ac:dyDescent="0.15">
      <c r="A18" s="40">
        <v>14</v>
      </c>
      <c r="B18" s="31" t="s">
        <v>67</v>
      </c>
      <c r="C18" s="15">
        <v>109901000</v>
      </c>
      <c r="D18" s="17">
        <v>0</v>
      </c>
      <c r="E18" s="15">
        <v>109901000</v>
      </c>
      <c r="F18" s="128">
        <v>0</v>
      </c>
      <c r="G18" s="129">
        <v>0</v>
      </c>
    </row>
    <row r="19" spans="1:7" ht="21" customHeight="1" x14ac:dyDescent="0.15">
      <c r="A19" s="182"/>
      <c r="B19" s="183" t="s">
        <v>68</v>
      </c>
      <c r="C19" s="184">
        <v>100534960000</v>
      </c>
      <c r="D19" s="184">
        <v>93002457083</v>
      </c>
      <c r="E19" s="184">
        <v>7532502917</v>
      </c>
      <c r="F19" s="185">
        <v>100</v>
      </c>
      <c r="G19" s="186">
        <v>92.5</v>
      </c>
    </row>
    <row r="20" spans="1:7" ht="15" customHeight="1" x14ac:dyDescent="0.15">
      <c r="A20" s="26"/>
      <c r="B20" s="26"/>
      <c r="C20" s="26"/>
      <c r="D20" s="26"/>
      <c r="E20" s="26"/>
      <c r="F20" s="26"/>
      <c r="G20" s="21" t="s">
        <v>19</v>
      </c>
    </row>
  </sheetData>
  <mergeCells count="1">
    <mergeCell ref="A4:B4"/>
  </mergeCells>
  <phoneticPr fontId="1"/>
  <hyperlinks>
    <hyperlink ref="A1" location="'目次'!A1" display="目次へもどる"/>
  </hyperlinks>
  <pageMargins left="0.86614173228346458" right="0.86614173228346458" top="0.98425196850393704" bottom="0.98425196850393704" header="0.19685039370078741" footer="0.19685039370078741"/>
  <pageSetup paperSize="9" scale="98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zoomScale="110" zoomScaleNormal="110" zoomScaleSheetLayoutView="100" workbookViewId="0"/>
  </sheetViews>
  <sheetFormatPr defaultColWidth="9" defaultRowHeight="16.5" customHeight="1" x14ac:dyDescent="0.15"/>
  <cols>
    <col min="1" max="1" width="23.75" style="42" customWidth="1"/>
    <col min="2" max="3" width="15.625" style="42" customWidth="1"/>
    <col min="4" max="4" width="15.625" style="43" customWidth="1"/>
    <col min="5" max="5" width="15.625" style="42" customWidth="1"/>
    <col min="6" max="16384" width="9" style="42"/>
  </cols>
  <sheetData>
    <row r="1" spans="1:5" s="559" customFormat="1" ht="15" customHeight="1" x14ac:dyDescent="0.15">
      <c r="A1" s="558" t="s">
        <v>826</v>
      </c>
    </row>
    <row r="2" spans="1:5" s="559" customFormat="1" ht="15" customHeight="1" x14ac:dyDescent="0.15"/>
    <row r="3" spans="1:5" ht="15" customHeight="1" x14ac:dyDescent="0.15">
      <c r="A3" s="56" t="s">
        <v>69</v>
      </c>
    </row>
    <row r="4" spans="1:5" s="13" customFormat="1" ht="15" customHeight="1" x14ac:dyDescent="0.15">
      <c r="D4" s="44"/>
      <c r="E4" s="45"/>
    </row>
    <row r="5" spans="1:5" s="13" customFormat="1" ht="15" customHeight="1" x14ac:dyDescent="0.15">
      <c r="A5" s="46" t="s">
        <v>70</v>
      </c>
      <c r="B5" s="47" t="s">
        <v>71</v>
      </c>
      <c r="C5" s="47" t="s">
        <v>72</v>
      </c>
      <c r="D5" s="48" t="s">
        <v>73</v>
      </c>
      <c r="E5" s="9" t="s">
        <v>74</v>
      </c>
    </row>
    <row r="6" spans="1:5" s="13" customFormat="1" ht="15" customHeight="1" x14ac:dyDescent="0.15">
      <c r="A6" s="49" t="s">
        <v>75</v>
      </c>
      <c r="B6" s="130">
        <v>17536317</v>
      </c>
      <c r="C6" s="131">
        <v>18.899999999999999</v>
      </c>
      <c r="D6" s="132">
        <v>117801</v>
      </c>
      <c r="E6" s="132">
        <v>51627</v>
      </c>
    </row>
    <row r="7" spans="1:5" s="13" customFormat="1" ht="15" customHeight="1" x14ac:dyDescent="0.15">
      <c r="A7" s="49" t="s">
        <v>76</v>
      </c>
      <c r="B7" s="130">
        <v>25690948</v>
      </c>
      <c r="C7" s="131">
        <v>27.6</v>
      </c>
      <c r="D7" s="132">
        <v>172580</v>
      </c>
      <c r="E7" s="132">
        <v>75634</v>
      </c>
    </row>
    <row r="8" spans="1:5" s="13" customFormat="1" ht="15" customHeight="1" x14ac:dyDescent="0.15">
      <c r="A8" s="49" t="s">
        <v>77</v>
      </c>
      <c r="B8" s="130">
        <v>7138824</v>
      </c>
      <c r="C8" s="131">
        <v>7.7</v>
      </c>
      <c r="D8" s="132">
        <v>47955</v>
      </c>
      <c r="E8" s="132">
        <v>21017</v>
      </c>
    </row>
    <row r="9" spans="1:5" s="13" customFormat="1" ht="15" customHeight="1" x14ac:dyDescent="0.15">
      <c r="A9" s="49" t="s">
        <v>78</v>
      </c>
      <c r="B9" s="130">
        <v>14537252</v>
      </c>
      <c r="C9" s="131">
        <v>15.6</v>
      </c>
      <c r="D9" s="132">
        <v>97655</v>
      </c>
      <c r="E9" s="132">
        <v>42797</v>
      </c>
    </row>
    <row r="10" spans="1:5" s="13" customFormat="1" ht="15" customHeight="1" x14ac:dyDescent="0.15">
      <c r="A10" s="49" t="s">
        <v>79</v>
      </c>
      <c r="B10" s="130">
        <v>473206</v>
      </c>
      <c r="C10" s="131">
        <v>0.5</v>
      </c>
      <c r="D10" s="132">
        <v>3179</v>
      </c>
      <c r="E10" s="132">
        <v>1393</v>
      </c>
    </row>
    <row r="11" spans="1:5" s="13" customFormat="1" ht="15" customHeight="1" x14ac:dyDescent="0.15">
      <c r="A11" s="49" t="s">
        <v>80</v>
      </c>
      <c r="B11" s="130">
        <v>5292316</v>
      </c>
      <c r="C11" s="131">
        <v>5.7</v>
      </c>
      <c r="D11" s="132">
        <v>35551</v>
      </c>
      <c r="E11" s="132">
        <v>15580</v>
      </c>
    </row>
    <row r="12" spans="1:5" s="13" customFormat="1" ht="15" customHeight="1" x14ac:dyDescent="0.15">
      <c r="A12" s="49" t="s">
        <v>81</v>
      </c>
      <c r="B12" s="130">
        <v>12210253</v>
      </c>
      <c r="C12" s="131">
        <v>13.1</v>
      </c>
      <c r="D12" s="132">
        <v>82023</v>
      </c>
      <c r="E12" s="132">
        <v>35947</v>
      </c>
    </row>
    <row r="13" spans="1:5" s="13" customFormat="1" ht="15" customHeight="1" x14ac:dyDescent="0.15">
      <c r="A13" s="49" t="s">
        <v>82</v>
      </c>
      <c r="B13" s="133">
        <v>245022</v>
      </c>
      <c r="C13" s="131">
        <v>0.3</v>
      </c>
      <c r="D13" s="132">
        <v>1646</v>
      </c>
      <c r="E13" s="132">
        <v>721</v>
      </c>
    </row>
    <row r="14" spans="1:5" s="13" customFormat="1" ht="15" customHeight="1" x14ac:dyDescent="0.15">
      <c r="A14" s="49" t="s">
        <v>83</v>
      </c>
      <c r="B14" s="130">
        <v>2835736</v>
      </c>
      <c r="C14" s="131">
        <v>3</v>
      </c>
      <c r="D14" s="132">
        <v>19049</v>
      </c>
      <c r="E14" s="132">
        <v>8348</v>
      </c>
    </row>
    <row r="15" spans="1:5" s="13" customFormat="1" ht="15" customHeight="1" x14ac:dyDescent="0.15">
      <c r="A15" s="49" t="s">
        <v>84</v>
      </c>
      <c r="B15" s="130">
        <v>7042584</v>
      </c>
      <c r="C15" s="131">
        <v>7.6</v>
      </c>
      <c r="D15" s="132">
        <v>47309</v>
      </c>
      <c r="E15" s="132">
        <v>20733</v>
      </c>
    </row>
    <row r="16" spans="1:5" s="13" customFormat="1" ht="15" customHeight="1" x14ac:dyDescent="0.15">
      <c r="A16" s="114" t="s">
        <v>85</v>
      </c>
      <c r="B16" s="134">
        <v>93002458</v>
      </c>
      <c r="C16" s="135">
        <v>100</v>
      </c>
      <c r="D16" s="136">
        <v>624748</v>
      </c>
      <c r="E16" s="136">
        <v>273797</v>
      </c>
    </row>
    <row r="17" spans="3:5" s="13" customFormat="1" ht="15" customHeight="1" x14ac:dyDescent="0.15">
      <c r="C17" s="50"/>
      <c r="E17" s="51" t="s">
        <v>19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5"/>
  <sheetViews>
    <sheetView zoomScale="110" zoomScaleNormal="110" workbookViewId="0"/>
  </sheetViews>
  <sheetFormatPr defaultColWidth="9" defaultRowHeight="15" customHeight="1" x14ac:dyDescent="0.15"/>
  <cols>
    <col min="1" max="1" width="27.75" style="42" customWidth="1"/>
    <col min="2" max="4" width="19.5" style="42" customWidth="1"/>
    <col min="5" max="5" width="19.625" style="42" customWidth="1"/>
    <col min="6" max="6" width="13.75" style="42" customWidth="1"/>
    <col min="7" max="7" width="19.625" style="42" customWidth="1"/>
    <col min="8" max="8" width="19.5" style="42" customWidth="1"/>
    <col min="9" max="9" width="13.75" style="42" customWidth="1"/>
    <col min="10" max="16384" width="9" style="42"/>
  </cols>
  <sheetData>
    <row r="1" spans="1:9" s="559" customFormat="1" ht="15" customHeight="1" x14ac:dyDescent="0.15">
      <c r="A1" s="558" t="s">
        <v>826</v>
      </c>
    </row>
    <row r="2" spans="1:9" s="559" customFormat="1" ht="15" customHeight="1" x14ac:dyDescent="0.15"/>
    <row r="3" spans="1:9" ht="15" customHeight="1" x14ac:dyDescent="0.15">
      <c r="A3" s="56" t="s">
        <v>86</v>
      </c>
      <c r="C3" s="52"/>
    </row>
    <row r="4" spans="1:9" s="13" customFormat="1" ht="15" customHeight="1" x14ac:dyDescent="0.15">
      <c r="I4" s="53" t="s">
        <v>229</v>
      </c>
    </row>
    <row r="5" spans="1:9" s="13" customFormat="1" ht="15" customHeight="1" x14ac:dyDescent="0.15">
      <c r="A5" s="46" t="s">
        <v>2</v>
      </c>
      <c r="B5" s="47" t="s">
        <v>87</v>
      </c>
      <c r="C5" s="47" t="s">
        <v>25</v>
      </c>
      <c r="D5" s="47" t="s">
        <v>88</v>
      </c>
      <c r="E5" s="47" t="s">
        <v>89</v>
      </c>
      <c r="F5" s="54" t="s">
        <v>90</v>
      </c>
      <c r="G5" s="47" t="s">
        <v>91</v>
      </c>
      <c r="H5" s="47" t="s">
        <v>92</v>
      </c>
      <c r="I5" s="9" t="s">
        <v>93</v>
      </c>
    </row>
    <row r="6" spans="1:9" s="13" customFormat="1" ht="15" customHeight="1" x14ac:dyDescent="0.15">
      <c r="A6" s="49" t="s">
        <v>9</v>
      </c>
      <c r="B6" s="13">
        <v>41447053000</v>
      </c>
      <c r="C6" s="13">
        <v>45951304664</v>
      </c>
      <c r="D6" s="13">
        <v>41897323204</v>
      </c>
      <c r="E6" s="126">
        <v>450270204</v>
      </c>
      <c r="F6" s="155">
        <v>101.08637447395839</v>
      </c>
      <c r="G6" s="13">
        <v>39915827953</v>
      </c>
      <c r="H6" s="13">
        <v>1531225047</v>
      </c>
      <c r="I6" s="34">
        <v>96.305587644554606</v>
      </c>
    </row>
    <row r="7" spans="1:9" s="13" customFormat="1" ht="15" customHeight="1" x14ac:dyDescent="0.15">
      <c r="A7" s="49" t="s">
        <v>94</v>
      </c>
      <c r="B7" s="13">
        <v>3233678000</v>
      </c>
      <c r="C7" s="13">
        <v>3226297348</v>
      </c>
      <c r="D7" s="13">
        <v>3189805918</v>
      </c>
      <c r="E7" s="126">
        <v>-43872082</v>
      </c>
      <c r="F7" s="155">
        <v>98.643276108505546</v>
      </c>
      <c r="G7" s="13">
        <v>3144438031</v>
      </c>
      <c r="H7" s="13">
        <v>89239969</v>
      </c>
      <c r="I7" s="34">
        <v>97.240295137611099</v>
      </c>
    </row>
    <row r="8" spans="1:9" s="13" customFormat="1" ht="15" customHeight="1" x14ac:dyDescent="0.15">
      <c r="A8" s="55" t="s">
        <v>11</v>
      </c>
      <c r="B8" s="13">
        <v>17616453000</v>
      </c>
      <c r="C8" s="13">
        <v>18008453396</v>
      </c>
      <c r="D8" s="13">
        <v>17835607758</v>
      </c>
      <c r="E8" s="126">
        <v>219154758</v>
      </c>
      <c r="F8" s="155">
        <v>101.24403452840365</v>
      </c>
      <c r="G8" s="13">
        <v>16753072841</v>
      </c>
      <c r="H8" s="13">
        <v>863380159</v>
      </c>
      <c r="I8" s="34">
        <v>95.099012502687117</v>
      </c>
    </row>
    <row r="9" spans="1:9" s="13" customFormat="1" ht="15" customHeight="1" x14ac:dyDescent="0.15">
      <c r="A9" s="55" t="s">
        <v>95</v>
      </c>
      <c r="B9" s="13">
        <v>443185000</v>
      </c>
      <c r="C9" s="13">
        <v>444173237</v>
      </c>
      <c r="D9" s="13">
        <v>444173237</v>
      </c>
      <c r="E9" s="126">
        <v>988237</v>
      </c>
      <c r="F9" s="155">
        <v>100.22298520933697</v>
      </c>
      <c r="G9" s="13">
        <v>304532259</v>
      </c>
      <c r="H9" s="13">
        <v>138652741</v>
      </c>
      <c r="I9" s="34">
        <v>68.71447792682514</v>
      </c>
    </row>
    <row r="10" spans="1:9" s="13" customFormat="1" ht="15" customHeight="1" x14ac:dyDescent="0.15">
      <c r="A10" s="55" t="s">
        <v>96</v>
      </c>
      <c r="B10" s="13">
        <v>411607000</v>
      </c>
      <c r="C10" s="13">
        <v>411572505</v>
      </c>
      <c r="D10" s="13">
        <v>411572505</v>
      </c>
      <c r="E10" s="126">
        <v>-34495</v>
      </c>
      <c r="F10" s="155">
        <v>99.991619433100027</v>
      </c>
      <c r="G10" s="13">
        <v>339450864</v>
      </c>
      <c r="H10" s="13">
        <v>72156136</v>
      </c>
      <c r="I10" s="34">
        <v>82.469652848469536</v>
      </c>
    </row>
    <row r="11" spans="1:9" s="13" customFormat="1" ht="15" customHeight="1" x14ac:dyDescent="0.15">
      <c r="A11" s="55" t="s">
        <v>97</v>
      </c>
      <c r="B11" s="13">
        <v>2503689000</v>
      </c>
      <c r="C11" s="13">
        <v>2563482821</v>
      </c>
      <c r="D11" s="13">
        <v>2097285821</v>
      </c>
      <c r="E11" s="126">
        <v>-406403179</v>
      </c>
      <c r="F11" s="155">
        <v>83.767825037374848</v>
      </c>
      <c r="G11" s="13">
        <v>1956704093</v>
      </c>
      <c r="H11" s="13">
        <v>546984907</v>
      </c>
      <c r="I11" s="34">
        <v>78.152841387248969</v>
      </c>
    </row>
    <row r="12" spans="1:9" s="13" customFormat="1" ht="15" customHeight="1" x14ac:dyDescent="0.15">
      <c r="A12" s="55" t="s">
        <v>98</v>
      </c>
      <c r="B12" s="13">
        <v>7958944000</v>
      </c>
      <c r="C12" s="13">
        <v>8175297359</v>
      </c>
      <c r="D12" s="13">
        <v>8032066853</v>
      </c>
      <c r="E12" s="126">
        <v>73122853</v>
      </c>
      <c r="F12" s="155">
        <v>100.91875069104645</v>
      </c>
      <c r="G12" s="13">
        <v>7435187681</v>
      </c>
      <c r="H12" s="13">
        <v>523756319</v>
      </c>
      <c r="I12" s="34">
        <v>93.419273725258023</v>
      </c>
    </row>
    <row r="13" spans="1:9" s="13" customFormat="1" ht="15" customHeight="1" x14ac:dyDescent="0.15">
      <c r="A13" s="55" t="s">
        <v>99</v>
      </c>
      <c r="B13" s="13">
        <v>920000000</v>
      </c>
      <c r="C13" s="13">
        <v>916188885</v>
      </c>
      <c r="D13" s="13">
        <v>786488885</v>
      </c>
      <c r="E13" s="126">
        <v>-133511115</v>
      </c>
      <c r="F13" s="155">
        <v>85.487922282608693</v>
      </c>
      <c r="G13" s="13">
        <v>786392885</v>
      </c>
      <c r="H13" s="13">
        <v>133607115</v>
      </c>
      <c r="I13" s="34">
        <v>85.477487500000009</v>
      </c>
    </row>
    <row r="14" spans="1:9" s="13" customFormat="1" ht="15" customHeight="1" x14ac:dyDescent="0.15">
      <c r="A14" s="116" t="s">
        <v>85</v>
      </c>
      <c r="B14" s="19">
        <v>74534609000</v>
      </c>
      <c r="C14" s="19">
        <v>79696770215</v>
      </c>
      <c r="D14" s="19">
        <v>74694324181</v>
      </c>
      <c r="E14" s="122">
        <v>159715181</v>
      </c>
      <c r="F14" s="156">
        <v>100.21428324793386</v>
      </c>
      <c r="G14" s="19">
        <v>70635606607</v>
      </c>
      <c r="H14" s="19">
        <v>3899002393</v>
      </c>
      <c r="I14" s="157">
        <v>94.768869864199601</v>
      </c>
    </row>
    <row r="15" spans="1:9" s="13" customFormat="1" ht="15.75" customHeight="1" x14ac:dyDescent="0.15">
      <c r="I15" s="51" t="s">
        <v>19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30"/>
  <sheetViews>
    <sheetView zoomScale="110" zoomScaleNormal="110" zoomScaleSheetLayoutView="115" workbookViewId="0"/>
  </sheetViews>
  <sheetFormatPr defaultColWidth="8.875" defaultRowHeight="15" customHeight="1" x14ac:dyDescent="0.15"/>
  <cols>
    <col min="1" max="1" width="28.75" style="57" customWidth="1"/>
    <col min="2" max="2" width="10" style="57" customWidth="1"/>
    <col min="3" max="3" width="6" style="57" customWidth="1"/>
    <col min="4" max="4" width="7.75" style="57" customWidth="1"/>
    <col min="5" max="5" width="5" style="57" customWidth="1"/>
    <col min="6" max="6" width="10" style="57" customWidth="1"/>
    <col min="7" max="7" width="6" style="57" customWidth="1"/>
    <col min="8" max="8" width="7.75" style="57" customWidth="1"/>
    <col min="9" max="9" width="5" style="57" customWidth="1"/>
    <col min="10" max="10" width="10" style="57" customWidth="1"/>
    <col min="11" max="11" width="6" style="58" customWidth="1"/>
    <col min="12" max="12" width="7.75" style="58" customWidth="1"/>
    <col min="13" max="13" width="5" style="59" customWidth="1"/>
    <col min="14" max="14" width="10" style="57" customWidth="1"/>
    <col min="15" max="15" width="6" style="58" customWidth="1"/>
    <col min="16" max="16" width="7.75" style="58" customWidth="1"/>
    <col min="17" max="17" width="5" style="59" customWidth="1"/>
    <col min="18" max="18" width="10" style="57" customWidth="1"/>
    <col min="19" max="19" width="6" style="57" customWidth="1"/>
    <col min="20" max="20" width="7.75" style="57" customWidth="1"/>
    <col min="21" max="21" width="5" style="57" customWidth="1"/>
    <col min="22" max="16384" width="8.875" style="57"/>
  </cols>
  <sheetData>
    <row r="1" spans="1:22" s="559" customFormat="1" ht="15" customHeight="1" x14ac:dyDescent="0.15">
      <c r="A1" s="558" t="s">
        <v>826</v>
      </c>
    </row>
    <row r="2" spans="1:22" s="559" customFormat="1" ht="15" customHeight="1" x14ac:dyDescent="0.15"/>
    <row r="3" spans="1:22" ht="15" customHeight="1" x14ac:dyDescent="0.15">
      <c r="A3" s="56" t="s">
        <v>100</v>
      </c>
      <c r="O3" s="60"/>
      <c r="R3" s="61"/>
    </row>
    <row r="4" spans="1:22" s="62" customFormat="1" ht="15" customHeight="1" x14ac:dyDescent="0.15">
      <c r="A4" s="13" t="s">
        <v>231</v>
      </c>
      <c r="I4" s="63"/>
      <c r="L4" s="64"/>
      <c r="M4" s="63"/>
      <c r="O4" s="63"/>
      <c r="P4" s="64"/>
      <c r="U4" s="53" t="s">
        <v>228</v>
      </c>
    </row>
    <row r="5" spans="1:22" s="62" customFormat="1" ht="15" customHeight="1" x14ac:dyDescent="0.15">
      <c r="A5" s="566" t="s">
        <v>101</v>
      </c>
      <c r="B5" s="564" t="s">
        <v>102</v>
      </c>
      <c r="C5" s="565"/>
      <c r="D5" s="565"/>
      <c r="E5" s="568"/>
      <c r="F5" s="564" t="s">
        <v>103</v>
      </c>
      <c r="G5" s="565"/>
      <c r="H5" s="565"/>
      <c r="I5" s="568"/>
      <c r="J5" s="564" t="s">
        <v>104</v>
      </c>
      <c r="K5" s="565"/>
      <c r="L5" s="565"/>
      <c r="M5" s="568"/>
      <c r="N5" s="564" t="s">
        <v>105</v>
      </c>
      <c r="O5" s="565"/>
      <c r="P5" s="565"/>
      <c r="Q5" s="568"/>
      <c r="R5" s="564" t="s">
        <v>106</v>
      </c>
      <c r="S5" s="565"/>
      <c r="T5" s="565"/>
      <c r="U5" s="565"/>
      <c r="V5" s="68"/>
    </row>
    <row r="6" spans="1:22" s="62" customFormat="1" ht="15" customHeight="1" x14ac:dyDescent="0.15">
      <c r="A6" s="567"/>
      <c r="B6" s="65" t="s">
        <v>107</v>
      </c>
      <c r="C6" s="66" t="s">
        <v>108</v>
      </c>
      <c r="D6" s="65" t="s">
        <v>109</v>
      </c>
      <c r="E6" s="174" t="s">
        <v>110</v>
      </c>
      <c r="F6" s="65" t="s">
        <v>107</v>
      </c>
      <c r="G6" s="66" t="s">
        <v>108</v>
      </c>
      <c r="H6" s="65" t="s">
        <v>109</v>
      </c>
      <c r="I6" s="175" t="s">
        <v>110</v>
      </c>
      <c r="J6" s="65" t="s">
        <v>107</v>
      </c>
      <c r="K6" s="66" t="s">
        <v>108</v>
      </c>
      <c r="L6" s="65" t="s">
        <v>109</v>
      </c>
      <c r="M6" s="174" t="s">
        <v>110</v>
      </c>
      <c r="N6" s="65" t="s">
        <v>107</v>
      </c>
      <c r="O6" s="66" t="s">
        <v>108</v>
      </c>
      <c r="P6" s="65" t="s">
        <v>109</v>
      </c>
      <c r="Q6" s="174" t="s">
        <v>110</v>
      </c>
      <c r="R6" s="65" t="s">
        <v>107</v>
      </c>
      <c r="S6" s="65" t="s">
        <v>108</v>
      </c>
      <c r="T6" s="65" t="s">
        <v>109</v>
      </c>
      <c r="U6" s="173" t="s">
        <v>110</v>
      </c>
      <c r="V6" s="68"/>
    </row>
    <row r="7" spans="1:22" s="142" customFormat="1" ht="16.5" customHeight="1" x14ac:dyDescent="0.15">
      <c r="A7" s="137" t="s">
        <v>111</v>
      </c>
      <c r="B7" s="138">
        <v>91259561</v>
      </c>
      <c r="C7" s="139">
        <v>100</v>
      </c>
      <c r="D7" s="140">
        <v>-0.9</v>
      </c>
      <c r="E7" s="138">
        <v>100</v>
      </c>
      <c r="F7" s="138">
        <v>93222363</v>
      </c>
      <c r="G7" s="141">
        <v>100</v>
      </c>
      <c r="H7" s="140">
        <v>2.2000000000000002</v>
      </c>
      <c r="I7" s="138">
        <f>ROUND(F7/$B7*100,0)</f>
        <v>102</v>
      </c>
      <c r="J7" s="138">
        <v>93686954</v>
      </c>
      <c r="K7" s="139">
        <v>100</v>
      </c>
      <c r="L7" s="140">
        <v>0.5</v>
      </c>
      <c r="M7" s="138">
        <f>ROUND(J7/$B7*100,0)</f>
        <v>103</v>
      </c>
      <c r="N7" s="138">
        <v>98646071</v>
      </c>
      <c r="O7" s="139">
        <v>100</v>
      </c>
      <c r="P7" s="140">
        <v>5.3</v>
      </c>
      <c r="Q7" s="138">
        <f>ROUND(N7/$B7*100,0)</f>
        <v>108</v>
      </c>
      <c r="R7" s="138">
        <v>97762350</v>
      </c>
      <c r="S7" s="139">
        <v>100</v>
      </c>
      <c r="T7" s="140">
        <v>-0.9</v>
      </c>
      <c r="U7" s="138">
        <f>ROUND(R7/$B7*100,0)</f>
        <v>107</v>
      </c>
    </row>
    <row r="8" spans="1:22" s="62" customFormat="1" ht="15" customHeight="1" x14ac:dyDescent="0.15">
      <c r="A8" s="67" t="s">
        <v>218</v>
      </c>
      <c r="B8" s="68">
        <v>46277944</v>
      </c>
      <c r="C8" s="69">
        <v>50.7</v>
      </c>
      <c r="D8" s="70">
        <v>1.6</v>
      </c>
      <c r="E8" s="68">
        <v>100</v>
      </c>
      <c r="F8" s="68">
        <v>45894632</v>
      </c>
      <c r="G8" s="71">
        <v>49.2</v>
      </c>
      <c r="H8" s="70">
        <v>-0.8</v>
      </c>
      <c r="I8" s="68">
        <f t="shared" ref="I8:I29" si="0">ROUND(F8/$B8*100,0)</f>
        <v>99</v>
      </c>
      <c r="J8" s="68">
        <v>46748490</v>
      </c>
      <c r="K8" s="69">
        <v>49.9</v>
      </c>
      <c r="L8" s="70">
        <v>1.9</v>
      </c>
      <c r="M8" s="68">
        <f t="shared" ref="M8:M29" si="1">ROUND(J8/$B8*100,0)</f>
        <v>101</v>
      </c>
      <c r="N8" s="68">
        <v>47132873</v>
      </c>
      <c r="O8" s="69">
        <v>47.8</v>
      </c>
      <c r="P8" s="70">
        <v>0.8</v>
      </c>
      <c r="Q8" s="68">
        <f t="shared" ref="Q8:Q29" si="2">ROUND(N8/$B8*100,0)</f>
        <v>102</v>
      </c>
      <c r="R8" s="68">
        <v>47968863</v>
      </c>
      <c r="S8" s="69">
        <v>49.1</v>
      </c>
      <c r="T8" s="70">
        <v>1.8</v>
      </c>
      <c r="U8" s="68">
        <f t="shared" ref="U8:U29" si="3">ROUND(R8/$B8*100,0)</f>
        <v>104</v>
      </c>
    </row>
    <row r="9" spans="1:22" s="62" customFormat="1" ht="15" customHeight="1" x14ac:dyDescent="0.15">
      <c r="A9" s="67" t="s">
        <v>31</v>
      </c>
      <c r="B9" s="68">
        <v>742702</v>
      </c>
      <c r="C9" s="69">
        <v>0.8</v>
      </c>
      <c r="D9" s="70">
        <v>-6.6</v>
      </c>
      <c r="E9" s="68">
        <v>100</v>
      </c>
      <c r="F9" s="68">
        <v>711103</v>
      </c>
      <c r="G9" s="71">
        <v>0.8</v>
      </c>
      <c r="H9" s="70">
        <v>-4.3</v>
      </c>
      <c r="I9" s="68">
        <f t="shared" si="0"/>
        <v>96</v>
      </c>
      <c r="J9" s="68">
        <v>682853</v>
      </c>
      <c r="K9" s="69">
        <v>0.7</v>
      </c>
      <c r="L9" s="70">
        <v>-4</v>
      </c>
      <c r="M9" s="68">
        <f t="shared" si="1"/>
        <v>92</v>
      </c>
      <c r="N9" s="68">
        <v>719877</v>
      </c>
      <c r="O9" s="69">
        <v>0.7</v>
      </c>
      <c r="P9" s="70">
        <v>5.4</v>
      </c>
      <c r="Q9" s="68">
        <f t="shared" si="2"/>
        <v>97</v>
      </c>
      <c r="R9" s="68">
        <v>716525</v>
      </c>
      <c r="S9" s="69">
        <v>0.7</v>
      </c>
      <c r="T9" s="70">
        <v>-0.5</v>
      </c>
      <c r="U9" s="68">
        <f t="shared" si="3"/>
        <v>96</v>
      </c>
    </row>
    <row r="10" spans="1:22" s="62" customFormat="1" ht="15" customHeight="1" x14ac:dyDescent="0.15">
      <c r="A10" s="67" t="s">
        <v>32</v>
      </c>
      <c r="B10" s="68">
        <v>97871</v>
      </c>
      <c r="C10" s="69">
        <v>0.1</v>
      </c>
      <c r="D10" s="70">
        <v>-11</v>
      </c>
      <c r="E10" s="68">
        <v>100</v>
      </c>
      <c r="F10" s="68">
        <v>89146</v>
      </c>
      <c r="G10" s="71">
        <v>0.1</v>
      </c>
      <c r="H10" s="70">
        <v>-8.9</v>
      </c>
      <c r="I10" s="68">
        <f t="shared" si="0"/>
        <v>91</v>
      </c>
      <c r="J10" s="68">
        <v>79030</v>
      </c>
      <c r="K10" s="69">
        <v>0.1</v>
      </c>
      <c r="L10" s="70">
        <v>-11.3</v>
      </c>
      <c r="M10" s="68">
        <f t="shared" si="1"/>
        <v>81</v>
      </c>
      <c r="N10" s="68">
        <v>68835</v>
      </c>
      <c r="O10" s="69">
        <v>0.1</v>
      </c>
      <c r="P10" s="70">
        <v>-12.9</v>
      </c>
      <c r="Q10" s="68">
        <f t="shared" si="2"/>
        <v>70</v>
      </c>
      <c r="R10" s="68">
        <v>44122</v>
      </c>
      <c r="S10" s="69">
        <v>0.1</v>
      </c>
      <c r="T10" s="70">
        <v>-35.9</v>
      </c>
      <c r="U10" s="68">
        <f t="shared" si="3"/>
        <v>45</v>
      </c>
    </row>
    <row r="11" spans="1:22" s="62" customFormat="1" ht="15" customHeight="1" x14ac:dyDescent="0.15">
      <c r="A11" s="67" t="s">
        <v>33</v>
      </c>
      <c r="B11" s="68">
        <v>98892</v>
      </c>
      <c r="C11" s="69">
        <v>0.1</v>
      </c>
      <c r="D11" s="70">
        <v>15.2</v>
      </c>
      <c r="E11" s="68">
        <v>100</v>
      </c>
      <c r="F11" s="68">
        <v>189194</v>
      </c>
      <c r="G11" s="71">
        <v>0.2</v>
      </c>
      <c r="H11" s="70">
        <v>91.3</v>
      </c>
      <c r="I11" s="68">
        <f t="shared" si="0"/>
        <v>191</v>
      </c>
      <c r="J11" s="68">
        <v>358306</v>
      </c>
      <c r="K11" s="69">
        <v>0.4</v>
      </c>
      <c r="L11" s="70">
        <v>89.4</v>
      </c>
      <c r="M11" s="68">
        <f t="shared" si="1"/>
        <v>362</v>
      </c>
      <c r="N11" s="68">
        <v>278697</v>
      </c>
      <c r="O11" s="69">
        <v>0.3</v>
      </c>
      <c r="P11" s="70">
        <v>-22.2</v>
      </c>
      <c r="Q11" s="68">
        <f t="shared" si="2"/>
        <v>282</v>
      </c>
      <c r="R11" s="68">
        <v>183757</v>
      </c>
      <c r="S11" s="69">
        <v>0.2</v>
      </c>
      <c r="T11" s="70">
        <v>-34.1</v>
      </c>
      <c r="U11" s="68">
        <f t="shared" si="3"/>
        <v>186</v>
      </c>
    </row>
    <row r="12" spans="1:22" s="62" customFormat="1" ht="15" customHeight="1" x14ac:dyDescent="0.15">
      <c r="A12" s="67" t="s">
        <v>112</v>
      </c>
      <c r="B12" s="68">
        <v>28667</v>
      </c>
      <c r="C12" s="69">
        <v>0</v>
      </c>
      <c r="D12" s="70">
        <v>34.5</v>
      </c>
      <c r="E12" s="68">
        <v>100</v>
      </c>
      <c r="F12" s="68">
        <v>311167</v>
      </c>
      <c r="G12" s="71">
        <v>0.3</v>
      </c>
      <c r="H12" s="70">
        <v>985.5</v>
      </c>
      <c r="I12" s="68">
        <f t="shared" si="0"/>
        <v>1085</v>
      </c>
      <c r="J12" s="68">
        <v>219473</v>
      </c>
      <c r="K12" s="69">
        <v>0.2</v>
      </c>
      <c r="L12" s="70">
        <v>-29.5</v>
      </c>
      <c r="M12" s="68">
        <f t="shared" si="1"/>
        <v>766</v>
      </c>
      <c r="N12" s="68">
        <v>282417</v>
      </c>
      <c r="O12" s="69">
        <v>0.3</v>
      </c>
      <c r="P12" s="70">
        <v>28.7</v>
      </c>
      <c r="Q12" s="68">
        <f t="shared" si="2"/>
        <v>985</v>
      </c>
      <c r="R12" s="68">
        <v>112006</v>
      </c>
      <c r="S12" s="69">
        <v>0.1</v>
      </c>
      <c r="T12" s="70">
        <v>-60.3</v>
      </c>
      <c r="U12" s="68">
        <f t="shared" si="3"/>
        <v>391</v>
      </c>
    </row>
    <row r="13" spans="1:22" s="62" customFormat="1" ht="15" customHeight="1" x14ac:dyDescent="0.15">
      <c r="A13" s="67" t="s">
        <v>35</v>
      </c>
      <c r="B13" s="68">
        <v>2558701</v>
      </c>
      <c r="C13" s="69">
        <v>2.8</v>
      </c>
      <c r="D13" s="70">
        <v>0.9</v>
      </c>
      <c r="E13" s="68">
        <v>100</v>
      </c>
      <c r="F13" s="68">
        <v>2536893</v>
      </c>
      <c r="G13" s="71">
        <v>2.7</v>
      </c>
      <c r="H13" s="70">
        <v>-0.9</v>
      </c>
      <c r="I13" s="68">
        <f t="shared" si="0"/>
        <v>99</v>
      </c>
      <c r="J13" s="68">
        <v>3098321</v>
      </c>
      <c r="K13" s="69">
        <v>3.3</v>
      </c>
      <c r="L13" s="70">
        <v>22.1</v>
      </c>
      <c r="M13" s="68">
        <f t="shared" si="1"/>
        <v>121</v>
      </c>
      <c r="N13" s="68">
        <v>5171071</v>
      </c>
      <c r="O13" s="69">
        <v>5.2</v>
      </c>
      <c r="P13" s="70">
        <v>66.900000000000006</v>
      </c>
      <c r="Q13" s="68">
        <f t="shared" si="2"/>
        <v>202</v>
      </c>
      <c r="R13" s="68">
        <v>4724878</v>
      </c>
      <c r="S13" s="69">
        <v>4.8</v>
      </c>
      <c r="T13" s="70">
        <v>-8.6</v>
      </c>
      <c r="U13" s="68">
        <f t="shared" si="3"/>
        <v>185</v>
      </c>
    </row>
    <row r="14" spans="1:22" s="62" customFormat="1" ht="15" customHeight="1" x14ac:dyDescent="0.15">
      <c r="A14" s="67" t="s">
        <v>113</v>
      </c>
      <c r="B14" s="68">
        <v>323285</v>
      </c>
      <c r="C14" s="69">
        <v>0.3</v>
      </c>
      <c r="D14" s="70">
        <v>76.900000000000006</v>
      </c>
      <c r="E14" s="68">
        <v>100</v>
      </c>
      <c r="F14" s="68">
        <v>282178</v>
      </c>
      <c r="G14" s="71">
        <v>0.3</v>
      </c>
      <c r="H14" s="70">
        <v>-12.7</v>
      </c>
      <c r="I14" s="68">
        <f t="shared" si="0"/>
        <v>87</v>
      </c>
      <c r="J14" s="68">
        <v>133377</v>
      </c>
      <c r="K14" s="69">
        <v>0.1</v>
      </c>
      <c r="L14" s="70">
        <v>-52.7</v>
      </c>
      <c r="M14" s="68">
        <f t="shared" si="1"/>
        <v>41</v>
      </c>
      <c r="N14" s="68">
        <v>217974</v>
      </c>
      <c r="O14" s="69">
        <v>0.2</v>
      </c>
      <c r="P14" s="70">
        <v>63.4</v>
      </c>
      <c r="Q14" s="68">
        <f t="shared" si="2"/>
        <v>67</v>
      </c>
      <c r="R14" s="68">
        <v>226976</v>
      </c>
      <c r="S14" s="69">
        <v>0.2</v>
      </c>
      <c r="T14" s="70">
        <v>4.0999999999999996</v>
      </c>
      <c r="U14" s="68">
        <f t="shared" si="3"/>
        <v>70</v>
      </c>
    </row>
    <row r="15" spans="1:22" s="62" customFormat="1" ht="15" customHeight="1" x14ac:dyDescent="0.15">
      <c r="A15" s="67" t="s">
        <v>37</v>
      </c>
      <c r="B15" s="68">
        <v>329532</v>
      </c>
      <c r="C15" s="69">
        <v>0.4</v>
      </c>
      <c r="D15" s="70">
        <v>-46.4</v>
      </c>
      <c r="E15" s="68">
        <v>100</v>
      </c>
      <c r="F15" s="68">
        <v>320154</v>
      </c>
      <c r="G15" s="71">
        <v>0.3</v>
      </c>
      <c r="H15" s="70">
        <v>-2.8</v>
      </c>
      <c r="I15" s="68">
        <f t="shared" si="0"/>
        <v>97</v>
      </c>
      <c r="J15" s="68">
        <v>293799</v>
      </c>
      <c r="K15" s="69">
        <v>0.3</v>
      </c>
      <c r="L15" s="70">
        <v>-8.1999999999999993</v>
      </c>
      <c r="M15" s="68">
        <f t="shared" si="1"/>
        <v>89</v>
      </c>
      <c r="N15" s="68">
        <v>292812</v>
      </c>
      <c r="O15" s="69">
        <v>0.3</v>
      </c>
      <c r="P15" s="70">
        <v>-0.3</v>
      </c>
      <c r="Q15" s="68">
        <f t="shared" si="2"/>
        <v>89</v>
      </c>
      <c r="R15" s="68">
        <v>311180</v>
      </c>
      <c r="S15" s="69">
        <v>0.3</v>
      </c>
      <c r="T15" s="70">
        <v>6.3</v>
      </c>
      <c r="U15" s="68">
        <f t="shared" si="3"/>
        <v>94</v>
      </c>
    </row>
    <row r="16" spans="1:22" s="62" customFormat="1" ht="15" customHeight="1" x14ac:dyDescent="0.15">
      <c r="A16" s="67" t="s">
        <v>114</v>
      </c>
      <c r="B16" s="68">
        <v>4215588</v>
      </c>
      <c r="C16" s="69">
        <v>4.5999999999999996</v>
      </c>
      <c r="D16" s="70">
        <v>1.9</v>
      </c>
      <c r="E16" s="68">
        <v>100</v>
      </c>
      <c r="F16" s="68">
        <v>3846381</v>
      </c>
      <c r="G16" s="71">
        <v>4.0999999999999996</v>
      </c>
      <c r="H16" s="70">
        <v>-8.8000000000000007</v>
      </c>
      <c r="I16" s="68">
        <f t="shared" si="0"/>
        <v>91</v>
      </c>
      <c r="J16" s="68">
        <v>3520678</v>
      </c>
      <c r="K16" s="69">
        <v>3.8</v>
      </c>
      <c r="L16" s="70">
        <v>-8.5</v>
      </c>
      <c r="M16" s="68">
        <f t="shared" si="1"/>
        <v>84</v>
      </c>
      <c r="N16" s="68">
        <v>3759178</v>
      </c>
      <c r="O16" s="69">
        <v>3.8</v>
      </c>
      <c r="P16" s="70">
        <v>6.8</v>
      </c>
      <c r="Q16" s="68">
        <f t="shared" si="2"/>
        <v>89</v>
      </c>
      <c r="R16" s="68">
        <v>3342087</v>
      </c>
      <c r="S16" s="69">
        <v>3.4</v>
      </c>
      <c r="T16" s="70">
        <v>-11.1</v>
      </c>
      <c r="U16" s="68">
        <f t="shared" si="3"/>
        <v>79</v>
      </c>
    </row>
    <row r="17" spans="1:21" s="62" customFormat="1" ht="15" customHeight="1" x14ac:dyDescent="0.15">
      <c r="A17" s="72" t="s">
        <v>115</v>
      </c>
      <c r="B17" s="68">
        <v>388950</v>
      </c>
      <c r="C17" s="69">
        <v>0.4</v>
      </c>
      <c r="D17" s="70">
        <v>-23.7</v>
      </c>
      <c r="E17" s="68">
        <v>100</v>
      </c>
      <c r="F17" s="68">
        <v>478725</v>
      </c>
      <c r="G17" s="71">
        <v>0.51353021377499297</v>
      </c>
      <c r="H17" s="70">
        <v>23.081372927111452</v>
      </c>
      <c r="I17" s="68">
        <f t="shared" si="0"/>
        <v>123</v>
      </c>
      <c r="J17" s="68">
        <v>329171</v>
      </c>
      <c r="K17" s="69">
        <v>0.4</v>
      </c>
      <c r="L17" s="70">
        <v>-31.2</v>
      </c>
      <c r="M17" s="68">
        <f t="shared" si="1"/>
        <v>85</v>
      </c>
      <c r="N17" s="68">
        <v>494341</v>
      </c>
      <c r="O17" s="69">
        <v>0.5</v>
      </c>
      <c r="P17" s="70">
        <v>50.2</v>
      </c>
      <c r="Q17" s="68">
        <f t="shared" si="2"/>
        <v>127</v>
      </c>
      <c r="R17" s="68">
        <v>276916</v>
      </c>
      <c r="S17" s="69">
        <v>0.3</v>
      </c>
      <c r="T17" s="70">
        <v>-44</v>
      </c>
      <c r="U17" s="68">
        <f t="shared" si="3"/>
        <v>71</v>
      </c>
    </row>
    <row r="18" spans="1:21" s="62" customFormat="1" ht="15" customHeight="1" x14ac:dyDescent="0.15">
      <c r="A18" s="67" t="s">
        <v>116</v>
      </c>
      <c r="B18" s="68">
        <v>58972</v>
      </c>
      <c r="C18" s="69">
        <v>0.1</v>
      </c>
      <c r="D18" s="70">
        <v>-2.2000000000000002</v>
      </c>
      <c r="E18" s="68">
        <v>100</v>
      </c>
      <c r="F18" s="68">
        <v>55362</v>
      </c>
      <c r="G18" s="71">
        <v>0.1</v>
      </c>
      <c r="H18" s="70">
        <v>-6.1</v>
      </c>
      <c r="I18" s="68">
        <f t="shared" si="0"/>
        <v>94</v>
      </c>
      <c r="J18" s="68">
        <v>48489</v>
      </c>
      <c r="K18" s="69">
        <v>0.1</v>
      </c>
      <c r="L18" s="70">
        <v>-12.4</v>
      </c>
      <c r="M18" s="68">
        <f t="shared" si="1"/>
        <v>82</v>
      </c>
      <c r="N18" s="68">
        <v>52315</v>
      </c>
      <c r="O18" s="69">
        <v>0.1</v>
      </c>
      <c r="P18" s="70">
        <v>7.9</v>
      </c>
      <c r="Q18" s="68">
        <f t="shared" si="2"/>
        <v>89</v>
      </c>
      <c r="R18" s="68">
        <v>49024</v>
      </c>
      <c r="S18" s="69">
        <v>0.1</v>
      </c>
      <c r="T18" s="70">
        <v>-6.3</v>
      </c>
      <c r="U18" s="68">
        <f t="shared" si="3"/>
        <v>83</v>
      </c>
    </row>
    <row r="19" spans="1:21" s="62" customFormat="1" ht="15" customHeight="1" x14ac:dyDescent="0.15">
      <c r="A19" s="67" t="s">
        <v>40</v>
      </c>
      <c r="B19" s="68">
        <v>1174063</v>
      </c>
      <c r="C19" s="69">
        <v>1.3</v>
      </c>
      <c r="D19" s="70">
        <v>-0.4</v>
      </c>
      <c r="E19" s="68">
        <v>100</v>
      </c>
      <c r="F19" s="68">
        <v>1277313</v>
      </c>
      <c r="G19" s="71">
        <v>1.4</v>
      </c>
      <c r="H19" s="70">
        <v>8.8000000000000007</v>
      </c>
      <c r="I19" s="68">
        <f t="shared" si="0"/>
        <v>109</v>
      </c>
      <c r="J19" s="68">
        <v>1267654</v>
      </c>
      <c r="K19" s="69">
        <v>1.4</v>
      </c>
      <c r="L19" s="70">
        <v>-0.8</v>
      </c>
      <c r="M19" s="68">
        <f t="shared" si="1"/>
        <v>108</v>
      </c>
      <c r="N19" s="68">
        <v>742669</v>
      </c>
      <c r="O19" s="69">
        <v>0.70000000000000007</v>
      </c>
      <c r="P19" s="70">
        <v>-41.4</v>
      </c>
      <c r="Q19" s="68">
        <f t="shared" si="2"/>
        <v>63</v>
      </c>
      <c r="R19" s="68">
        <v>836002</v>
      </c>
      <c r="S19" s="69">
        <v>0.9</v>
      </c>
      <c r="T19" s="70">
        <v>12.6</v>
      </c>
      <c r="U19" s="68">
        <f t="shared" si="3"/>
        <v>71</v>
      </c>
    </row>
    <row r="20" spans="1:21" s="62" customFormat="1" ht="15" customHeight="1" x14ac:dyDescent="0.15">
      <c r="A20" s="67" t="s">
        <v>41</v>
      </c>
      <c r="B20" s="68">
        <v>955741</v>
      </c>
      <c r="C20" s="69">
        <v>1</v>
      </c>
      <c r="D20" s="70">
        <v>3</v>
      </c>
      <c r="E20" s="68">
        <v>100</v>
      </c>
      <c r="F20" s="68">
        <v>988630</v>
      </c>
      <c r="G20" s="71">
        <v>1.1000000000000001</v>
      </c>
      <c r="H20" s="70">
        <v>3.4</v>
      </c>
      <c r="I20" s="68">
        <f t="shared" si="0"/>
        <v>103</v>
      </c>
      <c r="J20" s="68">
        <v>992986</v>
      </c>
      <c r="K20" s="69">
        <v>1.1000000000000001</v>
      </c>
      <c r="L20" s="70">
        <v>0.4</v>
      </c>
      <c r="M20" s="68">
        <f t="shared" si="1"/>
        <v>104</v>
      </c>
      <c r="N20" s="68">
        <v>1774139</v>
      </c>
      <c r="O20" s="69">
        <v>1.8</v>
      </c>
      <c r="P20" s="70">
        <v>78.7</v>
      </c>
      <c r="Q20" s="68">
        <f t="shared" si="2"/>
        <v>186</v>
      </c>
      <c r="R20" s="68">
        <v>1750836</v>
      </c>
      <c r="S20" s="69">
        <v>1.8</v>
      </c>
      <c r="T20" s="70">
        <v>-1.3</v>
      </c>
      <c r="U20" s="68">
        <f t="shared" si="3"/>
        <v>183</v>
      </c>
    </row>
    <row r="21" spans="1:21" s="62" customFormat="1" ht="15" customHeight="1" x14ac:dyDescent="0.15">
      <c r="A21" s="67" t="s">
        <v>42</v>
      </c>
      <c r="B21" s="68">
        <v>12457640</v>
      </c>
      <c r="C21" s="69">
        <v>13.7</v>
      </c>
      <c r="D21" s="70">
        <v>-12.8</v>
      </c>
      <c r="E21" s="68">
        <v>100</v>
      </c>
      <c r="F21" s="68">
        <v>13501211</v>
      </c>
      <c r="G21" s="71">
        <v>14.5</v>
      </c>
      <c r="H21" s="70">
        <v>8.4</v>
      </c>
      <c r="I21" s="68">
        <f t="shared" si="0"/>
        <v>108</v>
      </c>
      <c r="J21" s="68">
        <v>13273183</v>
      </c>
      <c r="K21" s="69">
        <v>14.2</v>
      </c>
      <c r="L21" s="70">
        <v>-1.7</v>
      </c>
      <c r="M21" s="68">
        <f t="shared" si="1"/>
        <v>107</v>
      </c>
      <c r="N21" s="68">
        <v>15324757</v>
      </c>
      <c r="O21" s="69">
        <v>15.5</v>
      </c>
      <c r="P21" s="70">
        <v>15.5</v>
      </c>
      <c r="Q21" s="68">
        <f t="shared" si="2"/>
        <v>123</v>
      </c>
      <c r="R21" s="68">
        <v>16120742</v>
      </c>
      <c r="S21" s="69">
        <v>16.5</v>
      </c>
      <c r="T21" s="70">
        <v>5.2</v>
      </c>
      <c r="U21" s="68">
        <f t="shared" si="3"/>
        <v>129</v>
      </c>
    </row>
    <row r="22" spans="1:21" s="62" customFormat="1" ht="15" customHeight="1" x14ac:dyDescent="0.15">
      <c r="A22" s="67" t="s">
        <v>43</v>
      </c>
      <c r="B22" s="68">
        <v>4805845</v>
      </c>
      <c r="C22" s="69">
        <v>5.3</v>
      </c>
      <c r="D22" s="70">
        <v>-6.3</v>
      </c>
      <c r="E22" s="68">
        <v>100</v>
      </c>
      <c r="F22" s="68">
        <v>4861196</v>
      </c>
      <c r="G22" s="71">
        <v>5.2</v>
      </c>
      <c r="H22" s="70">
        <v>1.2</v>
      </c>
      <c r="I22" s="68">
        <f t="shared" si="0"/>
        <v>101</v>
      </c>
      <c r="J22" s="68">
        <v>5117052</v>
      </c>
      <c r="K22" s="69">
        <v>5.5</v>
      </c>
      <c r="L22" s="70">
        <v>5.3</v>
      </c>
      <c r="M22" s="68">
        <f t="shared" si="1"/>
        <v>106</v>
      </c>
      <c r="N22" s="68">
        <v>5184829</v>
      </c>
      <c r="O22" s="69">
        <v>5.3</v>
      </c>
      <c r="P22" s="70">
        <v>1.3</v>
      </c>
      <c r="Q22" s="68">
        <f t="shared" si="2"/>
        <v>108</v>
      </c>
      <c r="R22" s="68">
        <v>5332295</v>
      </c>
      <c r="S22" s="69">
        <v>5.5</v>
      </c>
      <c r="T22" s="70">
        <v>2.8</v>
      </c>
      <c r="U22" s="68">
        <f t="shared" si="3"/>
        <v>111</v>
      </c>
    </row>
    <row r="23" spans="1:21" s="62" customFormat="1" ht="15" customHeight="1" x14ac:dyDescent="0.15">
      <c r="A23" s="67" t="s">
        <v>44</v>
      </c>
      <c r="B23" s="68">
        <v>317573</v>
      </c>
      <c r="C23" s="69">
        <v>0.3</v>
      </c>
      <c r="D23" s="70">
        <v>39.299999999999997</v>
      </c>
      <c r="E23" s="68">
        <v>100</v>
      </c>
      <c r="F23" s="68">
        <v>307479</v>
      </c>
      <c r="G23" s="71">
        <v>0.3</v>
      </c>
      <c r="H23" s="70">
        <v>-3.2</v>
      </c>
      <c r="I23" s="68">
        <f t="shared" si="0"/>
        <v>97</v>
      </c>
      <c r="J23" s="68">
        <v>125001</v>
      </c>
      <c r="K23" s="69">
        <v>0.1</v>
      </c>
      <c r="L23" s="70">
        <v>-59.3</v>
      </c>
      <c r="M23" s="68">
        <f t="shared" si="1"/>
        <v>39</v>
      </c>
      <c r="N23" s="68">
        <v>367371</v>
      </c>
      <c r="O23" s="69">
        <v>0.4</v>
      </c>
      <c r="P23" s="70">
        <v>193.9</v>
      </c>
      <c r="Q23" s="68">
        <f t="shared" si="2"/>
        <v>116</v>
      </c>
      <c r="R23" s="68">
        <v>293824</v>
      </c>
      <c r="S23" s="69">
        <v>0.3</v>
      </c>
      <c r="T23" s="70">
        <v>-20</v>
      </c>
      <c r="U23" s="68">
        <f t="shared" si="3"/>
        <v>93</v>
      </c>
    </row>
    <row r="24" spans="1:21" s="62" customFormat="1" ht="15" customHeight="1" x14ac:dyDescent="0.15">
      <c r="A24" s="67" t="s">
        <v>45</v>
      </c>
      <c r="B24" s="68">
        <v>2700</v>
      </c>
      <c r="C24" s="69">
        <v>0</v>
      </c>
      <c r="D24" s="70">
        <v>-80.3</v>
      </c>
      <c r="E24" s="68">
        <v>100</v>
      </c>
      <c r="F24" s="68">
        <v>12300</v>
      </c>
      <c r="G24" s="71">
        <v>0</v>
      </c>
      <c r="H24" s="70">
        <v>355.6</v>
      </c>
      <c r="I24" s="68">
        <f t="shared" si="0"/>
        <v>456</v>
      </c>
      <c r="J24" s="68">
        <v>7689</v>
      </c>
      <c r="K24" s="69">
        <v>0</v>
      </c>
      <c r="L24" s="70">
        <v>-37.5</v>
      </c>
      <c r="M24" s="68">
        <f t="shared" si="1"/>
        <v>285</v>
      </c>
      <c r="N24" s="68">
        <v>14474</v>
      </c>
      <c r="O24" s="69">
        <v>0</v>
      </c>
      <c r="P24" s="70">
        <v>88.2</v>
      </c>
      <c r="Q24" s="68">
        <f t="shared" si="2"/>
        <v>536</v>
      </c>
      <c r="R24" s="68">
        <v>15840</v>
      </c>
      <c r="S24" s="69">
        <v>0</v>
      </c>
      <c r="T24" s="70">
        <v>9.4</v>
      </c>
      <c r="U24" s="68">
        <f t="shared" si="3"/>
        <v>587</v>
      </c>
    </row>
    <row r="25" spans="1:21" s="62" customFormat="1" ht="15" customHeight="1" x14ac:dyDescent="0.15">
      <c r="A25" s="67" t="s">
        <v>46</v>
      </c>
      <c r="B25" s="73">
        <v>1800000</v>
      </c>
      <c r="C25" s="69">
        <v>2</v>
      </c>
      <c r="D25" s="70">
        <v>19.100000000000001</v>
      </c>
      <c r="E25" s="68">
        <v>100</v>
      </c>
      <c r="F25" s="73">
        <v>2524988</v>
      </c>
      <c r="G25" s="71">
        <v>2.7</v>
      </c>
      <c r="H25" s="70">
        <v>40.299999999999997</v>
      </c>
      <c r="I25" s="68">
        <f t="shared" si="0"/>
        <v>140</v>
      </c>
      <c r="J25" s="73">
        <v>2095012</v>
      </c>
      <c r="K25" s="69">
        <v>2.2000000000000002</v>
      </c>
      <c r="L25" s="70">
        <v>-17</v>
      </c>
      <c r="M25" s="68">
        <f t="shared" si="1"/>
        <v>116</v>
      </c>
      <c r="N25" s="73">
        <v>1600000</v>
      </c>
      <c r="O25" s="69">
        <v>1.6</v>
      </c>
      <c r="P25" s="70">
        <v>-23.6</v>
      </c>
      <c r="Q25" s="68">
        <f t="shared" si="2"/>
        <v>89</v>
      </c>
      <c r="R25" s="73">
        <v>1603959</v>
      </c>
      <c r="S25" s="69">
        <v>1.6</v>
      </c>
      <c r="T25" s="70">
        <v>0.2</v>
      </c>
      <c r="U25" s="68">
        <f t="shared" si="3"/>
        <v>89</v>
      </c>
    </row>
    <row r="26" spans="1:21" s="62" customFormat="1" ht="15" customHeight="1" x14ac:dyDescent="0.15">
      <c r="A26" s="67" t="s">
        <v>47</v>
      </c>
      <c r="B26" s="68">
        <v>4073544</v>
      </c>
      <c r="C26" s="69">
        <v>4.5</v>
      </c>
      <c r="D26" s="70">
        <v>-5.7</v>
      </c>
      <c r="E26" s="68">
        <v>100</v>
      </c>
      <c r="F26" s="68">
        <v>4846804</v>
      </c>
      <c r="G26" s="71">
        <v>5.2</v>
      </c>
      <c r="H26" s="70">
        <v>19</v>
      </c>
      <c r="I26" s="68">
        <f t="shared" si="0"/>
        <v>119</v>
      </c>
      <c r="J26" s="68">
        <v>4351547</v>
      </c>
      <c r="K26" s="69">
        <v>4.5999999999999996</v>
      </c>
      <c r="L26" s="70">
        <v>-10.199999999999999</v>
      </c>
      <c r="M26" s="68">
        <f t="shared" si="1"/>
        <v>107</v>
      </c>
      <c r="N26" s="68">
        <v>3463072</v>
      </c>
      <c r="O26" s="69">
        <v>3.5</v>
      </c>
      <c r="P26" s="70">
        <v>-20.399999999999999</v>
      </c>
      <c r="Q26" s="68">
        <f t="shared" si="2"/>
        <v>85</v>
      </c>
      <c r="R26" s="68">
        <v>5184436</v>
      </c>
      <c r="S26" s="69">
        <v>5.3</v>
      </c>
      <c r="T26" s="70">
        <v>49.7</v>
      </c>
      <c r="U26" s="68">
        <f t="shared" si="3"/>
        <v>127</v>
      </c>
    </row>
    <row r="27" spans="1:21" s="62" customFormat="1" ht="15" customHeight="1" x14ac:dyDescent="0.15">
      <c r="A27" s="67" t="s">
        <v>117</v>
      </c>
      <c r="B27" s="68">
        <v>3039201</v>
      </c>
      <c r="C27" s="69">
        <v>3.3</v>
      </c>
      <c r="D27" s="70">
        <v>15.2</v>
      </c>
      <c r="E27" s="68">
        <v>100</v>
      </c>
      <c r="F27" s="68">
        <v>2857332</v>
      </c>
      <c r="G27" s="71">
        <v>3.1</v>
      </c>
      <c r="H27" s="70">
        <v>-6</v>
      </c>
      <c r="I27" s="68">
        <f t="shared" si="0"/>
        <v>94</v>
      </c>
      <c r="J27" s="68">
        <v>3991914</v>
      </c>
      <c r="K27" s="69">
        <v>4.3</v>
      </c>
      <c r="L27" s="70">
        <v>39.700000000000003</v>
      </c>
      <c r="M27" s="68">
        <f t="shared" si="1"/>
        <v>131</v>
      </c>
      <c r="N27" s="68">
        <v>5588011</v>
      </c>
      <c r="O27" s="69">
        <v>5.7</v>
      </c>
      <c r="P27" s="70">
        <v>40</v>
      </c>
      <c r="Q27" s="68">
        <f t="shared" si="2"/>
        <v>184</v>
      </c>
      <c r="R27" s="68">
        <v>2856698</v>
      </c>
      <c r="S27" s="69">
        <v>2.9</v>
      </c>
      <c r="T27" s="70">
        <v>-48.9</v>
      </c>
      <c r="U27" s="68">
        <f t="shared" si="3"/>
        <v>94</v>
      </c>
    </row>
    <row r="28" spans="1:21" s="62" customFormat="1" ht="15" customHeight="1" x14ac:dyDescent="0.15">
      <c r="A28" s="72" t="s">
        <v>118</v>
      </c>
      <c r="B28" s="68">
        <v>60000</v>
      </c>
      <c r="C28" s="69">
        <v>0.1</v>
      </c>
      <c r="D28" s="70">
        <v>20</v>
      </c>
      <c r="E28" s="68">
        <v>100</v>
      </c>
      <c r="F28" s="68">
        <v>70000</v>
      </c>
      <c r="G28" s="71">
        <v>7.5089278738836515E-2</v>
      </c>
      <c r="H28" s="70">
        <v>16.666666666666664</v>
      </c>
      <c r="I28" s="68">
        <f t="shared" si="0"/>
        <v>117</v>
      </c>
      <c r="J28" s="68">
        <v>60000</v>
      </c>
      <c r="K28" s="69">
        <v>0.1</v>
      </c>
      <c r="L28" s="70">
        <v>-14.3</v>
      </c>
      <c r="M28" s="68">
        <f t="shared" si="1"/>
        <v>100</v>
      </c>
      <c r="N28" s="68">
        <v>60000</v>
      </c>
      <c r="O28" s="69">
        <v>0.1</v>
      </c>
      <c r="P28" s="70">
        <v>0</v>
      </c>
      <c r="Q28" s="68">
        <f t="shared" si="2"/>
        <v>100</v>
      </c>
      <c r="R28" s="68">
        <v>60000</v>
      </c>
      <c r="S28" s="69">
        <v>0.1</v>
      </c>
      <c r="T28" s="70">
        <v>0</v>
      </c>
      <c r="U28" s="68">
        <f t="shared" si="3"/>
        <v>100</v>
      </c>
    </row>
    <row r="29" spans="1:21" s="62" customFormat="1" ht="15" customHeight="1" x14ac:dyDescent="0.15">
      <c r="A29" s="67" t="s">
        <v>119</v>
      </c>
      <c r="B29" s="68">
        <v>7901100</v>
      </c>
      <c r="C29" s="69">
        <v>8.6999999999999993</v>
      </c>
      <c r="D29" s="70">
        <v>1.3</v>
      </c>
      <c r="E29" s="68">
        <v>100</v>
      </c>
      <c r="F29" s="68">
        <v>7808900</v>
      </c>
      <c r="G29" s="71">
        <v>8.4</v>
      </c>
      <c r="H29" s="70">
        <v>-1.2</v>
      </c>
      <c r="I29" s="68">
        <f t="shared" si="0"/>
        <v>99</v>
      </c>
      <c r="J29" s="68">
        <v>7282100</v>
      </c>
      <c r="K29" s="69">
        <v>7.8</v>
      </c>
      <c r="L29" s="70">
        <v>-6.7</v>
      </c>
      <c r="M29" s="68">
        <f t="shared" si="1"/>
        <v>92</v>
      </c>
      <c r="N29" s="68">
        <v>6610700</v>
      </c>
      <c r="O29" s="69">
        <v>6.7</v>
      </c>
      <c r="P29" s="70">
        <v>-9.1999999999999993</v>
      </c>
      <c r="Q29" s="68">
        <f t="shared" si="2"/>
        <v>84</v>
      </c>
      <c r="R29" s="68">
        <v>6088300</v>
      </c>
      <c r="S29" s="69">
        <v>6.2</v>
      </c>
      <c r="T29" s="70">
        <v>-7.9</v>
      </c>
      <c r="U29" s="68">
        <f t="shared" si="3"/>
        <v>77</v>
      </c>
    </row>
    <row r="30" spans="1:21" ht="15" customHeight="1" x14ac:dyDescent="0.15">
      <c r="A30" s="83" t="s">
        <v>219</v>
      </c>
      <c r="B30" s="143"/>
      <c r="C30" s="143"/>
      <c r="D30" s="143"/>
      <c r="E30" s="143"/>
      <c r="F30" s="143"/>
      <c r="G30" s="143"/>
      <c r="H30" s="143"/>
      <c r="I30" s="144"/>
      <c r="J30" s="143"/>
      <c r="K30" s="145"/>
      <c r="L30" s="145"/>
      <c r="M30" s="144"/>
      <c r="N30" s="143"/>
      <c r="O30" s="146"/>
      <c r="P30" s="145"/>
      <c r="Q30" s="147"/>
      <c r="R30" s="143"/>
      <c r="S30" s="143"/>
      <c r="T30" s="143"/>
      <c r="U30" s="181" t="s">
        <v>120</v>
      </c>
    </row>
  </sheetData>
  <mergeCells count="6">
    <mergeCell ref="R5:U5"/>
    <mergeCell ref="A5:A6"/>
    <mergeCell ref="B5:E5"/>
    <mergeCell ref="F5:I5"/>
    <mergeCell ref="J5:M5"/>
    <mergeCell ref="N5:Q5"/>
  </mergeCells>
  <phoneticPr fontId="1"/>
  <hyperlinks>
    <hyperlink ref="A1" location="'目次'!A1" display="目次へもどる"/>
  </hyperlinks>
  <pageMargins left="0.78740157480314965" right="0.59055118110236227" top="0.94488188976377963" bottom="0.59055118110236227" header="0.51181102362204722" footer="0.51181102362204722"/>
  <pageSetup paperSize="8" orientation="landscape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3"/>
  <sheetViews>
    <sheetView zoomScale="110" zoomScaleNormal="110" zoomScaleSheetLayoutView="115" workbookViewId="0"/>
  </sheetViews>
  <sheetFormatPr defaultColWidth="8.875" defaultRowHeight="15" customHeight="1" x14ac:dyDescent="0.15"/>
  <cols>
    <col min="1" max="1" width="28.75" style="57" customWidth="1"/>
    <col min="2" max="2" width="10" style="57" customWidth="1"/>
    <col min="3" max="3" width="6" style="57" customWidth="1"/>
    <col min="4" max="4" width="7.75" style="57" customWidth="1"/>
    <col min="5" max="5" width="5" style="57" customWidth="1"/>
    <col min="6" max="6" width="10" style="57" customWidth="1"/>
    <col min="7" max="7" width="6" style="57" customWidth="1"/>
    <col min="8" max="8" width="7.75" style="57" customWidth="1"/>
    <col min="9" max="9" width="5" style="57" customWidth="1"/>
    <col min="10" max="10" width="10" style="57" customWidth="1"/>
    <col min="11" max="11" width="6" style="58" customWidth="1"/>
    <col min="12" max="12" width="7.75" style="58" customWidth="1"/>
    <col min="13" max="13" width="5" style="59" customWidth="1"/>
    <col min="14" max="14" width="10" style="57" customWidth="1"/>
    <col min="15" max="15" width="6" style="58" customWidth="1"/>
    <col min="16" max="16" width="7.75" style="58" customWidth="1"/>
    <col min="17" max="17" width="5" style="59" customWidth="1"/>
    <col min="18" max="18" width="10" style="57" customWidth="1"/>
    <col min="19" max="19" width="6" style="57" customWidth="1"/>
    <col min="20" max="20" width="7.75" style="57" customWidth="1"/>
    <col min="21" max="21" width="5" style="57" customWidth="1"/>
    <col min="22" max="16384" width="8.875" style="57"/>
  </cols>
  <sheetData>
    <row r="1" spans="1:22" s="559" customFormat="1" ht="15" customHeight="1" x14ac:dyDescent="0.15">
      <c r="A1" s="558" t="s">
        <v>826</v>
      </c>
    </row>
    <row r="2" spans="1:22" s="559" customFormat="1" ht="15" customHeight="1" x14ac:dyDescent="0.15"/>
    <row r="3" spans="1:22" ht="15" customHeight="1" x14ac:dyDescent="0.15">
      <c r="A3" s="13" t="s">
        <v>232</v>
      </c>
      <c r="C3" s="62"/>
      <c r="D3" s="62"/>
      <c r="G3" s="62"/>
      <c r="I3" s="63"/>
      <c r="K3" s="62"/>
      <c r="M3" s="63"/>
      <c r="N3" s="74"/>
      <c r="O3" s="73"/>
      <c r="P3" s="75"/>
      <c r="S3" s="62"/>
      <c r="T3" s="62"/>
      <c r="U3" s="176" t="s">
        <v>1</v>
      </c>
    </row>
    <row r="4" spans="1:22" ht="15" customHeight="1" x14ac:dyDescent="0.15">
      <c r="A4" s="566" t="s">
        <v>101</v>
      </c>
      <c r="B4" s="564" t="s">
        <v>102</v>
      </c>
      <c r="C4" s="565"/>
      <c r="D4" s="565"/>
      <c r="E4" s="568"/>
      <c r="F4" s="564" t="s">
        <v>103</v>
      </c>
      <c r="G4" s="565"/>
      <c r="H4" s="565"/>
      <c r="I4" s="568"/>
      <c r="J4" s="564" t="s">
        <v>104</v>
      </c>
      <c r="K4" s="565"/>
      <c r="L4" s="565"/>
      <c r="M4" s="568"/>
      <c r="N4" s="564" t="s">
        <v>105</v>
      </c>
      <c r="O4" s="565"/>
      <c r="P4" s="565"/>
      <c r="Q4" s="568"/>
      <c r="R4" s="564" t="s">
        <v>106</v>
      </c>
      <c r="S4" s="565"/>
      <c r="T4" s="565"/>
      <c r="U4" s="565"/>
      <c r="V4" s="74"/>
    </row>
    <row r="5" spans="1:22" ht="15" customHeight="1" x14ac:dyDescent="0.15">
      <c r="A5" s="567"/>
      <c r="B5" s="65" t="s">
        <v>107</v>
      </c>
      <c r="C5" s="65" t="s">
        <v>108</v>
      </c>
      <c r="D5" s="65" t="s">
        <v>109</v>
      </c>
      <c r="E5" s="178" t="s">
        <v>110</v>
      </c>
      <c r="F5" s="65" t="s">
        <v>107</v>
      </c>
      <c r="G5" s="65" t="s">
        <v>108</v>
      </c>
      <c r="H5" s="65" t="s">
        <v>109</v>
      </c>
      <c r="I5" s="179" t="s">
        <v>110</v>
      </c>
      <c r="J5" s="65" t="s">
        <v>107</v>
      </c>
      <c r="K5" s="65" t="s">
        <v>108</v>
      </c>
      <c r="L5" s="65" t="s">
        <v>109</v>
      </c>
      <c r="M5" s="178" t="s">
        <v>110</v>
      </c>
      <c r="N5" s="65" t="s">
        <v>107</v>
      </c>
      <c r="O5" s="65" t="s">
        <v>108</v>
      </c>
      <c r="P5" s="65" t="s">
        <v>109</v>
      </c>
      <c r="Q5" s="178" t="s">
        <v>110</v>
      </c>
      <c r="R5" s="65" t="s">
        <v>107</v>
      </c>
      <c r="S5" s="65" t="s">
        <v>108</v>
      </c>
      <c r="T5" s="65" t="s">
        <v>109</v>
      </c>
      <c r="U5" s="177" t="s">
        <v>110</v>
      </c>
      <c r="V5" s="74"/>
    </row>
    <row r="6" spans="1:22" s="142" customFormat="1" ht="16.5" customHeight="1" x14ac:dyDescent="0.15">
      <c r="A6" s="148" t="s">
        <v>111</v>
      </c>
      <c r="B6" s="149">
        <v>86412758</v>
      </c>
      <c r="C6" s="139">
        <v>100</v>
      </c>
      <c r="D6" s="150">
        <v>-1.8</v>
      </c>
      <c r="E6" s="149">
        <v>100</v>
      </c>
      <c r="F6" s="149">
        <v>88870816</v>
      </c>
      <c r="G6" s="141">
        <v>100</v>
      </c>
      <c r="H6" s="140">
        <v>2.8</v>
      </c>
      <c r="I6" s="149">
        <f>ROUND(F6/$B6*100,0)</f>
        <v>103</v>
      </c>
      <c r="J6" s="149">
        <v>90223882</v>
      </c>
      <c r="K6" s="139">
        <v>100</v>
      </c>
      <c r="L6" s="140">
        <v>1.5</v>
      </c>
      <c r="M6" s="149">
        <f>ROUND(J6/$B6*100,0)</f>
        <v>104</v>
      </c>
      <c r="N6" s="149">
        <v>93461635</v>
      </c>
      <c r="O6" s="139">
        <v>100.00000000000001</v>
      </c>
      <c r="P6" s="140">
        <v>3.6</v>
      </c>
      <c r="Q6" s="149">
        <f>ROUND(N6/$B6*100,0)</f>
        <v>108</v>
      </c>
      <c r="R6" s="149">
        <v>93002458</v>
      </c>
      <c r="S6" s="139">
        <v>100</v>
      </c>
      <c r="T6" s="140">
        <v>-0.5</v>
      </c>
      <c r="U6" s="149">
        <f>ROUND(R6/$B6*100,0)</f>
        <v>108</v>
      </c>
    </row>
    <row r="7" spans="1:22" s="62" customFormat="1" ht="15" customHeight="1" x14ac:dyDescent="0.15">
      <c r="A7" s="67" t="s">
        <v>75</v>
      </c>
      <c r="B7" s="68">
        <v>16372317</v>
      </c>
      <c r="C7" s="70">
        <v>18.899999999999999</v>
      </c>
      <c r="D7" s="70">
        <v>0.2</v>
      </c>
      <c r="E7" s="76">
        <v>100</v>
      </c>
      <c r="F7" s="68">
        <v>16246100</v>
      </c>
      <c r="G7" s="70">
        <v>18.3</v>
      </c>
      <c r="H7" s="70">
        <v>-0.8</v>
      </c>
      <c r="I7" s="76">
        <f t="shared" ref="I7:I15" si="0">ROUND(F7/$B7*100,0)</f>
        <v>99</v>
      </c>
      <c r="J7" s="68">
        <v>16888240</v>
      </c>
      <c r="K7" s="70">
        <v>18.7</v>
      </c>
      <c r="L7" s="70">
        <v>4</v>
      </c>
      <c r="M7" s="76">
        <f t="shared" ref="M7:M15" si="1">ROUND(J7/$B7*100,0)</f>
        <v>103</v>
      </c>
      <c r="N7" s="68">
        <v>17648022</v>
      </c>
      <c r="O7" s="70">
        <v>18.899999999999999</v>
      </c>
      <c r="P7" s="70">
        <v>4.5</v>
      </c>
      <c r="Q7" s="76">
        <f t="shared" ref="Q7:Q15" si="2">ROUND(N7/$B7*100,0)</f>
        <v>108</v>
      </c>
      <c r="R7" s="68">
        <v>17536317</v>
      </c>
      <c r="S7" s="70">
        <v>18.899999999999999</v>
      </c>
      <c r="T7" s="70">
        <v>-0.6</v>
      </c>
      <c r="U7" s="76">
        <f t="shared" ref="U7:U15" si="3">ROUND(R7/$B7*100,0)</f>
        <v>107</v>
      </c>
    </row>
    <row r="8" spans="1:22" s="62" customFormat="1" ht="15" customHeight="1" x14ac:dyDescent="0.15">
      <c r="A8" s="67" t="s">
        <v>78</v>
      </c>
      <c r="B8" s="68">
        <v>12922300</v>
      </c>
      <c r="C8" s="70">
        <v>15</v>
      </c>
      <c r="D8" s="70">
        <v>-0.3</v>
      </c>
      <c r="E8" s="76">
        <v>100</v>
      </c>
      <c r="F8" s="68">
        <v>13330383</v>
      </c>
      <c r="G8" s="70">
        <v>15</v>
      </c>
      <c r="H8" s="70">
        <v>3.2</v>
      </c>
      <c r="I8" s="76">
        <f t="shared" si="0"/>
        <v>103</v>
      </c>
      <c r="J8" s="68">
        <v>14014759</v>
      </c>
      <c r="K8" s="70">
        <v>15.5</v>
      </c>
      <c r="L8" s="70">
        <v>5.0999999999999996</v>
      </c>
      <c r="M8" s="76">
        <f t="shared" si="1"/>
        <v>108</v>
      </c>
      <c r="N8" s="68">
        <v>14740670</v>
      </c>
      <c r="O8" s="70">
        <v>15.8</v>
      </c>
      <c r="P8" s="70">
        <v>5.2</v>
      </c>
      <c r="Q8" s="76">
        <f t="shared" si="2"/>
        <v>114</v>
      </c>
      <c r="R8" s="68">
        <v>14537252</v>
      </c>
      <c r="S8" s="70">
        <v>15.6</v>
      </c>
      <c r="T8" s="70">
        <v>-1.4</v>
      </c>
      <c r="U8" s="76">
        <f t="shared" si="3"/>
        <v>112</v>
      </c>
    </row>
    <row r="9" spans="1:22" s="62" customFormat="1" ht="15" customHeight="1" x14ac:dyDescent="0.15">
      <c r="A9" s="67" t="s">
        <v>79</v>
      </c>
      <c r="B9" s="68">
        <v>443849</v>
      </c>
      <c r="C9" s="70">
        <v>0.5</v>
      </c>
      <c r="D9" s="70">
        <v>-3.7</v>
      </c>
      <c r="E9" s="76">
        <v>100</v>
      </c>
      <c r="F9" s="68">
        <v>422950</v>
      </c>
      <c r="G9" s="70">
        <v>0.5</v>
      </c>
      <c r="H9" s="70">
        <v>-4.7</v>
      </c>
      <c r="I9" s="76">
        <f t="shared" si="0"/>
        <v>95</v>
      </c>
      <c r="J9" s="68">
        <v>464260</v>
      </c>
      <c r="K9" s="70">
        <v>0.5</v>
      </c>
      <c r="L9" s="70">
        <v>9.8000000000000007</v>
      </c>
      <c r="M9" s="76">
        <f t="shared" si="1"/>
        <v>105</v>
      </c>
      <c r="N9" s="68">
        <v>500640</v>
      </c>
      <c r="O9" s="70">
        <v>0.5</v>
      </c>
      <c r="P9" s="70">
        <v>7.8</v>
      </c>
      <c r="Q9" s="76">
        <f t="shared" si="2"/>
        <v>113</v>
      </c>
      <c r="R9" s="68">
        <v>473206</v>
      </c>
      <c r="S9" s="70">
        <v>0.5</v>
      </c>
      <c r="T9" s="70">
        <v>-5.5</v>
      </c>
      <c r="U9" s="76">
        <f t="shared" si="3"/>
        <v>107</v>
      </c>
    </row>
    <row r="10" spans="1:22" s="62" customFormat="1" ht="15" customHeight="1" x14ac:dyDescent="0.15">
      <c r="A10" s="67" t="s">
        <v>80</v>
      </c>
      <c r="B10" s="68">
        <v>5673312</v>
      </c>
      <c r="C10" s="70">
        <v>6.6</v>
      </c>
      <c r="D10" s="70">
        <v>0.4</v>
      </c>
      <c r="E10" s="76">
        <v>100</v>
      </c>
      <c r="F10" s="68">
        <v>5356656</v>
      </c>
      <c r="G10" s="70">
        <v>6</v>
      </c>
      <c r="H10" s="70">
        <v>-5.6</v>
      </c>
      <c r="I10" s="76">
        <f t="shared" si="0"/>
        <v>94</v>
      </c>
      <c r="J10" s="68">
        <v>5698882</v>
      </c>
      <c r="K10" s="70">
        <v>6.3</v>
      </c>
      <c r="L10" s="70">
        <v>6.4</v>
      </c>
      <c r="M10" s="76">
        <f t="shared" si="1"/>
        <v>100</v>
      </c>
      <c r="N10" s="68">
        <v>6057164</v>
      </c>
      <c r="O10" s="70">
        <v>6.5</v>
      </c>
      <c r="P10" s="70">
        <v>6.3</v>
      </c>
      <c r="Q10" s="76">
        <f t="shared" si="2"/>
        <v>107</v>
      </c>
      <c r="R10" s="68">
        <v>5292316</v>
      </c>
      <c r="S10" s="70">
        <v>5.7</v>
      </c>
      <c r="T10" s="70">
        <v>-12.6</v>
      </c>
      <c r="U10" s="76">
        <f t="shared" si="3"/>
        <v>93</v>
      </c>
    </row>
    <row r="11" spans="1:22" s="62" customFormat="1" ht="15" customHeight="1" x14ac:dyDescent="0.15">
      <c r="A11" s="67" t="s">
        <v>76</v>
      </c>
      <c r="B11" s="68">
        <v>19715685</v>
      </c>
      <c r="C11" s="70">
        <v>22.8</v>
      </c>
      <c r="D11" s="70">
        <v>2.8</v>
      </c>
      <c r="E11" s="76">
        <v>100</v>
      </c>
      <c r="F11" s="68">
        <v>20612283</v>
      </c>
      <c r="G11" s="70">
        <v>23.2</v>
      </c>
      <c r="H11" s="70">
        <v>4.5</v>
      </c>
      <c r="I11" s="76">
        <f t="shared" si="0"/>
        <v>105</v>
      </c>
      <c r="J11" s="68">
        <v>21961275</v>
      </c>
      <c r="K11" s="70">
        <v>24.4</v>
      </c>
      <c r="L11" s="70">
        <v>6.5</v>
      </c>
      <c r="M11" s="76">
        <f t="shared" si="1"/>
        <v>111</v>
      </c>
      <c r="N11" s="68">
        <v>23906936</v>
      </c>
      <c r="O11" s="70">
        <v>25.6</v>
      </c>
      <c r="P11" s="70">
        <v>8.9</v>
      </c>
      <c r="Q11" s="76">
        <f t="shared" si="2"/>
        <v>121</v>
      </c>
      <c r="R11" s="68">
        <v>25690948</v>
      </c>
      <c r="S11" s="70">
        <v>27.6</v>
      </c>
      <c r="T11" s="70">
        <v>7.5</v>
      </c>
      <c r="U11" s="76">
        <f t="shared" si="3"/>
        <v>130</v>
      </c>
    </row>
    <row r="12" spans="1:22" s="62" customFormat="1" ht="15" customHeight="1" x14ac:dyDescent="0.15">
      <c r="A12" s="67" t="s">
        <v>83</v>
      </c>
      <c r="B12" s="68">
        <v>2444703</v>
      </c>
      <c r="C12" s="70">
        <v>2.8</v>
      </c>
      <c r="D12" s="70">
        <v>1.7</v>
      </c>
      <c r="E12" s="76">
        <v>100</v>
      </c>
      <c r="F12" s="68">
        <v>3137772</v>
      </c>
      <c r="G12" s="70">
        <v>3.5</v>
      </c>
      <c r="H12" s="70">
        <v>28.3</v>
      </c>
      <c r="I12" s="76">
        <f t="shared" si="0"/>
        <v>128</v>
      </c>
      <c r="J12" s="68">
        <v>1905448</v>
      </c>
      <c r="K12" s="70">
        <v>2.1</v>
      </c>
      <c r="L12" s="70">
        <v>-39.299999999999997</v>
      </c>
      <c r="M12" s="76">
        <f t="shared" si="1"/>
        <v>78</v>
      </c>
      <c r="N12" s="68">
        <v>1410854</v>
      </c>
      <c r="O12" s="70">
        <v>1.5</v>
      </c>
      <c r="P12" s="70">
        <v>-26</v>
      </c>
      <c r="Q12" s="76">
        <f t="shared" si="2"/>
        <v>58</v>
      </c>
      <c r="R12" s="68">
        <v>2835736</v>
      </c>
      <c r="S12" s="70">
        <v>3</v>
      </c>
      <c r="T12" s="70">
        <v>101</v>
      </c>
      <c r="U12" s="76">
        <f t="shared" si="3"/>
        <v>116</v>
      </c>
    </row>
    <row r="13" spans="1:22" s="62" customFormat="1" ht="15" customHeight="1" x14ac:dyDescent="0.15">
      <c r="A13" s="67" t="s">
        <v>121</v>
      </c>
      <c r="B13" s="68">
        <v>553612</v>
      </c>
      <c r="C13" s="70">
        <v>0.7</v>
      </c>
      <c r="D13" s="70">
        <v>4.3</v>
      </c>
      <c r="E13" s="76">
        <v>100</v>
      </c>
      <c r="F13" s="68">
        <v>401738</v>
      </c>
      <c r="G13" s="70">
        <v>0.4</v>
      </c>
      <c r="H13" s="70">
        <v>-27.4</v>
      </c>
      <c r="I13" s="76">
        <f t="shared" si="0"/>
        <v>73</v>
      </c>
      <c r="J13" s="68">
        <v>381018</v>
      </c>
      <c r="K13" s="70">
        <v>0.4</v>
      </c>
      <c r="L13" s="70">
        <v>-5.2</v>
      </c>
      <c r="M13" s="76">
        <f t="shared" si="1"/>
        <v>69</v>
      </c>
      <c r="N13" s="68">
        <v>314374</v>
      </c>
      <c r="O13" s="70">
        <v>0.3</v>
      </c>
      <c r="P13" s="70">
        <v>-17.5</v>
      </c>
      <c r="Q13" s="76">
        <f t="shared" si="2"/>
        <v>57</v>
      </c>
      <c r="R13" s="68">
        <v>245022</v>
      </c>
      <c r="S13" s="70">
        <v>0.3</v>
      </c>
      <c r="T13" s="70">
        <v>-22.1</v>
      </c>
      <c r="U13" s="76">
        <f t="shared" si="3"/>
        <v>44</v>
      </c>
    </row>
    <row r="14" spans="1:22" s="62" customFormat="1" ht="15" customHeight="1" x14ac:dyDescent="0.15">
      <c r="A14" s="67" t="s">
        <v>65</v>
      </c>
      <c r="B14" s="68">
        <v>8579024</v>
      </c>
      <c r="C14" s="70">
        <v>9.9</v>
      </c>
      <c r="D14" s="70">
        <v>-0.2</v>
      </c>
      <c r="E14" s="76">
        <v>100</v>
      </c>
      <c r="F14" s="68">
        <v>8149082</v>
      </c>
      <c r="G14" s="70">
        <v>9.1999999999999993</v>
      </c>
      <c r="H14" s="70">
        <v>-5</v>
      </c>
      <c r="I14" s="76">
        <f t="shared" si="0"/>
        <v>95</v>
      </c>
      <c r="J14" s="68">
        <v>7756709</v>
      </c>
      <c r="K14" s="70">
        <v>8.6</v>
      </c>
      <c r="L14" s="70">
        <v>-4.8</v>
      </c>
      <c r="M14" s="76">
        <f t="shared" si="1"/>
        <v>90</v>
      </c>
      <c r="N14" s="68">
        <v>7184319</v>
      </c>
      <c r="O14" s="70">
        <v>7.7</v>
      </c>
      <c r="P14" s="70">
        <v>-7.4</v>
      </c>
      <c r="Q14" s="76">
        <f t="shared" si="2"/>
        <v>84</v>
      </c>
      <c r="R14" s="68">
        <v>7138824</v>
      </c>
      <c r="S14" s="70">
        <v>7.7</v>
      </c>
      <c r="T14" s="70">
        <v>-0.6</v>
      </c>
      <c r="U14" s="76">
        <f t="shared" si="3"/>
        <v>83</v>
      </c>
    </row>
    <row r="15" spans="1:22" s="62" customFormat="1" ht="15" customHeight="1" x14ac:dyDescent="0.15">
      <c r="A15" s="72" t="s">
        <v>122</v>
      </c>
      <c r="B15" s="68">
        <v>8579024</v>
      </c>
      <c r="C15" s="70">
        <v>9.9</v>
      </c>
      <c r="D15" s="70">
        <v>-0.2</v>
      </c>
      <c r="E15" s="76">
        <v>100</v>
      </c>
      <c r="F15" s="68">
        <v>8149082</v>
      </c>
      <c r="G15" s="70">
        <v>9.1999999999999993</v>
      </c>
      <c r="H15" s="70">
        <v>-5</v>
      </c>
      <c r="I15" s="76">
        <f t="shared" si="0"/>
        <v>95</v>
      </c>
      <c r="J15" s="68">
        <v>7756709</v>
      </c>
      <c r="K15" s="70">
        <v>8.6</v>
      </c>
      <c r="L15" s="70">
        <v>-4.8</v>
      </c>
      <c r="M15" s="76">
        <f t="shared" si="1"/>
        <v>90</v>
      </c>
      <c r="N15" s="68">
        <v>7184319</v>
      </c>
      <c r="O15" s="70">
        <v>7.7</v>
      </c>
      <c r="P15" s="70">
        <v>-7.4</v>
      </c>
      <c r="Q15" s="76">
        <f t="shared" si="2"/>
        <v>84</v>
      </c>
      <c r="R15" s="68">
        <v>7138824</v>
      </c>
      <c r="S15" s="70">
        <v>7.7</v>
      </c>
      <c r="T15" s="70">
        <v>-0.6</v>
      </c>
      <c r="U15" s="76">
        <f t="shared" si="3"/>
        <v>83</v>
      </c>
    </row>
    <row r="16" spans="1:22" s="62" customFormat="1" ht="15" customHeight="1" x14ac:dyDescent="0.15">
      <c r="A16" s="72" t="s">
        <v>123</v>
      </c>
      <c r="B16" s="151" t="s">
        <v>225</v>
      </c>
      <c r="C16" s="151" t="s">
        <v>225</v>
      </c>
      <c r="D16" s="70" t="s">
        <v>124</v>
      </c>
      <c r="E16" s="153" t="s">
        <v>225</v>
      </c>
      <c r="F16" s="151" t="s">
        <v>225</v>
      </c>
      <c r="G16" s="151" t="s">
        <v>225</v>
      </c>
      <c r="H16" s="151" t="s">
        <v>225</v>
      </c>
      <c r="I16" s="154" t="s">
        <v>225</v>
      </c>
      <c r="J16" s="151" t="s">
        <v>225</v>
      </c>
      <c r="K16" s="151" t="s">
        <v>225</v>
      </c>
      <c r="L16" s="151" t="s">
        <v>225</v>
      </c>
      <c r="M16" s="154" t="s">
        <v>225</v>
      </c>
      <c r="N16" s="151" t="s">
        <v>225</v>
      </c>
      <c r="O16" s="151" t="s">
        <v>225</v>
      </c>
      <c r="P16" s="151" t="s">
        <v>225</v>
      </c>
      <c r="Q16" s="154" t="s">
        <v>225</v>
      </c>
      <c r="R16" s="151" t="s">
        <v>225</v>
      </c>
      <c r="S16" s="151" t="s">
        <v>225</v>
      </c>
      <c r="T16" s="151" t="s">
        <v>225</v>
      </c>
      <c r="U16" s="154" t="s">
        <v>225</v>
      </c>
    </row>
    <row r="17" spans="1:21" s="62" customFormat="1" ht="15" customHeight="1" x14ac:dyDescent="0.15">
      <c r="A17" s="67" t="s">
        <v>81</v>
      </c>
      <c r="B17" s="68">
        <v>10007966</v>
      </c>
      <c r="C17" s="70">
        <v>11.6</v>
      </c>
      <c r="D17" s="70">
        <v>-2.5</v>
      </c>
      <c r="E17" s="76">
        <v>100</v>
      </c>
      <c r="F17" s="68">
        <v>10837077</v>
      </c>
      <c r="G17" s="70">
        <v>12.2</v>
      </c>
      <c r="H17" s="70">
        <v>8.3000000000000007</v>
      </c>
      <c r="I17" s="76">
        <f>ROUND(F17/$B17*100,0)</f>
        <v>108</v>
      </c>
      <c r="J17" s="68">
        <v>11415204</v>
      </c>
      <c r="K17" s="70">
        <v>12.7</v>
      </c>
      <c r="L17" s="70">
        <v>5.3</v>
      </c>
      <c r="M17" s="76">
        <f>ROUND(J17/$B17*100,0)</f>
        <v>114</v>
      </c>
      <c r="N17" s="68">
        <v>12365983</v>
      </c>
      <c r="O17" s="70">
        <v>13.2</v>
      </c>
      <c r="P17" s="70">
        <v>8.3000000000000007</v>
      </c>
      <c r="Q17" s="76">
        <f>ROUND(N17/$B17*100,0)</f>
        <v>124</v>
      </c>
      <c r="R17" s="68">
        <v>12210253</v>
      </c>
      <c r="S17" s="70">
        <v>13.1</v>
      </c>
      <c r="T17" s="70">
        <v>-1.3</v>
      </c>
      <c r="U17" s="76">
        <f>ROUND(R17/$B17*100,0)</f>
        <v>122</v>
      </c>
    </row>
    <row r="18" spans="1:21" s="62" customFormat="1" ht="15" customHeight="1" x14ac:dyDescent="0.15">
      <c r="A18" s="72" t="s">
        <v>125</v>
      </c>
      <c r="B18" s="68">
        <v>3210000</v>
      </c>
      <c r="C18" s="70">
        <v>3.7</v>
      </c>
      <c r="D18" s="70">
        <v>-7.2</v>
      </c>
      <c r="E18" s="76">
        <v>100</v>
      </c>
      <c r="F18" s="68">
        <v>3010000</v>
      </c>
      <c r="G18" s="70">
        <v>3.3869386323627322</v>
      </c>
      <c r="H18" s="70">
        <v>-6.2</v>
      </c>
      <c r="I18" s="76">
        <f t="shared" ref="I18:I22" si="4">ROUND(F18/$B18*100,0)</f>
        <v>94</v>
      </c>
      <c r="J18" s="68">
        <v>2740000</v>
      </c>
      <c r="K18" s="70">
        <v>3</v>
      </c>
      <c r="L18" s="70">
        <v>-9</v>
      </c>
      <c r="M18" s="76">
        <f t="shared" ref="M18:M22" si="5">ROUND(J18/$B18*100,0)</f>
        <v>85</v>
      </c>
      <c r="N18" s="68">
        <v>2650000</v>
      </c>
      <c r="O18" s="70">
        <v>2.8</v>
      </c>
      <c r="P18" s="70">
        <v>-3.3</v>
      </c>
      <c r="Q18" s="76">
        <f t="shared" ref="Q18:Q22" si="6">ROUND(N18/$B18*100,0)</f>
        <v>83</v>
      </c>
      <c r="R18" s="68">
        <v>2435000</v>
      </c>
      <c r="S18" s="70">
        <v>2.6</v>
      </c>
      <c r="T18" s="70">
        <v>-8.1</v>
      </c>
      <c r="U18" s="76">
        <f t="shared" ref="U18:U22" si="7">ROUND(R18/$B18*100,0)</f>
        <v>76</v>
      </c>
    </row>
    <row r="19" spans="1:21" s="62" customFormat="1" ht="15" customHeight="1" x14ac:dyDescent="0.15">
      <c r="A19" s="67" t="s">
        <v>84</v>
      </c>
      <c r="B19" s="68">
        <v>9699990</v>
      </c>
      <c r="C19" s="70">
        <v>11.2</v>
      </c>
      <c r="D19" s="70">
        <v>-16.8</v>
      </c>
      <c r="E19" s="76">
        <v>100</v>
      </c>
      <c r="F19" s="68">
        <v>10376775</v>
      </c>
      <c r="G19" s="70">
        <v>11.7</v>
      </c>
      <c r="H19" s="70">
        <v>7</v>
      </c>
      <c r="I19" s="76">
        <f t="shared" si="4"/>
        <v>107</v>
      </c>
      <c r="J19" s="68">
        <v>9738087</v>
      </c>
      <c r="K19" s="70">
        <v>10.8</v>
      </c>
      <c r="L19" s="70">
        <v>-6.2</v>
      </c>
      <c r="M19" s="76">
        <f t="shared" si="5"/>
        <v>100</v>
      </c>
      <c r="N19" s="68">
        <v>9332673</v>
      </c>
      <c r="O19" s="70">
        <v>10</v>
      </c>
      <c r="P19" s="70">
        <v>-4.2</v>
      </c>
      <c r="Q19" s="76">
        <f t="shared" si="6"/>
        <v>96</v>
      </c>
      <c r="R19" s="68">
        <v>7042583</v>
      </c>
      <c r="S19" s="70">
        <v>7.6</v>
      </c>
      <c r="T19" s="70">
        <v>-24.5</v>
      </c>
      <c r="U19" s="76">
        <f t="shared" si="7"/>
        <v>73</v>
      </c>
    </row>
    <row r="20" spans="1:21" s="62" customFormat="1" ht="15" customHeight="1" x14ac:dyDescent="0.15">
      <c r="A20" s="72" t="s">
        <v>126</v>
      </c>
      <c r="B20" s="68">
        <v>3629518</v>
      </c>
      <c r="C20" s="70">
        <v>4.2</v>
      </c>
      <c r="D20" s="70">
        <v>-26.8</v>
      </c>
      <c r="E20" s="76">
        <v>100</v>
      </c>
      <c r="F20" s="68">
        <v>3629349</v>
      </c>
      <c r="G20" s="180">
        <v>4.0838479529657965</v>
      </c>
      <c r="H20" s="70">
        <v>0</v>
      </c>
      <c r="I20" s="76">
        <f t="shared" si="4"/>
        <v>100</v>
      </c>
      <c r="J20" s="68">
        <v>1784008</v>
      </c>
      <c r="K20" s="70">
        <v>2</v>
      </c>
      <c r="L20" s="70">
        <v>-50.8</v>
      </c>
      <c r="M20" s="76">
        <f t="shared" si="5"/>
        <v>49</v>
      </c>
      <c r="N20" s="68">
        <v>1852532</v>
      </c>
      <c r="O20" s="70">
        <v>2</v>
      </c>
      <c r="P20" s="70">
        <v>3.8</v>
      </c>
      <c r="Q20" s="76">
        <f t="shared" si="6"/>
        <v>51</v>
      </c>
      <c r="R20" s="68">
        <v>1860036</v>
      </c>
      <c r="S20" s="70">
        <v>2</v>
      </c>
      <c r="T20" s="70">
        <v>0.4</v>
      </c>
      <c r="U20" s="76">
        <f t="shared" si="7"/>
        <v>51</v>
      </c>
    </row>
    <row r="21" spans="1:21" s="62" customFormat="1" ht="15" customHeight="1" x14ac:dyDescent="0.15">
      <c r="A21" s="72" t="s">
        <v>127</v>
      </c>
      <c r="B21" s="68">
        <v>6047190</v>
      </c>
      <c r="C21" s="70">
        <v>7</v>
      </c>
      <c r="D21" s="70">
        <v>-5.6</v>
      </c>
      <c r="E21" s="76">
        <v>100</v>
      </c>
      <c r="F21" s="68">
        <v>5665025</v>
      </c>
      <c r="G21" s="180">
        <v>6.3744491780068717</v>
      </c>
      <c r="H21" s="70">
        <v>-6.3</v>
      </c>
      <c r="I21" s="76">
        <f t="shared" si="4"/>
        <v>94</v>
      </c>
      <c r="J21" s="68">
        <v>7954079</v>
      </c>
      <c r="K21" s="70">
        <v>8.8000000000000007</v>
      </c>
      <c r="L21" s="70">
        <v>40.4</v>
      </c>
      <c r="M21" s="76">
        <f t="shared" si="5"/>
        <v>132</v>
      </c>
      <c r="N21" s="68">
        <v>7480141</v>
      </c>
      <c r="O21" s="70">
        <v>8</v>
      </c>
      <c r="P21" s="70">
        <v>-6</v>
      </c>
      <c r="Q21" s="76">
        <f t="shared" si="6"/>
        <v>124</v>
      </c>
      <c r="R21" s="68">
        <v>5182547</v>
      </c>
      <c r="S21" s="70">
        <v>5.6</v>
      </c>
      <c r="T21" s="70">
        <v>-30.7</v>
      </c>
      <c r="U21" s="76">
        <f t="shared" si="7"/>
        <v>86</v>
      </c>
    </row>
    <row r="22" spans="1:21" s="62" customFormat="1" ht="15" customHeight="1" x14ac:dyDescent="0.15">
      <c r="A22" s="67" t="s">
        <v>128</v>
      </c>
      <c r="B22" s="68">
        <v>1786871</v>
      </c>
      <c r="C22" s="70">
        <v>2.1</v>
      </c>
      <c r="D22" s="70">
        <v>-22</v>
      </c>
      <c r="E22" s="76">
        <v>100</v>
      </c>
      <c r="F22" s="68">
        <v>1549203</v>
      </c>
      <c r="G22" s="180">
        <v>1.7432078040107115</v>
      </c>
      <c r="H22" s="70">
        <v>-13.3</v>
      </c>
      <c r="I22" s="76">
        <f t="shared" si="4"/>
        <v>87</v>
      </c>
      <c r="J22" s="68">
        <v>2185062</v>
      </c>
      <c r="K22" s="70">
        <v>2.4</v>
      </c>
      <c r="L22" s="70">
        <v>41</v>
      </c>
      <c r="M22" s="76">
        <f t="shared" si="5"/>
        <v>122</v>
      </c>
      <c r="N22" s="68">
        <v>3267008</v>
      </c>
      <c r="O22" s="70">
        <v>3.5</v>
      </c>
      <c r="P22" s="70">
        <v>49.5</v>
      </c>
      <c r="Q22" s="76">
        <f t="shared" si="6"/>
        <v>183</v>
      </c>
      <c r="R22" s="68">
        <v>2174462</v>
      </c>
      <c r="S22" s="70">
        <v>2.2999999999999998</v>
      </c>
      <c r="T22" s="70">
        <v>-33.4</v>
      </c>
      <c r="U22" s="76">
        <f t="shared" si="7"/>
        <v>122</v>
      </c>
    </row>
    <row r="23" spans="1:21" ht="15" customHeight="1" x14ac:dyDescent="0.15">
      <c r="A23" s="83" t="s">
        <v>219</v>
      </c>
      <c r="B23" s="152"/>
      <c r="C23" s="152"/>
      <c r="D23" s="152"/>
      <c r="E23" s="143"/>
      <c r="F23" s="143"/>
      <c r="G23" s="143"/>
      <c r="H23" s="143"/>
      <c r="I23" s="144"/>
      <c r="J23" s="143"/>
      <c r="K23" s="145"/>
      <c r="L23" s="145"/>
      <c r="M23" s="144"/>
      <c r="N23" s="143"/>
      <c r="O23" s="146"/>
      <c r="P23" s="145"/>
      <c r="Q23" s="147"/>
      <c r="R23" s="152"/>
      <c r="S23" s="152"/>
      <c r="T23" s="152"/>
      <c r="U23" s="181" t="s">
        <v>120</v>
      </c>
    </row>
  </sheetData>
  <mergeCells count="6">
    <mergeCell ref="R4:U4"/>
    <mergeCell ref="A4:A5"/>
    <mergeCell ref="B4:E4"/>
    <mergeCell ref="F4:I4"/>
    <mergeCell ref="J4:M4"/>
    <mergeCell ref="N4:Q4"/>
  </mergeCells>
  <phoneticPr fontId="1"/>
  <hyperlinks>
    <hyperlink ref="A1" location="'目次'!A1" display="目次へもどる"/>
  </hyperlinks>
  <pageMargins left="0.78740157480314965" right="0.59055118110236227" top="0.94488188976377963" bottom="0.59055118110236227" header="0.51181102362204722" footer="0.51181102362204722"/>
  <pageSetup paperSize="8" orientation="landscape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13" customWidth="1"/>
    <col min="2" max="6" width="15" style="13" customWidth="1"/>
    <col min="7" max="16384" width="8.875" style="13"/>
  </cols>
  <sheetData>
    <row r="1" spans="1:6" s="559" customFormat="1" ht="15" customHeight="1" x14ac:dyDescent="0.15">
      <c r="A1" s="558" t="s">
        <v>826</v>
      </c>
    </row>
    <row r="2" spans="1:6" s="559" customFormat="1" ht="15" customHeight="1" x14ac:dyDescent="0.15"/>
    <row r="3" spans="1:6" ht="15" customHeight="1" x14ac:dyDescent="0.15">
      <c r="A3" s="56" t="s">
        <v>129</v>
      </c>
    </row>
    <row r="5" spans="1:6" ht="30" customHeight="1" x14ac:dyDescent="0.15">
      <c r="A5" s="46" t="s">
        <v>130</v>
      </c>
      <c r="B5" s="10" t="s">
        <v>221</v>
      </c>
      <c r="C5" s="10" t="s">
        <v>220</v>
      </c>
      <c r="D5" s="47" t="s">
        <v>131</v>
      </c>
      <c r="E5" s="10" t="s">
        <v>222</v>
      </c>
      <c r="F5" s="77" t="s">
        <v>223</v>
      </c>
    </row>
    <row r="6" spans="1:6" ht="15" customHeight="1" x14ac:dyDescent="0.15">
      <c r="A6" s="78" t="s">
        <v>132</v>
      </c>
      <c r="B6" s="79">
        <v>93686954</v>
      </c>
      <c r="C6" s="80">
        <v>46748490</v>
      </c>
      <c r="D6" s="81">
        <v>49.9</v>
      </c>
      <c r="E6" s="80">
        <v>139676</v>
      </c>
      <c r="F6" s="80">
        <v>325053</v>
      </c>
    </row>
    <row r="7" spans="1:6" ht="15" customHeight="1" x14ac:dyDescent="0.15">
      <c r="A7" s="82">
        <v>27</v>
      </c>
      <c r="B7" s="80">
        <v>98646071</v>
      </c>
      <c r="C7" s="80">
        <v>47132873</v>
      </c>
      <c r="D7" s="81">
        <v>47.8</v>
      </c>
      <c r="E7" s="80">
        <v>139785</v>
      </c>
      <c r="F7" s="80">
        <v>322016</v>
      </c>
    </row>
    <row r="8" spans="1:6" ht="15" customHeight="1" x14ac:dyDescent="0.15">
      <c r="A8" s="158">
        <v>28</v>
      </c>
      <c r="B8" s="91">
        <v>97762350</v>
      </c>
      <c r="C8" s="92">
        <v>47968863</v>
      </c>
      <c r="D8" s="81">
        <v>49.1</v>
      </c>
      <c r="E8" s="92">
        <v>141219</v>
      </c>
      <c r="F8" s="92">
        <v>322233</v>
      </c>
    </row>
    <row r="9" spans="1:6" ht="15" customHeight="1" x14ac:dyDescent="0.15">
      <c r="D9" s="83"/>
      <c r="F9" s="51" t="s">
        <v>19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2018-02-26T05:12:39Z</cp:lastPrinted>
  <dcterms:created xsi:type="dcterms:W3CDTF">2017-12-27T03:11:21Z</dcterms:created>
  <dcterms:modified xsi:type="dcterms:W3CDTF">2018-09-13T04:16:08Z</dcterms:modified>
</cp:coreProperties>
</file>