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0505" windowHeight="3885"/>
  </bookViews>
  <sheets>
    <sheet name="目次" sheetId="45" r:id="rId1"/>
    <sheet name="4-1" sheetId="80" r:id="rId2"/>
    <sheet name="4-2" sheetId="81" r:id="rId3"/>
    <sheet name="4-3" sheetId="82" r:id="rId4"/>
    <sheet name="4-4" sheetId="83" r:id="rId5"/>
    <sheet name="4-5" sheetId="84" r:id="rId6"/>
    <sheet name="4-6" sheetId="85" r:id="rId7"/>
    <sheet name="4-7(1)" sheetId="86" r:id="rId8"/>
    <sheet name="4-7(2)" sheetId="87" r:id="rId9"/>
    <sheet name="4-8" sheetId="88" r:id="rId10"/>
    <sheet name="4-9" sheetId="89" r:id="rId11"/>
    <sheet name="4-10" sheetId="90" r:id="rId12"/>
    <sheet name="4-11" sheetId="91" r:id="rId13"/>
    <sheet name="4-12" sheetId="92" r:id="rId14"/>
    <sheet name="4-13" sheetId="93" r:id="rId15"/>
    <sheet name="4-14" sheetId="94" r:id="rId16"/>
    <sheet name="4-15" sheetId="95" r:id="rId17"/>
    <sheet name="4-16" sheetId="96" r:id="rId18"/>
    <sheet name="4-17" sheetId="97" r:id="rId19"/>
    <sheet name="4-18" sheetId="98" r:id="rId20"/>
    <sheet name="4-19" sheetId="99" r:id="rId21"/>
    <sheet name="4-20" sheetId="100" r:id="rId22"/>
    <sheet name="4-21" sheetId="101" r:id="rId23"/>
    <sheet name="4-22" sheetId="102" r:id="rId24"/>
    <sheet name="4-23" sheetId="103" r:id="rId25"/>
    <sheet name="4-24(1)" sheetId="104" r:id="rId26"/>
    <sheet name="4-24(2)" sheetId="105" r:id="rId27"/>
    <sheet name="4-25" sheetId="106" r:id="rId28"/>
    <sheet name="4-26" sheetId="107" r:id="rId29"/>
    <sheet name="4-27" sheetId="108" r:id="rId30"/>
    <sheet name="4-28" sheetId="109" r:id="rId31"/>
    <sheet name="4-29" sheetId="110" r:id="rId32"/>
    <sheet name="4-30" sheetId="111" r:id="rId33"/>
    <sheet name="4-31" sheetId="112" r:id="rId34"/>
    <sheet name="4-32" sheetId="113" r:id="rId35"/>
  </sheets>
  <definedNames>
    <definedName name="_xlnm._FilterDatabase" localSheetId="1" hidden="1">'4-1'!$A$7:$C$13</definedName>
  </definedNames>
  <calcPr calcId="145621"/>
</workbook>
</file>

<file path=xl/calcChain.xml><?xml version="1.0" encoding="utf-8"?>
<calcChain xmlns="http://schemas.openxmlformats.org/spreadsheetml/2006/main">
  <c r="E34" i="111" l="1"/>
  <c r="D34" i="111"/>
  <c r="C34" i="111"/>
  <c r="E33" i="111"/>
  <c r="D33" i="111"/>
  <c r="C33" i="111"/>
  <c r="B8" i="110"/>
  <c r="B7" i="110"/>
  <c r="H81" i="107"/>
  <c r="G81" i="107"/>
  <c r="F81" i="107"/>
  <c r="E81" i="107"/>
  <c r="D81" i="107"/>
  <c r="C81" i="107"/>
  <c r="I80" i="107"/>
  <c r="I79" i="107"/>
  <c r="I78" i="107"/>
  <c r="I77" i="107"/>
  <c r="I76" i="107"/>
  <c r="I75" i="107"/>
  <c r="I74" i="107"/>
  <c r="I73" i="107"/>
  <c r="I72" i="107"/>
  <c r="I71" i="107"/>
  <c r="I70" i="107"/>
  <c r="I69" i="107"/>
  <c r="I68" i="107"/>
  <c r="I67" i="107"/>
  <c r="I66" i="107"/>
  <c r="I65" i="107"/>
  <c r="I64" i="107"/>
  <c r="I63" i="107"/>
  <c r="I62" i="107"/>
  <c r="I61" i="107"/>
  <c r="I60" i="107"/>
  <c r="I59" i="107"/>
  <c r="I58" i="107"/>
  <c r="I57" i="107"/>
  <c r="I56" i="107"/>
  <c r="I55" i="107"/>
  <c r="I54" i="107"/>
  <c r="I53" i="107"/>
  <c r="I52" i="107"/>
  <c r="I51" i="107"/>
  <c r="I50" i="107"/>
  <c r="I49" i="107"/>
  <c r="I48" i="107"/>
  <c r="I47" i="107"/>
  <c r="I46" i="107"/>
  <c r="I45" i="107"/>
  <c r="I44" i="107"/>
  <c r="I43" i="107"/>
  <c r="I42" i="107"/>
  <c r="I41" i="107"/>
  <c r="I40" i="107"/>
  <c r="I39" i="107"/>
  <c r="I38" i="107"/>
  <c r="I37" i="107"/>
  <c r="I36" i="107"/>
  <c r="I35" i="107"/>
  <c r="I34" i="107"/>
  <c r="I33" i="107"/>
  <c r="I32" i="107"/>
  <c r="I31" i="107"/>
  <c r="I30" i="107"/>
  <c r="I29" i="107"/>
  <c r="I28" i="107"/>
  <c r="I27" i="107"/>
  <c r="I26" i="107"/>
  <c r="I25" i="107"/>
  <c r="I24" i="107"/>
  <c r="I23" i="107"/>
  <c r="I22" i="107"/>
  <c r="I21" i="107"/>
  <c r="I20" i="107"/>
  <c r="I19" i="107"/>
  <c r="I18" i="107"/>
  <c r="I17" i="107"/>
  <c r="I16" i="107"/>
  <c r="I15" i="107"/>
  <c r="I14" i="107"/>
  <c r="I13" i="107"/>
  <c r="I12" i="107"/>
  <c r="I11" i="107"/>
  <c r="I10" i="107"/>
  <c r="I9" i="107"/>
  <c r="I8" i="107"/>
  <c r="I7" i="107"/>
  <c r="I81" i="107" s="1"/>
  <c r="F7" i="98" l="1"/>
  <c r="E7" i="98"/>
  <c r="D7" i="98"/>
  <c r="C7" i="98"/>
  <c r="F7" i="97"/>
  <c r="E7" i="97"/>
  <c r="D7" i="97"/>
  <c r="C7" i="97"/>
  <c r="F23" i="95" l="1"/>
  <c r="E23" i="95"/>
  <c r="D23" i="95"/>
  <c r="F22" i="95"/>
  <c r="E22" i="95"/>
  <c r="D22" i="95"/>
  <c r="F20" i="95"/>
  <c r="E20" i="95"/>
  <c r="D20" i="95"/>
  <c r="P8" i="81" l="1"/>
</calcChain>
</file>

<file path=xl/sharedStrings.xml><?xml version="1.0" encoding="utf-8"?>
<sst xmlns="http://schemas.openxmlformats.org/spreadsheetml/2006/main" count="1314" uniqueCount="906">
  <si>
    <t>目次</t>
    <rPh sb="0" eb="2">
      <t>モクジ</t>
    </rPh>
    <phoneticPr fontId="23"/>
  </si>
  <si>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23"/>
  </si>
  <si>
    <t>年平均</t>
    <rPh sb="0" eb="1">
      <t>ネン</t>
    </rPh>
    <rPh sb="1" eb="3">
      <t>ヘイキン</t>
    </rPh>
    <phoneticPr fontId="23"/>
  </si>
  <si>
    <t>年</t>
    <rPh sb="0" eb="1">
      <t>ネン</t>
    </rPh>
    <phoneticPr fontId="23"/>
  </si>
  <si>
    <t>（さいたま市）</t>
    <rPh sb="5" eb="6">
      <t>シ</t>
    </rPh>
    <phoneticPr fontId="23"/>
  </si>
  <si>
    <t>平成22</t>
    <rPh sb="0" eb="2">
      <t>ヘー</t>
    </rPh>
    <phoneticPr fontId="46"/>
  </si>
  <si>
    <t>23</t>
  </si>
  <si>
    <t>24</t>
  </si>
  <si>
    <t>25</t>
  </si>
  <si>
    <t>26</t>
  </si>
  <si>
    <t>27</t>
  </si>
  <si>
    <t>28</t>
  </si>
  <si>
    <t>29</t>
  </si>
  <si>
    <t>（全国）</t>
    <rPh sb="1" eb="3">
      <t>ゼンコク</t>
    </rPh>
    <phoneticPr fontId="46"/>
  </si>
  <si>
    <t>（注）基準改定により、平成27年を基準に変更。</t>
    <rPh sb="1" eb="2">
      <t>チュウ</t>
    </rPh>
    <rPh sb="3" eb="5">
      <t>キジュン</t>
    </rPh>
    <rPh sb="5" eb="7">
      <t>カイテイ</t>
    </rPh>
    <rPh sb="11" eb="13">
      <t>ヘイセイ</t>
    </rPh>
    <rPh sb="15" eb="16">
      <t>ネン</t>
    </rPh>
    <rPh sb="17" eb="19">
      <t>キジュン</t>
    </rPh>
    <rPh sb="20" eb="22">
      <t>ヘンコウ</t>
    </rPh>
    <phoneticPr fontId="23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</si>
  <si>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23"/>
  </si>
  <si>
    <t>（単位：件）</t>
    <rPh sb="1" eb="3">
      <t>タンイ</t>
    </rPh>
    <phoneticPr fontId="23"/>
  </si>
  <si>
    <t>相談内容</t>
    <rPh sb="0" eb="2">
      <t>ソウダン</t>
    </rPh>
    <rPh sb="2" eb="4">
      <t>ナイヨウ</t>
    </rPh>
    <phoneticPr fontId="23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</si>
  <si>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</si>
  <si>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</si>
  <si>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</si>
  <si>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</si>
  <si>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</si>
  <si>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</si>
  <si>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</si>
  <si>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接客対応</t>
  </si>
  <si>
    <t>包装・容器</t>
  </si>
  <si>
    <t>施設・設備</t>
  </si>
  <si>
    <t>買物相談</t>
  </si>
  <si>
    <t>生活知識</t>
  </si>
  <si>
    <t>その他</t>
  </si>
  <si>
    <t>計</t>
  </si>
  <si>
    <t>（注）1件に対して内容別は複数カウントできるため、総件数と一致しない。</t>
    <rPh sb="1" eb="2">
      <t>チュウ</t>
    </rPh>
    <rPh sb="4" eb="5">
      <t>ケン</t>
    </rPh>
    <rPh sb="6" eb="7">
      <t>タイ</t>
    </rPh>
    <rPh sb="9" eb="11">
      <t>ナイヨウ</t>
    </rPh>
    <rPh sb="11" eb="12">
      <t>ベツ</t>
    </rPh>
    <rPh sb="13" eb="15">
      <t>フクスウ</t>
    </rPh>
    <rPh sb="25" eb="26">
      <t>ソウ</t>
    </rPh>
    <rPh sb="26" eb="28">
      <t>ケンスウ</t>
    </rPh>
    <rPh sb="29" eb="31">
      <t>イッチ</t>
    </rPh>
    <phoneticPr fontId="23"/>
  </si>
  <si>
    <t>資料：くらし安心課</t>
    <rPh sb="6" eb="8">
      <t>アンシン</t>
    </rPh>
    <phoneticPr fontId="23"/>
  </si>
  <si>
    <t>4-3. 消費生活相談種類別件数</t>
    <rPh sb="11" eb="13">
      <t>シュルイ</t>
    </rPh>
    <rPh sb="13" eb="14">
      <t>ベツ</t>
    </rPh>
    <phoneticPr fontId="23"/>
  </si>
  <si>
    <t>内容別及び種類別</t>
  </si>
  <si>
    <t>28年度</t>
    <rPh sb="2" eb="4">
      <t>ネンド</t>
    </rPh>
    <phoneticPr fontId="23"/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</si>
  <si>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</si>
  <si>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</si>
  <si>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</si>
  <si>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23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</si>
  <si>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</si>
  <si>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</si>
  <si>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</si>
  <si>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</si>
  <si>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</si>
  <si>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</si>
  <si>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1">
      <t>ショウ</t>
    </rPh>
    <rPh sb="1" eb="2">
      <t>シナ</t>
    </rPh>
    <rPh sb="2" eb="3">
      <t>ケイ</t>
    </rPh>
    <phoneticPr fontId="23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</si>
  <si>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</si>
  <si>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</si>
  <si>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</si>
  <si>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</si>
  <si>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</si>
  <si>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</si>
  <si>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</si>
  <si>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</si>
  <si>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23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</si>
  <si>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</si>
  <si>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</si>
  <si>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</si>
  <si>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</si>
  <si>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</si>
  <si>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1">
      <t>ヤク</t>
    </rPh>
    <rPh sb="1" eb="2">
      <t>ツトム</t>
    </rPh>
    <rPh sb="2" eb="3">
      <t>ケイ</t>
    </rPh>
    <phoneticPr fontId="23"/>
  </si>
  <si>
    <t>他の相談</t>
    <rPh sb="0" eb="1">
      <t>ホカ</t>
    </rPh>
    <rPh sb="2" eb="4">
      <t>ソウダン</t>
    </rPh>
    <phoneticPr fontId="23"/>
  </si>
  <si>
    <t>合　計</t>
    <rPh sb="0" eb="1">
      <t>ゴウ</t>
    </rPh>
    <rPh sb="2" eb="3">
      <t>ケイ</t>
    </rPh>
    <phoneticPr fontId="23"/>
  </si>
  <si>
    <t>集計世帯数（世帯）</t>
  </si>
  <si>
    <t>世帯人員（人）</t>
  </si>
  <si>
    <t>有業人員（人）</t>
  </si>
  <si>
    <t>世帯主年齢（歳）</t>
  </si>
  <si>
    <t>消費支出</t>
  </si>
  <si>
    <t>魚 介 類</t>
    <rPh sb="2" eb="3">
      <t>カイ</t>
    </rPh>
    <phoneticPr fontId="23"/>
  </si>
  <si>
    <t>肉　　類</t>
    <phoneticPr fontId="23"/>
  </si>
  <si>
    <t>乳卵類</t>
    <phoneticPr fontId="23"/>
  </si>
  <si>
    <t>野菜・海藻</t>
    <rPh sb="4" eb="5">
      <t>モ</t>
    </rPh>
    <phoneticPr fontId="23"/>
  </si>
  <si>
    <t>上下水道料</t>
    <rPh sb="0" eb="2">
      <t>ジョウゲ</t>
    </rPh>
    <phoneticPr fontId="23"/>
  </si>
  <si>
    <t>他の家具・家事用品等</t>
    <rPh sb="9" eb="10">
      <t>トウ</t>
    </rPh>
    <phoneticPr fontId="23"/>
  </si>
  <si>
    <t>和服・洋服</t>
    <rPh sb="0" eb="2">
      <t>ワフク</t>
    </rPh>
    <rPh sb="3" eb="5">
      <t>ヨウフク</t>
    </rPh>
    <phoneticPr fontId="23"/>
  </si>
  <si>
    <t>シャツ・セーター類</t>
    <rPh sb="8" eb="9">
      <t>ルイ</t>
    </rPh>
    <phoneticPr fontId="23"/>
  </si>
  <si>
    <t>下着類</t>
    <rPh sb="2" eb="3">
      <t>ルイ</t>
    </rPh>
    <phoneticPr fontId="23"/>
  </si>
  <si>
    <t>生地・他の被服</t>
    <rPh sb="5" eb="6">
      <t>ヒフク</t>
    </rPh>
    <phoneticPr fontId="23"/>
  </si>
  <si>
    <t>被服関連サービス</t>
    <rPh sb="0" eb="2">
      <t>ヒフク</t>
    </rPh>
    <rPh sb="2" eb="4">
      <t>カンレン</t>
    </rPh>
    <phoneticPr fontId="23"/>
  </si>
  <si>
    <t>医薬品・摂取品・器具</t>
    <rPh sb="4" eb="6">
      <t>セッシュ</t>
    </rPh>
    <rPh sb="6" eb="7">
      <t>ヒン</t>
    </rPh>
    <phoneticPr fontId="23"/>
  </si>
  <si>
    <t>保健医療サービス</t>
    <rPh sb="0" eb="2">
      <t>ホケン</t>
    </rPh>
    <phoneticPr fontId="23"/>
  </si>
  <si>
    <t>書籍・他の印刷物</t>
    <rPh sb="0" eb="2">
      <t>ショセキ</t>
    </rPh>
    <rPh sb="3" eb="4">
      <t>タ</t>
    </rPh>
    <rPh sb="5" eb="8">
      <t>インサツブツ</t>
    </rPh>
    <phoneticPr fontId="23"/>
  </si>
  <si>
    <t>エンゲル係数（%）</t>
  </si>
  <si>
    <t>資料：総務省統計局「家計調査年報」</t>
    <rPh sb="5" eb="6">
      <t>ショウ</t>
    </rPh>
    <phoneticPr fontId="23"/>
  </si>
  <si>
    <t>4-5. 品目別年平均価格</t>
    <rPh sb="5" eb="7">
      <t>ヒンモク</t>
    </rPh>
    <rPh sb="7" eb="8">
      <t>ベツ</t>
    </rPh>
    <rPh sb="8" eb="11">
      <t>ネンヘイキン</t>
    </rPh>
    <rPh sb="11" eb="13">
      <t>カカク</t>
    </rPh>
    <phoneticPr fontId="2"/>
  </si>
  <si>
    <t>（単位：円）</t>
    <rPh sb="1" eb="3">
      <t>タンイ</t>
    </rPh>
    <rPh sb="4" eb="5">
      <t>エン</t>
    </rPh>
    <phoneticPr fontId="2"/>
  </si>
  <si>
    <t>品　名</t>
    <rPh sb="0" eb="1">
      <t>シナ</t>
    </rPh>
    <rPh sb="2" eb="3">
      <t>メイ</t>
    </rPh>
    <phoneticPr fontId="2"/>
  </si>
  <si>
    <t>銘柄
符号</t>
    <rPh sb="0" eb="2">
      <t>メイガラ</t>
    </rPh>
    <rPh sb="3" eb="5">
      <t>フゴウ</t>
    </rPh>
    <phoneticPr fontId="2"/>
  </si>
  <si>
    <t>単位</t>
    <rPh sb="0" eb="1">
      <t>タン</t>
    </rPh>
    <rPh sb="1" eb="2">
      <t>クライ</t>
    </rPh>
    <phoneticPr fontId="2"/>
  </si>
  <si>
    <t>価　格</t>
    <rPh sb="0" eb="1">
      <t>アタイ</t>
    </rPh>
    <rPh sb="2" eb="3">
      <t>カク</t>
    </rPh>
    <phoneticPr fontId="2"/>
  </si>
  <si>
    <t>28年</t>
    <rPh sb="2" eb="3">
      <t>ネン</t>
    </rPh>
    <phoneticPr fontId="2"/>
  </si>
  <si>
    <t>うるち米(コシヒカリを除く)</t>
    <rPh sb="11" eb="12">
      <t>ノゾ</t>
    </rPh>
    <phoneticPr fontId="2"/>
  </si>
  <si>
    <t>マヨネーズ</t>
  </si>
  <si>
    <t>1kg</t>
  </si>
  <si>
    <t>ビスケット</t>
  </si>
  <si>
    <t>100g</t>
  </si>
  <si>
    <t>キャンデー</t>
  </si>
  <si>
    <t>カレーパン</t>
  </si>
  <si>
    <t>せんべい</t>
  </si>
  <si>
    <t>カップ麺</t>
  </si>
  <si>
    <t>たらこ</t>
  </si>
  <si>
    <t>揚げかまぼこ</t>
  </si>
  <si>
    <t>ちくわ</t>
  </si>
  <si>
    <t>おにぎり</t>
  </si>
  <si>
    <t>サラダ</t>
  </si>
  <si>
    <t>コロッケ</t>
  </si>
  <si>
    <t>ハ　ム</t>
  </si>
  <si>
    <t>ビール</t>
  </si>
  <si>
    <t>ソーセージ</t>
  </si>
  <si>
    <t>ラップ</t>
  </si>
  <si>
    <t>干しのり</t>
  </si>
  <si>
    <t>こんぶ</t>
  </si>
  <si>
    <t>こんにゃく</t>
  </si>
  <si>
    <t>み　そ</t>
  </si>
  <si>
    <t>（注）小売物価統計調査は、平成25年1月より毎年実施され、調査品目は「構造編」地域別価格差調査</t>
    <rPh sb="1" eb="2">
      <t>チュウ</t>
    </rPh>
    <rPh sb="3" eb="5">
      <t>コウリ</t>
    </rPh>
    <rPh sb="5" eb="7">
      <t>ブッカ</t>
    </rPh>
    <rPh sb="7" eb="9">
      <t>トウケイ</t>
    </rPh>
    <rPh sb="9" eb="11">
      <t>チョウサ</t>
    </rPh>
    <rPh sb="13" eb="15">
      <t>ヘイセイ</t>
    </rPh>
    <rPh sb="17" eb="18">
      <t>ネン</t>
    </rPh>
    <rPh sb="19" eb="20">
      <t>ガツ</t>
    </rPh>
    <rPh sb="22" eb="24">
      <t>マイトシ</t>
    </rPh>
    <rPh sb="24" eb="26">
      <t>ジッシ</t>
    </rPh>
    <rPh sb="29" eb="31">
      <t>チョウサ</t>
    </rPh>
    <rPh sb="31" eb="33">
      <t>ヒンモク</t>
    </rPh>
    <rPh sb="35" eb="37">
      <t>コウゾウ</t>
    </rPh>
    <rPh sb="37" eb="38">
      <t>ヘン</t>
    </rPh>
    <rPh sb="42" eb="45">
      <t>カカクサ</t>
    </rPh>
    <rPh sb="45" eb="47">
      <t>チョウサ</t>
    </rPh>
    <phoneticPr fontId="2"/>
  </si>
  <si>
    <t>資料：小売物価統計調査（構造編）</t>
    <rPh sb="0" eb="2">
      <t>シリョウ</t>
    </rPh>
    <rPh sb="12" eb="14">
      <t>コウゾウ</t>
    </rPh>
    <rPh sb="14" eb="15">
      <t>ヘン</t>
    </rPh>
    <phoneticPr fontId="2"/>
  </si>
  <si>
    <t>（単位：人、件）</t>
  </si>
  <si>
    <t>求職者数</t>
  </si>
  <si>
    <t>再相談者延数</t>
    <rPh sb="4" eb="5">
      <t>ノ</t>
    </rPh>
    <phoneticPr fontId="17"/>
  </si>
  <si>
    <t>求人相談</t>
    <rPh sb="2" eb="4">
      <t>ソウダン</t>
    </rPh>
    <phoneticPr fontId="17"/>
  </si>
  <si>
    <t>斡旋件数</t>
  </si>
  <si>
    <t>資料：産業支援課</t>
    <rPh sb="3" eb="5">
      <t>サンギョウ</t>
    </rPh>
    <rPh sb="5" eb="7">
      <t>シエン</t>
    </rPh>
    <rPh sb="7" eb="8">
      <t>カ</t>
    </rPh>
    <phoneticPr fontId="17"/>
  </si>
  <si>
    <t>（単位：件）</t>
    <rPh sb="1" eb="3">
      <t>タンイ</t>
    </rPh>
    <rPh sb="4" eb="5">
      <t>ケン</t>
    </rPh>
    <phoneticPr fontId="23"/>
  </si>
  <si>
    <t>28年度</t>
  </si>
  <si>
    <t>巡回検査</t>
    <rPh sb="2" eb="4">
      <t>ケンサ</t>
    </rPh>
    <phoneticPr fontId="23"/>
  </si>
  <si>
    <t>検　査　個　数</t>
    <rPh sb="4" eb="5">
      <t>コ</t>
    </rPh>
    <phoneticPr fontId="23"/>
  </si>
  <si>
    <t>電気式はかり</t>
  </si>
  <si>
    <t>小型はかり</t>
  </si>
  <si>
    <t>事業所</t>
  </si>
  <si>
    <t>検査戸数</t>
  </si>
  <si>
    <t>商　品</t>
  </si>
  <si>
    <t>検査個数</t>
  </si>
  <si>
    <t>燃料油メーター</t>
  </si>
  <si>
    <t>水道メーター</t>
  </si>
  <si>
    <t>ガスメーター</t>
  </si>
  <si>
    <t>電力量計</t>
  </si>
  <si>
    <t>質量計</t>
  </si>
  <si>
    <t>4-8. 産業別常用労働者1人平均月間現金給与額（埼玉県）</t>
    <rPh sb="19" eb="21">
      <t>ゲンキン</t>
    </rPh>
    <rPh sb="21" eb="23">
      <t>キュウヨ</t>
    </rPh>
    <rPh sb="23" eb="24">
      <t>ガク</t>
    </rPh>
    <phoneticPr fontId="23"/>
  </si>
  <si>
    <t>（単位：円）</t>
    <rPh sb="4" eb="5">
      <t>エン</t>
    </rPh>
    <phoneticPr fontId="23"/>
  </si>
  <si>
    <t>産業大分類</t>
    <rPh sb="0" eb="2">
      <t>サンギョウ</t>
    </rPh>
    <rPh sb="2" eb="5">
      <t>ダイブンルイ</t>
    </rPh>
    <phoneticPr fontId="23"/>
  </si>
  <si>
    <t>28年平均</t>
    <rPh sb="2" eb="3">
      <t>ネン</t>
    </rPh>
    <rPh sb="3" eb="5">
      <t>ヘイキン</t>
    </rPh>
    <phoneticPr fontId="3"/>
  </si>
  <si>
    <t>総数</t>
    <rPh sb="0" eb="2">
      <t>ソウスウ</t>
    </rPh>
    <phoneticPr fontId="23"/>
  </si>
  <si>
    <t>男子</t>
    <rPh sb="0" eb="2">
      <t>ダンシ</t>
    </rPh>
    <phoneticPr fontId="23"/>
  </si>
  <si>
    <t>女子</t>
    <rPh sb="0" eb="2">
      <t>ジョシ</t>
    </rPh>
    <phoneticPr fontId="23"/>
  </si>
  <si>
    <t>調査産業計</t>
    <rPh sb="0" eb="2">
      <t>チョウサ</t>
    </rPh>
    <rPh sb="2" eb="4">
      <t>サンギョウ</t>
    </rPh>
    <rPh sb="4" eb="5">
      <t>ケイ</t>
    </rPh>
    <phoneticPr fontId="41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</si>
  <si>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1"/>
  </si>
  <si>
    <t>建設業</t>
  </si>
  <si>
    <t>製造業</t>
  </si>
  <si>
    <t>電気･ガス･
熱供給･水道業</t>
  </si>
  <si>
    <t>情報通信業</t>
  </si>
  <si>
    <t>運輸業，郵便業</t>
    <rPh sb="4" eb="6">
      <t>ユウビン</t>
    </rPh>
    <rPh sb="6" eb="7">
      <t>ギョウ</t>
    </rPh>
    <phoneticPr fontId="41"/>
  </si>
  <si>
    <t>卸売業，小売業</t>
    <rPh sb="2" eb="3">
      <t>ギョウ</t>
    </rPh>
    <phoneticPr fontId="41"/>
  </si>
  <si>
    <t>金融業，保険業</t>
    <rPh sb="2" eb="3">
      <t>ギョウ</t>
    </rPh>
    <phoneticPr fontId="41"/>
  </si>
  <si>
    <t>不動産業，
物品賃貸業</t>
    <rPh sb="6" eb="8">
      <t>ブッピン</t>
    </rPh>
    <rPh sb="8" eb="11">
      <t>チンタイギョウ</t>
    </rPh>
    <phoneticPr fontId="41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</si>
  <si>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1"/>
  </si>
  <si>
    <t>宿泊業，
飲食サービス業</t>
    <rPh sb="5" eb="7">
      <t>インショク</t>
    </rPh>
    <rPh sb="11" eb="12">
      <t>ギョウ</t>
    </rPh>
    <phoneticPr fontId="41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</si>
  <si>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1"/>
  </si>
  <si>
    <t>教育，学習支援業</t>
  </si>
  <si>
    <t>医療，福祉</t>
  </si>
  <si>
    <t>複合サービス事業</t>
    <rPh sb="6" eb="8">
      <t>ジギョウ</t>
    </rPh>
    <phoneticPr fontId="41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</si>
  <si>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23"/>
  </si>
  <si>
    <t>4-9. 産業別常用労働者1人平均月間総実労働時間数（埼玉県）</t>
    <rPh sb="19" eb="20">
      <t>ソウ</t>
    </rPh>
    <rPh sb="20" eb="23">
      <t>ジツロウドウ</t>
    </rPh>
    <rPh sb="23" eb="26">
      <t>ジカンスウ</t>
    </rPh>
    <phoneticPr fontId="23"/>
  </si>
  <si>
    <t>（単位：時間）</t>
    <rPh sb="4" eb="6">
      <t>ジカン</t>
    </rPh>
    <phoneticPr fontId="23"/>
  </si>
  <si>
    <t>4-10. 産業別1人平均月間現金給与額（埼玉県）</t>
    <rPh sb="15" eb="17">
      <t>ゲンキン</t>
    </rPh>
    <rPh sb="17" eb="19">
      <t>キュウヨ</t>
    </rPh>
    <rPh sb="19" eb="20">
      <t>ガク</t>
    </rPh>
    <phoneticPr fontId="23"/>
  </si>
  <si>
    <t>現金給与総額</t>
    <rPh sb="0" eb="2">
      <t>ゲンキン</t>
    </rPh>
    <rPh sb="2" eb="4">
      <t>キュウヨ</t>
    </rPh>
    <rPh sb="4" eb="6">
      <t>ソウガク</t>
    </rPh>
    <phoneticPr fontId="23"/>
  </si>
  <si>
    <t>きまって支給する給与</t>
    <rPh sb="4" eb="6">
      <t>シキュウ</t>
    </rPh>
    <rPh sb="8" eb="10">
      <t>キュウヨ</t>
    </rPh>
    <phoneticPr fontId="23"/>
  </si>
  <si>
    <t>特別に支給した給与</t>
    <rPh sb="0" eb="2">
      <t>トクベツ</t>
    </rPh>
    <rPh sb="3" eb="5">
      <t>シキュウ</t>
    </rPh>
    <rPh sb="7" eb="9">
      <t>キュウヨ</t>
    </rPh>
    <phoneticPr fontId="23"/>
  </si>
  <si>
    <t>支給額</t>
    <rPh sb="0" eb="2">
      <t>シキュウ</t>
    </rPh>
    <rPh sb="2" eb="3">
      <t>ガク</t>
    </rPh>
    <phoneticPr fontId="23"/>
  </si>
  <si>
    <t>対前年比</t>
    <rPh sb="0" eb="1">
      <t>タイ</t>
    </rPh>
    <rPh sb="1" eb="3">
      <t>ゼンネン</t>
    </rPh>
    <rPh sb="3" eb="4">
      <t>ヒ</t>
    </rPh>
    <phoneticPr fontId="23"/>
  </si>
  <si>
    <t>うち所定
内給与</t>
    <rPh sb="2" eb="4">
      <t>ショテイ</t>
    </rPh>
    <rPh sb="5" eb="6">
      <t>ウチ</t>
    </rPh>
    <rPh sb="6" eb="8">
      <t>キュウヨ</t>
    </rPh>
    <phoneticPr fontId="23"/>
  </si>
  <si>
    <t>うち超過
労働給与</t>
    <rPh sb="2" eb="4">
      <t>チョウカ</t>
    </rPh>
    <rPh sb="5" eb="7">
      <t>ロウドウ</t>
    </rPh>
    <rPh sb="7" eb="9">
      <t>キュウヨ</t>
    </rPh>
    <phoneticPr fontId="23"/>
  </si>
  <si>
    <t>対前年差</t>
    <rPh sb="0" eb="1">
      <t>タイ</t>
    </rPh>
    <rPh sb="1" eb="3">
      <t>ゼンネン</t>
    </rPh>
    <rPh sb="3" eb="4">
      <t>サ</t>
    </rPh>
    <phoneticPr fontId="23"/>
  </si>
  <si>
    <t>4-11. 産業別男女別常用労働者数及びパートタイム労働者比率（埼玉県）</t>
    <rPh sb="8" eb="9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23"/>
  </si>
  <si>
    <t>（単位：100人、％）</t>
    <rPh sb="1" eb="3">
      <t>タンイ</t>
    </rPh>
    <rPh sb="7" eb="8">
      <t>ニン</t>
    </rPh>
    <phoneticPr fontId="3"/>
  </si>
  <si>
    <t>（平成28年平均、事業所規模５人以上）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3"/>
  </si>
  <si>
    <t>（単位：100人、％）</t>
    <rPh sb="1" eb="3">
      <t>タンイ</t>
    </rPh>
    <rPh sb="7" eb="8">
      <t>ニン</t>
    </rPh>
    <phoneticPr fontId="23"/>
  </si>
  <si>
    <t>産業大分類</t>
    <rPh sb="0" eb="1">
      <t>サン</t>
    </rPh>
    <rPh sb="1" eb="2">
      <t>ギョウ</t>
    </rPh>
    <rPh sb="2" eb="5">
      <t>ダイブンルイ</t>
    </rPh>
    <phoneticPr fontId="23"/>
  </si>
  <si>
    <t>総　数</t>
    <rPh sb="0" eb="1">
      <t>フサ</t>
    </rPh>
    <rPh sb="2" eb="3">
      <t>スウ</t>
    </rPh>
    <phoneticPr fontId="23"/>
  </si>
  <si>
    <t>男</t>
    <rPh sb="0" eb="1">
      <t>オトコ</t>
    </rPh>
    <phoneticPr fontId="23"/>
  </si>
  <si>
    <t>女</t>
    <rPh sb="0" eb="1">
      <t>オンナ</t>
    </rPh>
    <phoneticPr fontId="23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</si>
  <si>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23"/>
  </si>
  <si>
    <t>構成比</t>
    <rPh sb="0" eb="2">
      <t>コウセイ</t>
    </rPh>
    <rPh sb="2" eb="3">
      <t>ヒ</t>
    </rPh>
    <phoneticPr fontId="23"/>
  </si>
  <si>
    <t>パート
比率</t>
    <rPh sb="4" eb="6">
      <t>ヒリツ</t>
    </rPh>
    <phoneticPr fontId="23"/>
  </si>
  <si>
    <t>（単位：件）</t>
  </si>
  <si>
    <t>労働福祉</t>
  </si>
  <si>
    <t>労働組合</t>
  </si>
  <si>
    <t>年　金</t>
    <rPh sb="0" eb="1">
      <t>トシ</t>
    </rPh>
    <rPh sb="2" eb="3">
      <t>キン</t>
    </rPh>
    <phoneticPr fontId="23"/>
  </si>
  <si>
    <t>資料：産業支援課</t>
    <rPh sb="3" eb="5">
      <t>サンギョウ</t>
    </rPh>
    <rPh sb="5" eb="7">
      <t>シエン</t>
    </rPh>
    <rPh sb="7" eb="8">
      <t>カ</t>
    </rPh>
    <phoneticPr fontId="23"/>
  </si>
  <si>
    <t>4-13. パート相談状況</t>
    <rPh sb="9" eb="11">
      <t>ソウダン</t>
    </rPh>
    <rPh sb="11" eb="13">
      <t>ジョウキョウ</t>
    </rPh>
    <phoneticPr fontId="23"/>
  </si>
  <si>
    <t>（単位：人、件）</t>
    <rPh sb="4" eb="5">
      <t>ニン</t>
    </rPh>
    <phoneticPr fontId="23"/>
  </si>
  <si>
    <t>新規求職者数</t>
    <rPh sb="0" eb="2">
      <t>シンキ</t>
    </rPh>
    <phoneticPr fontId="23"/>
  </si>
  <si>
    <t>紹介件数</t>
  </si>
  <si>
    <t>就職件数</t>
  </si>
  <si>
    <t>4-14.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23"/>
  </si>
  <si>
    <t>年　度</t>
    <phoneticPr fontId="23"/>
  </si>
  <si>
    <t>相談者数</t>
    <rPh sb="0" eb="3">
      <t>ソウダンシャ</t>
    </rPh>
    <rPh sb="3" eb="4">
      <t>スウ</t>
    </rPh>
    <phoneticPr fontId="23"/>
  </si>
  <si>
    <t>相談件数</t>
    <rPh sb="0" eb="2">
      <t>ソウダン</t>
    </rPh>
    <rPh sb="2" eb="4">
      <t>ケンスウ</t>
    </rPh>
    <phoneticPr fontId="23"/>
  </si>
  <si>
    <t>終了者数</t>
    <rPh sb="0" eb="3">
      <t>シュウリョウシャ</t>
    </rPh>
    <rPh sb="3" eb="4">
      <t>スウ</t>
    </rPh>
    <phoneticPr fontId="23"/>
  </si>
  <si>
    <t>就職者数</t>
    <rPh sb="0" eb="2">
      <t>シュウショク</t>
    </rPh>
    <rPh sb="2" eb="3">
      <t>シャ</t>
    </rPh>
    <rPh sb="3" eb="4">
      <t>スウ</t>
    </rPh>
    <phoneticPr fontId="23"/>
  </si>
  <si>
    <t>4-15.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47"/>
  </si>
  <si>
    <t>（単位：人）</t>
    <rPh sb="1" eb="3">
      <t>タンイ</t>
    </rPh>
    <rPh sb="4" eb="5">
      <t>ニン</t>
    </rPh>
    <phoneticPr fontId="47"/>
  </si>
  <si>
    <t>従業上の地位</t>
    <rPh sb="0" eb="2">
      <t>ジュウギョウ</t>
    </rPh>
    <rPh sb="2" eb="3">
      <t>ジョウ</t>
    </rPh>
    <rPh sb="4" eb="6">
      <t>チイ</t>
    </rPh>
    <phoneticPr fontId="47"/>
  </si>
  <si>
    <t>男</t>
    <rPh sb="0" eb="1">
      <t>オトコ</t>
    </rPh>
    <phoneticPr fontId="47"/>
  </si>
  <si>
    <t>女</t>
    <rPh sb="0" eb="1">
      <t>オンナ</t>
    </rPh>
    <phoneticPr fontId="47"/>
  </si>
  <si>
    <t>総　数</t>
    <rPh sb="0" eb="1">
      <t>フサ</t>
    </rPh>
    <rPh sb="2" eb="3">
      <t>スウ</t>
    </rPh>
    <phoneticPr fontId="47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</si>
  <si>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47"/>
  </si>
  <si>
    <t>雇人のある業主</t>
    <rPh sb="0" eb="1">
      <t>ヤトイ</t>
    </rPh>
    <rPh sb="1" eb="2">
      <t>ジン</t>
    </rPh>
    <rPh sb="5" eb="7">
      <t>ギョウシュ</t>
    </rPh>
    <phoneticPr fontId="47"/>
  </si>
  <si>
    <t>雇人のない業主</t>
    <rPh sb="0" eb="1">
      <t>ヤト</t>
    </rPh>
    <rPh sb="1" eb="2">
      <t>ニン</t>
    </rPh>
    <rPh sb="5" eb="7">
      <t>ギョウシュ</t>
    </rPh>
    <phoneticPr fontId="47"/>
  </si>
  <si>
    <t>内職者</t>
    <rPh sb="0" eb="2">
      <t>ナイショク</t>
    </rPh>
    <rPh sb="2" eb="3">
      <t>シャ</t>
    </rPh>
    <phoneticPr fontId="47"/>
  </si>
  <si>
    <t>総　数</t>
    <rPh sb="0" eb="1">
      <t>ソウ</t>
    </rPh>
    <rPh sb="2" eb="3">
      <t>スウ</t>
    </rPh>
    <phoneticPr fontId="47"/>
  </si>
  <si>
    <t>家　族　従　業　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47"/>
  </si>
  <si>
    <t>雇用者</t>
    <rPh sb="0" eb="1">
      <t>ヤトイ</t>
    </rPh>
    <rPh sb="1" eb="2">
      <t>ヨウ</t>
    </rPh>
    <rPh sb="2" eb="3">
      <t>モノ</t>
    </rPh>
    <phoneticPr fontId="47"/>
  </si>
  <si>
    <t>会社などの役員</t>
    <rPh sb="0" eb="2">
      <t>カイシャ</t>
    </rPh>
    <rPh sb="5" eb="7">
      <t>ヤクイン</t>
    </rPh>
    <phoneticPr fontId="47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</si>
  <si>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47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</si>
  <si>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47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</si>
  <si>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47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</si>
  <si>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47"/>
  </si>
  <si>
    <t xml:space="preserve"> その他</t>
    <rPh sb="3" eb="4">
      <t>タ</t>
    </rPh>
    <phoneticPr fontId="47"/>
  </si>
  <si>
    <t>総　数</t>
    <rPh sb="0" eb="1">
      <t>フサ</t>
    </rPh>
    <rPh sb="2" eb="3">
      <t>カズ</t>
    </rPh>
    <phoneticPr fontId="47"/>
  </si>
  <si>
    <t>総数</t>
    <rPh sb="0" eb="1">
      <t>フサ</t>
    </rPh>
    <rPh sb="1" eb="2">
      <t>カズ</t>
    </rPh>
    <phoneticPr fontId="47"/>
  </si>
  <si>
    <t>有業者に占める雇用者比率（％）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47"/>
  </si>
  <si>
    <t>総   数</t>
    <rPh sb="0" eb="1">
      <t>フサ</t>
    </rPh>
    <rPh sb="4" eb="5">
      <t>カズ</t>
    </rPh>
    <phoneticPr fontId="47"/>
  </si>
  <si>
    <t>（別掲）</t>
    <rPh sb="1" eb="3">
      <t>ベッケイ</t>
    </rPh>
    <phoneticPr fontId="47"/>
  </si>
  <si>
    <t>雇用者に占める
比率（％）</t>
    <rPh sb="0" eb="3">
      <t>コヨウシャ</t>
    </rPh>
    <rPh sb="4" eb="5">
      <t>シ</t>
    </rPh>
    <rPh sb="8" eb="10">
      <t>ヒリツ</t>
    </rPh>
    <phoneticPr fontId="47"/>
  </si>
  <si>
    <t>正規の職員・従業員</t>
    <rPh sb="0" eb="2">
      <t>セイキ</t>
    </rPh>
    <rPh sb="3" eb="5">
      <t>ショクイン</t>
    </rPh>
    <rPh sb="6" eb="9">
      <t>ジュウギョウイン</t>
    </rPh>
    <phoneticPr fontId="47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</si>
  <si>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47"/>
  </si>
  <si>
    <t>4-16.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47"/>
  </si>
  <si>
    <t>（単位：人）</t>
  </si>
  <si>
    <t>所　得</t>
    <rPh sb="0" eb="1">
      <t>トコロ</t>
    </rPh>
    <rPh sb="2" eb="3">
      <t>エ</t>
    </rPh>
    <phoneticPr fontId="47"/>
  </si>
  <si>
    <t>男</t>
  </si>
  <si>
    <t>女</t>
  </si>
  <si>
    <t>（内）雇用者</t>
    <rPh sb="1" eb="2">
      <t>ウチ</t>
    </rPh>
    <rPh sb="3" eb="6">
      <t>コヨウシャ</t>
    </rPh>
    <phoneticPr fontId="47"/>
  </si>
  <si>
    <t>総  数</t>
    <rPh sb="0" eb="1">
      <t>フサ</t>
    </rPh>
    <rPh sb="3" eb="4">
      <t>カズ</t>
    </rPh>
    <phoneticPr fontId="47"/>
  </si>
  <si>
    <t xml:space="preserve">  50万円未満</t>
    <rPh sb="4" eb="6">
      <t>マンエン</t>
    </rPh>
    <rPh sb="6" eb="8">
      <t>ミマン</t>
    </rPh>
    <phoneticPr fontId="47"/>
  </si>
  <si>
    <t xml:space="preserve">  50～ 100万円未満</t>
    <rPh sb="9" eb="11">
      <t>マンエン</t>
    </rPh>
    <rPh sb="11" eb="13">
      <t>ミマン</t>
    </rPh>
    <phoneticPr fontId="47"/>
  </si>
  <si>
    <t xml:space="preserve"> 100～ 150万円未満</t>
    <rPh sb="9" eb="11">
      <t>マンエン</t>
    </rPh>
    <rPh sb="11" eb="13">
      <t>ミマン</t>
    </rPh>
    <phoneticPr fontId="47"/>
  </si>
  <si>
    <t xml:space="preserve"> 150～ 200万円未満</t>
    <rPh sb="9" eb="11">
      <t>マンエン</t>
    </rPh>
    <rPh sb="11" eb="13">
      <t>ミマン</t>
    </rPh>
    <phoneticPr fontId="47"/>
  </si>
  <si>
    <t xml:space="preserve"> 200～ 250万円未満</t>
    <rPh sb="9" eb="11">
      <t>マンエン</t>
    </rPh>
    <rPh sb="11" eb="13">
      <t>ミマン</t>
    </rPh>
    <phoneticPr fontId="47"/>
  </si>
  <si>
    <t xml:space="preserve"> 250～ 300万円未満</t>
    <rPh sb="9" eb="11">
      <t>マンエン</t>
    </rPh>
    <rPh sb="11" eb="13">
      <t>ミマン</t>
    </rPh>
    <phoneticPr fontId="47"/>
  </si>
  <si>
    <t xml:space="preserve"> 300～ 400万円未満</t>
    <rPh sb="9" eb="11">
      <t>マンエン</t>
    </rPh>
    <rPh sb="11" eb="13">
      <t>ミマン</t>
    </rPh>
    <phoneticPr fontId="47"/>
  </si>
  <si>
    <t xml:space="preserve"> 400～ 500万円未満</t>
    <rPh sb="9" eb="11">
      <t>マンエン</t>
    </rPh>
    <rPh sb="11" eb="13">
      <t>ミマン</t>
    </rPh>
    <phoneticPr fontId="47"/>
  </si>
  <si>
    <t xml:space="preserve"> 500～ 600万円未満</t>
    <rPh sb="9" eb="11">
      <t>マンエン</t>
    </rPh>
    <rPh sb="11" eb="13">
      <t>ミマン</t>
    </rPh>
    <phoneticPr fontId="47"/>
  </si>
  <si>
    <t xml:space="preserve"> 600～ 700万円未満</t>
    <rPh sb="9" eb="11">
      <t>マンエン</t>
    </rPh>
    <rPh sb="11" eb="13">
      <t>ミマン</t>
    </rPh>
    <phoneticPr fontId="47"/>
  </si>
  <si>
    <t xml:space="preserve"> 700～ 800万円未満</t>
    <rPh sb="9" eb="11">
      <t>マンエン</t>
    </rPh>
    <rPh sb="11" eb="13">
      <t>ミマン</t>
    </rPh>
    <phoneticPr fontId="47"/>
  </si>
  <si>
    <t xml:space="preserve"> 800～ 900万円未満</t>
    <rPh sb="9" eb="11">
      <t>マンエン</t>
    </rPh>
    <rPh sb="11" eb="13">
      <t>ミマン</t>
    </rPh>
    <phoneticPr fontId="47"/>
  </si>
  <si>
    <t xml:space="preserve"> 900～1000万円未満</t>
    <rPh sb="9" eb="11">
      <t>マンエン</t>
    </rPh>
    <rPh sb="11" eb="13">
      <t>ミマン</t>
    </rPh>
    <phoneticPr fontId="47"/>
  </si>
  <si>
    <t>1000～1500万円未満</t>
    <rPh sb="9" eb="11">
      <t>マンエン</t>
    </rPh>
    <rPh sb="11" eb="13">
      <t>ミマン</t>
    </rPh>
    <phoneticPr fontId="47"/>
  </si>
  <si>
    <t>1500万円以上</t>
    <rPh sb="4" eb="6">
      <t>マンエン</t>
    </rPh>
    <rPh sb="6" eb="8">
      <t>イジョウ</t>
    </rPh>
    <phoneticPr fontId="47"/>
  </si>
  <si>
    <t>4-17. 市内総生産</t>
    <rPh sb="8" eb="9">
      <t>ソウ</t>
    </rPh>
    <rPh sb="9" eb="11">
      <t>セイサン</t>
    </rPh>
    <phoneticPr fontId="23"/>
  </si>
  <si>
    <t>（単位：百万円）</t>
    <rPh sb="4" eb="6">
      <t>ヒャクマン</t>
    </rPh>
    <rPh sb="6" eb="7">
      <t>エン</t>
    </rPh>
    <phoneticPr fontId="23"/>
  </si>
  <si>
    <t>23年度</t>
  </si>
  <si>
    <t>24年度</t>
  </si>
  <si>
    <t>25年度</t>
  </si>
  <si>
    <t>市内総生産（総 額）</t>
    <rPh sb="2" eb="3">
      <t>ソウ</t>
    </rPh>
    <phoneticPr fontId="23"/>
  </si>
  <si>
    <t>第１次産業</t>
  </si>
  <si>
    <t>水産業</t>
    <rPh sb="0" eb="2">
      <t>スイサン</t>
    </rPh>
    <phoneticPr fontId="23"/>
  </si>
  <si>
    <t>第２次産業</t>
  </si>
  <si>
    <t>（注1）毎年、遡及改定を行っているため、前年公表した数値と異なる場合がある。</t>
    <rPh sb="4" eb="6">
      <t>マイトシ</t>
    </rPh>
    <rPh sb="7" eb="9">
      <t>ソキュウ</t>
    </rPh>
    <rPh sb="9" eb="11">
      <t>カイテイ</t>
    </rPh>
    <rPh sb="12" eb="13">
      <t>オコナ</t>
    </rPh>
    <rPh sb="20" eb="22">
      <t>ゼンネン</t>
    </rPh>
    <rPh sb="22" eb="24">
      <t>コウヒョウ</t>
    </rPh>
    <rPh sb="26" eb="28">
      <t>スウチ</t>
    </rPh>
    <rPh sb="29" eb="30">
      <t>コト</t>
    </rPh>
    <rPh sb="32" eb="34">
      <t>バアイ</t>
    </rPh>
    <phoneticPr fontId="23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</si>
  <si>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23"/>
  </si>
  <si>
    <t>項　　　目</t>
    <phoneticPr fontId="23"/>
  </si>
  <si>
    <t>雇用者報酬</t>
    <rPh sb="3" eb="5">
      <t>ホウシュウ</t>
    </rPh>
    <phoneticPr fontId="23"/>
  </si>
  <si>
    <t>企業所得（配当受払後）</t>
  </si>
  <si>
    <t>公的企業</t>
    <phoneticPr fontId="23"/>
  </si>
  <si>
    <t>住宅名</t>
  </si>
  <si>
    <t>建設年度</t>
  </si>
  <si>
    <t>棟数</t>
  </si>
  <si>
    <t>戸数</t>
  </si>
  <si>
    <t>世帯</t>
  </si>
  <si>
    <t>入居者総数</t>
  </si>
  <si>
    <t>弥十郎住宅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</si>
  <si>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</si>
  <si>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</si>
  <si>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</si>
  <si>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</si>
  <si>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</si>
  <si>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  <rPh sb="0" eb="1">
      <t>ミナミ</t>
    </rPh>
    <rPh sb="1" eb="3">
      <t>コシガヤ</t>
    </rPh>
    <rPh sb="7" eb="9">
      <t>ジュウタク</t>
    </rPh>
    <phoneticPr fontId="23"/>
  </si>
  <si>
    <t>西大袋中層住宅</t>
    <rPh sb="0" eb="1">
      <t>ニシ</t>
    </rPh>
    <rPh sb="1" eb="3">
      <t>オオブクロ</t>
    </rPh>
    <rPh sb="3" eb="5">
      <t>チュウソウ</t>
    </rPh>
    <rPh sb="5" eb="7">
      <t>ジュウタク</t>
    </rPh>
    <phoneticPr fontId="23"/>
  </si>
  <si>
    <t>資料：建築住宅課</t>
    <rPh sb="3" eb="5">
      <t>ケンチク</t>
    </rPh>
    <rPh sb="5" eb="7">
      <t>ジュウタク</t>
    </rPh>
    <phoneticPr fontId="23"/>
  </si>
  <si>
    <t>4-20.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3"/>
  </si>
  <si>
    <t>平成27年10月1日</t>
  </si>
  <si>
    <t>住居の種類</t>
  </si>
  <si>
    <t>世帯数</t>
  </si>
  <si>
    <t>世帯人員</t>
  </si>
  <si>
    <t>一　般　世　帯</t>
  </si>
  <si>
    <t>住宅に住む一般世帯</t>
  </si>
  <si>
    <t>持　　ち　　家</t>
  </si>
  <si>
    <t>公営・公団・公社の借家</t>
  </si>
  <si>
    <t>民　営　の　借　家</t>
  </si>
  <si>
    <t>給　与　住　宅</t>
  </si>
  <si>
    <t>間　　借　　り</t>
  </si>
  <si>
    <t>住宅以外に住む一般世帯</t>
  </si>
  <si>
    <t>（注）国勢調査は5年に一度実施され、平成27年の結果が現時点で最新のデータとなる。</t>
  </si>
  <si>
    <t>資料：国勢調査</t>
  </si>
  <si>
    <t>4-21. 世帯人員別世帯数</t>
    <rPh sb="6" eb="8">
      <t>セタイ</t>
    </rPh>
    <rPh sb="8" eb="10">
      <t>ジンイン</t>
    </rPh>
    <rPh sb="10" eb="11">
      <t>ベツ</t>
    </rPh>
    <rPh sb="11" eb="14">
      <t>セタイスウ</t>
    </rPh>
    <phoneticPr fontId="23"/>
  </si>
  <si>
    <t>各年10月1日</t>
  </si>
  <si>
    <t>年</t>
  </si>
  <si>
    <t>一　　　般　　　世　　　帯　　　数</t>
  </si>
  <si>
    <t>総数</t>
  </si>
  <si>
    <t>１人</t>
  </si>
  <si>
    <t>２人</t>
  </si>
  <si>
    <t>３人</t>
  </si>
  <si>
    <t>４人</t>
  </si>
  <si>
    <t>５人</t>
  </si>
  <si>
    <t>６人</t>
  </si>
  <si>
    <t>住宅以外
で人が居
住する建
物数</t>
    <rPh sb="0" eb="2">
      <t>ジュウタク</t>
    </rPh>
    <rPh sb="2" eb="4">
      <t>イガイ</t>
    </rPh>
    <rPh sb="6" eb="7">
      <t>ヒト</t>
    </rPh>
    <rPh sb="8" eb="9">
      <t>イ</t>
    </rPh>
    <rPh sb="10" eb="11">
      <t>ジュウ</t>
    </rPh>
    <rPh sb="13" eb="14">
      <t>ケン</t>
    </rPh>
    <rPh sb="15" eb="17">
      <t>モノカズ</t>
    </rPh>
    <rPh sb="16" eb="17">
      <t>カズ</t>
    </rPh>
    <phoneticPr fontId="23"/>
  </si>
  <si>
    <t>居住世帯あり</t>
  </si>
  <si>
    <t>居住世帯なし</t>
  </si>
  <si>
    <t>同居世帯なし</t>
  </si>
  <si>
    <t>同居世帯あり</t>
  </si>
  <si>
    <t>平成15</t>
    <rPh sb="0" eb="2">
      <t>ヘイセイ</t>
    </rPh>
    <phoneticPr fontId="23"/>
  </si>
  <si>
    <t>（注1）住宅・土地統計調査は標本調査であり、越谷市では抽出された約5000戸から全体を推計したもの</t>
    <rPh sb="1" eb="2">
      <t>チュウ</t>
    </rPh>
    <phoneticPr fontId="23"/>
  </si>
  <si>
    <t>（注2）住宅・土地統計調査は5年に一度実施され、平成25年の結果が、現時点での最新データとなる。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23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</si>
  <si>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23"/>
  </si>
  <si>
    <t>4-23.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23"/>
  </si>
  <si>
    <t>平成25年10月1日</t>
    <rPh sb="0" eb="2">
      <t>ヘイセイ</t>
    </rPh>
    <rPh sb="4" eb="5">
      <t>ネン</t>
    </rPh>
    <rPh sb="7" eb="8">
      <t>ガツ</t>
    </rPh>
    <rPh sb="9" eb="10">
      <t>ニチ</t>
    </rPh>
    <phoneticPr fontId="23"/>
  </si>
  <si>
    <t>専用住宅</t>
  </si>
  <si>
    <t>木造</t>
  </si>
  <si>
    <t>防火木造</t>
  </si>
  <si>
    <t>鉄骨造</t>
  </si>
  <si>
    <t>（8区分）</t>
    <rPh sb="2" eb="4">
      <t>クブン</t>
    </rPh>
    <phoneticPr fontId="23"/>
  </si>
  <si>
    <t>住宅総数</t>
    <rPh sb="0" eb="2">
      <t>ジュウタク</t>
    </rPh>
    <rPh sb="2" eb="4">
      <t>ソウスウ</t>
    </rPh>
    <phoneticPr fontId="23"/>
  </si>
  <si>
    <t>昭和56年～平成 2年</t>
    <rPh sb="6" eb="8">
      <t>ヘイセイ</t>
    </rPh>
    <phoneticPr fontId="23"/>
  </si>
  <si>
    <t>平成 3年～　　 7年</t>
    <rPh sb="0" eb="2">
      <t>ヘイセイ</t>
    </rPh>
    <rPh sb="10" eb="11">
      <t>ネン</t>
    </rPh>
    <phoneticPr fontId="23"/>
  </si>
  <si>
    <t>平成23年～　　25年9月</t>
    <rPh sb="12" eb="13">
      <t>ツキ</t>
    </rPh>
    <phoneticPr fontId="23"/>
  </si>
  <si>
    <t>（注2）「総数」には建築の時期「不詳」を含む。</t>
    <rPh sb="1" eb="2">
      <t>チュウ</t>
    </rPh>
    <rPh sb="5" eb="7">
      <t>ソウスウ</t>
    </rPh>
    <rPh sb="16" eb="18">
      <t>フショウ</t>
    </rPh>
    <rPh sb="20" eb="21">
      <t>フク</t>
    </rPh>
    <phoneticPr fontId="23"/>
  </si>
  <si>
    <t>（注3）住宅・土地統計調査は5年に一度実施され、平成25年の結果が、現時点での最新データとなる。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23"/>
  </si>
  <si>
    <t>4-24.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60"/>
  </si>
  <si>
    <t>平成25年10月1日</t>
    <rPh sb="0" eb="2">
      <t>ヘイセイ</t>
    </rPh>
    <rPh sb="4" eb="5">
      <t>ネン</t>
    </rPh>
    <rPh sb="7" eb="8">
      <t>ガツ</t>
    </rPh>
    <rPh sb="9" eb="10">
      <t>ニチ</t>
    </rPh>
    <phoneticPr fontId="60"/>
  </si>
  <si>
    <t>総　数</t>
    <rPh sb="0" eb="1">
      <t>フサ</t>
    </rPh>
    <rPh sb="2" eb="3">
      <t>カズ</t>
    </rPh>
    <phoneticPr fontId="60"/>
  </si>
  <si>
    <t>一戸建</t>
    <rPh sb="0" eb="2">
      <t>イッコ</t>
    </rPh>
    <rPh sb="2" eb="3">
      <t>ダ</t>
    </rPh>
    <phoneticPr fontId="23"/>
  </si>
  <si>
    <t>長屋建</t>
    <rPh sb="0" eb="2">
      <t>ナガヤ</t>
    </rPh>
    <rPh sb="2" eb="3">
      <t>ダテ</t>
    </rPh>
    <phoneticPr fontId="23"/>
  </si>
  <si>
    <t>共同住宅</t>
    <rPh sb="0" eb="2">
      <t>キョウドウ</t>
    </rPh>
    <rPh sb="2" eb="4">
      <t>ジュウタク</t>
    </rPh>
    <phoneticPr fontId="23"/>
  </si>
  <si>
    <t>１階建</t>
    <rPh sb="1" eb="2">
      <t>カイ</t>
    </rPh>
    <rPh sb="2" eb="3">
      <t>ダテ</t>
    </rPh>
    <phoneticPr fontId="60"/>
  </si>
  <si>
    <t>２階建</t>
    <rPh sb="1" eb="2">
      <t>カイ</t>
    </rPh>
    <rPh sb="2" eb="3">
      <t>ダテ</t>
    </rPh>
    <phoneticPr fontId="60"/>
  </si>
  <si>
    <t>２階建</t>
    <rPh sb="1" eb="2">
      <t>カイ</t>
    </rPh>
    <rPh sb="2" eb="3">
      <t>タ</t>
    </rPh>
    <phoneticPr fontId="60"/>
  </si>
  <si>
    <t>６階建</t>
    <rPh sb="1" eb="2">
      <t>カイ</t>
    </rPh>
    <rPh sb="2" eb="3">
      <t>ダテ</t>
    </rPh>
    <phoneticPr fontId="60"/>
  </si>
  <si>
    <t>借　家</t>
    <rPh sb="0" eb="1">
      <t>シャク</t>
    </rPh>
    <rPh sb="2" eb="3">
      <t>イエ</t>
    </rPh>
    <phoneticPr fontId="60"/>
  </si>
  <si>
    <t>公営の借家</t>
    <rPh sb="0" eb="1">
      <t>オオヤケ</t>
    </rPh>
    <rPh sb="1" eb="2">
      <t>エイ</t>
    </rPh>
    <rPh sb="3" eb="4">
      <t>シャク</t>
    </rPh>
    <rPh sb="4" eb="5">
      <t>イエ</t>
    </rPh>
    <phoneticPr fontId="60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</si>
  <si>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60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</si>
  <si>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60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</si>
  <si>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60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</si>
  <si>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23"/>
  </si>
  <si>
    <t>（2）住宅の所有関係・別世帯の子の居住地別高齢者世帯数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20">
      <t>キョジュウチ</t>
    </rPh>
    <rPh sb="20" eb="21">
      <t>ベツ</t>
    </rPh>
    <rPh sb="21" eb="24">
      <t>コウレイシャ</t>
    </rPh>
    <rPh sb="24" eb="26">
      <t>セタイ</t>
    </rPh>
    <rPh sb="26" eb="27">
      <t>スウ</t>
    </rPh>
    <phoneticPr fontId="60"/>
  </si>
  <si>
    <t>総数
（子の
居住地
不詳を
含む）</t>
    <rPh sb="0" eb="2">
      <t>ソウスウ</t>
    </rPh>
    <phoneticPr fontId="23"/>
  </si>
  <si>
    <t>子は
いない</t>
    <rPh sb="0" eb="1">
      <t>コ</t>
    </rPh>
    <phoneticPr fontId="60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</si>
  <si>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60"/>
  </si>
  <si>
    <t>持ち家</t>
    <rPh sb="0" eb="1">
      <t>モチ</t>
    </rPh>
    <rPh sb="2" eb="3">
      <t>イエ</t>
    </rPh>
    <phoneticPr fontId="60"/>
  </si>
  <si>
    <t>公営･都市再生機構･公社の借家</t>
    <rPh sb="0" eb="1">
      <t>オオヤケ</t>
    </rPh>
    <rPh sb="1" eb="2">
      <t>エイ</t>
    </rPh>
    <rPh sb="3" eb="5">
      <t>トシ</t>
    </rPh>
    <rPh sb="5" eb="7">
      <t>サイセイ</t>
    </rPh>
    <rPh sb="7" eb="9">
      <t>キコウ</t>
    </rPh>
    <rPh sb="10" eb="11">
      <t>オオヤケ</t>
    </rPh>
    <rPh sb="11" eb="12">
      <t>シャ</t>
    </rPh>
    <rPh sb="13" eb="14">
      <t>シャク</t>
    </rPh>
    <rPh sb="14" eb="15">
      <t>イエ</t>
    </rPh>
    <phoneticPr fontId="60"/>
  </si>
  <si>
    <t>65歳以上の夫婦世帯総数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0" eb="11">
      <t>フサ</t>
    </rPh>
    <rPh sb="11" eb="12">
      <t>カズ</t>
    </rPh>
    <phoneticPr fontId="60"/>
  </si>
  <si>
    <t>同居世帯</t>
    <rPh sb="0" eb="1">
      <t>ドウ</t>
    </rPh>
    <rPh sb="1" eb="2">
      <t>イ</t>
    </rPh>
    <rPh sb="2" eb="3">
      <t>セ</t>
    </rPh>
    <rPh sb="3" eb="4">
      <t>オビ</t>
    </rPh>
    <phoneticPr fontId="60"/>
  </si>
  <si>
    <t>（注2）「65歳以上の単身世帯総数」、「65歳以上の夫婦世帯総数」には、住宅の所有関係「不詳」を含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23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</si>
  <si>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60"/>
  </si>
  <si>
    <t>各年7月1日</t>
    <rPh sb="0" eb="2">
      <t>カクネン</t>
    </rPh>
    <rPh sb="3" eb="4">
      <t>ガツ</t>
    </rPh>
    <rPh sb="5" eb="6">
      <t>ニチ</t>
    </rPh>
    <phoneticPr fontId="60"/>
  </si>
  <si>
    <t>（単位：円／㎡）</t>
    <rPh sb="1" eb="3">
      <t>タンイ</t>
    </rPh>
    <rPh sb="4" eb="5">
      <t>エン</t>
    </rPh>
    <phoneticPr fontId="60"/>
  </si>
  <si>
    <t>年</t>
    <rPh sb="0" eb="1">
      <t>ネン</t>
    </rPh>
    <phoneticPr fontId="60"/>
  </si>
  <si>
    <t>種　別</t>
    <rPh sb="0" eb="1">
      <t>シュ</t>
    </rPh>
    <rPh sb="2" eb="3">
      <t>ベツ</t>
    </rPh>
    <phoneticPr fontId="60"/>
  </si>
  <si>
    <t>住宅地</t>
    <rPh sb="0" eb="3">
      <t>ジュウタクチ</t>
    </rPh>
    <phoneticPr fontId="60"/>
  </si>
  <si>
    <t>商業地</t>
    <rPh sb="0" eb="3">
      <t>ショウギョウチ</t>
    </rPh>
    <phoneticPr fontId="60"/>
  </si>
  <si>
    <t>工業地</t>
    <rPh sb="0" eb="3">
      <t>コウギョウチ</t>
    </rPh>
    <phoneticPr fontId="60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</si>
  <si>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60"/>
  </si>
  <si>
    <t>平均価格</t>
    <rPh sb="0" eb="2">
      <t>ヘイキン</t>
    </rPh>
    <rPh sb="2" eb="4">
      <t>カカク</t>
    </rPh>
    <phoneticPr fontId="60"/>
  </si>
  <si>
    <r>
      <t>対前年比
変動率(%</t>
    </r>
    <r>
      <rPr>
        <sz val="10"/>
        <rFont val="ＭＳ Ｐゴシック"/>
        <family val="3"/>
        <charset val="128"/>
      </rPr>
      <t>)</t>
    </r>
    <rPh sb="0" eb="1">
      <t>タイ</t>
    </rPh>
    <rPh sb="1" eb="3">
      <t>ゼンネン</t>
    </rPh>
    <rPh sb="3" eb="4">
      <t>ヒ</t>
    </rPh>
    <rPh sb="5" eb="7">
      <t>ヘンドウ</t>
    </rPh>
    <rPh sb="7" eb="8">
      <t>リツ</t>
    </rPh>
    <phoneticPr fontId="60"/>
  </si>
  <si>
    <t>越谷市</t>
    <rPh sb="0" eb="3">
      <t>コシガヤシ</t>
    </rPh>
    <phoneticPr fontId="60"/>
  </si>
  <si>
    <t>県平均</t>
    <rPh sb="0" eb="1">
      <t>ケン</t>
    </rPh>
    <rPh sb="1" eb="3">
      <t>ヘイキン</t>
    </rPh>
    <phoneticPr fontId="60"/>
  </si>
  <si>
    <t>担　　　当</t>
  </si>
  <si>
    <t>種　　　　　　　別</t>
    <rPh sb="0" eb="1">
      <t>タネ</t>
    </rPh>
    <rPh sb="8" eb="9">
      <t>ベツ</t>
    </rPh>
    <phoneticPr fontId="23"/>
  </si>
  <si>
    <t>総件数</t>
  </si>
  <si>
    <t>部</t>
  </si>
  <si>
    <t>課所別</t>
  </si>
  <si>
    <t>市長公室</t>
    <rPh sb="0" eb="2">
      <t>シチョウ</t>
    </rPh>
    <rPh sb="2" eb="4">
      <t>コウシツ</t>
    </rPh>
    <phoneticPr fontId="23"/>
  </si>
  <si>
    <t>秘　書</t>
    <rPh sb="0" eb="1">
      <t>ヒ</t>
    </rPh>
    <rPh sb="2" eb="3">
      <t>ショ</t>
    </rPh>
    <phoneticPr fontId="23"/>
  </si>
  <si>
    <t>政策課</t>
    <rPh sb="0" eb="3">
      <t>セイサクカ</t>
    </rPh>
    <phoneticPr fontId="23"/>
  </si>
  <si>
    <t>公共施設
マネジメント推進課</t>
    <rPh sb="0" eb="2">
      <t>コウキョウ</t>
    </rPh>
    <rPh sb="2" eb="4">
      <t>シセツ</t>
    </rPh>
    <rPh sb="11" eb="13">
      <t>スイシン</t>
    </rPh>
    <rPh sb="13" eb="14">
      <t>カ</t>
    </rPh>
    <phoneticPr fontId="23"/>
  </si>
  <si>
    <t>広報広聴課</t>
    <rPh sb="0" eb="2">
      <t>コウホウ</t>
    </rPh>
    <rPh sb="2" eb="4">
      <t>コウチョウ</t>
    </rPh>
    <rPh sb="4" eb="5">
      <t>カ</t>
    </rPh>
    <phoneticPr fontId="23"/>
  </si>
  <si>
    <t>人権・男女
共同参画推進課</t>
    <rPh sb="0" eb="2">
      <t>ジンケン</t>
    </rPh>
    <rPh sb="3" eb="5">
      <t>ダンジョ</t>
    </rPh>
    <rPh sb="6" eb="8">
      <t>キョウドウ</t>
    </rPh>
    <rPh sb="8" eb="10">
      <t>サンカク</t>
    </rPh>
    <rPh sb="10" eb="12">
      <t>スイシン</t>
    </rPh>
    <rPh sb="12" eb="13">
      <t>カ</t>
    </rPh>
    <phoneticPr fontId="23"/>
  </si>
  <si>
    <t>行財政部</t>
    <rPh sb="0" eb="3">
      <t>ギョウザイセイ</t>
    </rPh>
    <rPh sb="3" eb="4">
      <t>ブ</t>
    </rPh>
    <phoneticPr fontId="23"/>
  </si>
  <si>
    <t>財政課</t>
    <rPh sb="0" eb="3">
      <t>ザイセイカ</t>
    </rPh>
    <phoneticPr fontId="23"/>
  </si>
  <si>
    <t>行政管理課</t>
    <rPh sb="0" eb="2">
      <t>ギョウセイ</t>
    </rPh>
    <rPh sb="2" eb="4">
      <t>カンリ</t>
    </rPh>
    <rPh sb="4" eb="5">
      <t>カ</t>
    </rPh>
    <phoneticPr fontId="23"/>
  </si>
  <si>
    <t>情報推進課</t>
    <rPh sb="0" eb="2">
      <t>ジョウホウ</t>
    </rPh>
    <rPh sb="2" eb="4">
      <t>スイシン</t>
    </rPh>
    <rPh sb="4" eb="5">
      <t>カ</t>
    </rPh>
    <phoneticPr fontId="23"/>
  </si>
  <si>
    <t>収納課</t>
    <rPh sb="0" eb="3">
      <t>シュウノウカ</t>
    </rPh>
    <phoneticPr fontId="23"/>
  </si>
  <si>
    <t>総務部</t>
    <rPh sb="0" eb="2">
      <t>ソウム</t>
    </rPh>
    <rPh sb="2" eb="3">
      <t>ブ</t>
    </rPh>
    <phoneticPr fontId="23"/>
  </si>
  <si>
    <t>法務課</t>
    <rPh sb="0" eb="2">
      <t>ホウム</t>
    </rPh>
    <rPh sb="2" eb="3">
      <t>カ</t>
    </rPh>
    <phoneticPr fontId="23"/>
  </si>
  <si>
    <t>総務課</t>
    <rPh sb="0" eb="3">
      <t>ソウムカ</t>
    </rPh>
    <phoneticPr fontId="23"/>
  </si>
  <si>
    <t>人事課</t>
    <rPh sb="0" eb="3">
      <t>ジンジカ</t>
    </rPh>
    <phoneticPr fontId="23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</si>
  <si>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23"/>
  </si>
  <si>
    <t>契約課</t>
    <rPh sb="0" eb="2">
      <t>ケイヤク</t>
    </rPh>
    <rPh sb="2" eb="3">
      <t>カ</t>
    </rPh>
    <phoneticPr fontId="23"/>
  </si>
  <si>
    <t>工事検査課</t>
    <rPh sb="0" eb="2">
      <t>コウジ</t>
    </rPh>
    <rPh sb="2" eb="4">
      <t>ケンサ</t>
    </rPh>
    <rPh sb="4" eb="5">
      <t>カ</t>
    </rPh>
    <phoneticPr fontId="23"/>
  </si>
  <si>
    <t>庁舎管理課</t>
    <rPh sb="0" eb="2">
      <t>チョウシャ</t>
    </rPh>
    <rPh sb="2" eb="4">
      <t>カンリ</t>
    </rPh>
    <rPh sb="4" eb="5">
      <t>カ</t>
    </rPh>
    <phoneticPr fontId="23"/>
  </si>
  <si>
    <t>市民協働部</t>
    <rPh sb="0" eb="2">
      <t>シミン</t>
    </rPh>
    <rPh sb="2" eb="4">
      <t>キョウドウ</t>
    </rPh>
    <rPh sb="4" eb="5">
      <t>ブ</t>
    </rPh>
    <phoneticPr fontId="23"/>
  </si>
  <si>
    <t>市民活動支援課</t>
    <rPh sb="0" eb="7">
      <t>シミンカツドウシエンカ</t>
    </rPh>
    <phoneticPr fontId="23"/>
  </si>
  <si>
    <t>市民課</t>
    <rPh sb="0" eb="2">
      <t>シミン</t>
    </rPh>
    <rPh sb="2" eb="3">
      <t>カ</t>
    </rPh>
    <phoneticPr fontId="23"/>
  </si>
  <si>
    <t>北部出張所</t>
    <rPh sb="0" eb="2">
      <t>ホクブ</t>
    </rPh>
    <rPh sb="2" eb="4">
      <t>シュッチョウ</t>
    </rPh>
    <rPh sb="4" eb="5">
      <t>ジョ</t>
    </rPh>
    <phoneticPr fontId="23"/>
  </si>
  <si>
    <t>南部出張所</t>
    <rPh sb="0" eb="2">
      <t>ナンブ</t>
    </rPh>
    <rPh sb="2" eb="4">
      <t>シュッチョウ</t>
    </rPh>
    <rPh sb="4" eb="5">
      <t>ジョ</t>
    </rPh>
    <phoneticPr fontId="23"/>
  </si>
  <si>
    <t>福祉部</t>
    <rPh sb="0" eb="2">
      <t>フクシ</t>
    </rPh>
    <rPh sb="2" eb="3">
      <t>ブ</t>
    </rPh>
    <phoneticPr fontId="23"/>
  </si>
  <si>
    <t>福祉推進課</t>
    <rPh sb="0" eb="2">
      <t>フクシ</t>
    </rPh>
    <rPh sb="2" eb="4">
      <t>スイシン</t>
    </rPh>
    <rPh sb="4" eb="5">
      <t>カ</t>
    </rPh>
    <phoneticPr fontId="23"/>
  </si>
  <si>
    <t>福祉指導監査課</t>
    <rPh sb="0" eb="2">
      <t>フクシ</t>
    </rPh>
    <rPh sb="2" eb="4">
      <t>シドウ</t>
    </rPh>
    <rPh sb="4" eb="6">
      <t>カンサ</t>
    </rPh>
    <rPh sb="6" eb="7">
      <t>カ</t>
    </rPh>
    <phoneticPr fontId="23"/>
  </si>
  <si>
    <t>生活福祉課</t>
    <rPh sb="0" eb="2">
      <t>セイカツ</t>
    </rPh>
    <rPh sb="2" eb="5">
      <t>フクシカ</t>
    </rPh>
    <phoneticPr fontId="23"/>
  </si>
  <si>
    <t>障害福祉課</t>
    <rPh sb="0" eb="2">
      <t>ショウガイ</t>
    </rPh>
    <rPh sb="2" eb="5">
      <t>フクシカ</t>
    </rPh>
    <phoneticPr fontId="23"/>
  </si>
  <si>
    <t>地域包括ケア推進課</t>
    <rPh sb="0" eb="2">
      <t>チイキ</t>
    </rPh>
    <rPh sb="2" eb="4">
      <t>ホウカツ</t>
    </rPh>
    <rPh sb="6" eb="8">
      <t>スイシン</t>
    </rPh>
    <rPh sb="8" eb="9">
      <t>カ</t>
    </rPh>
    <phoneticPr fontId="23"/>
  </si>
  <si>
    <t>介護保険課</t>
    <rPh sb="0" eb="2">
      <t>カイゴ</t>
    </rPh>
    <rPh sb="2" eb="4">
      <t>ホケン</t>
    </rPh>
    <rPh sb="4" eb="5">
      <t>カ</t>
    </rPh>
    <phoneticPr fontId="23"/>
  </si>
  <si>
    <t>子ども家庭部</t>
    <rPh sb="0" eb="1">
      <t>コ</t>
    </rPh>
    <rPh sb="3" eb="5">
      <t>カテイ</t>
    </rPh>
    <rPh sb="5" eb="6">
      <t>ブ</t>
    </rPh>
    <phoneticPr fontId="23"/>
  </si>
  <si>
    <t>子育て支援課</t>
    <rPh sb="0" eb="2">
      <t>コソダ</t>
    </rPh>
    <rPh sb="3" eb="5">
      <t>シエン</t>
    </rPh>
    <rPh sb="5" eb="6">
      <t>カ</t>
    </rPh>
    <phoneticPr fontId="23"/>
  </si>
  <si>
    <t>子ども育成課</t>
    <rPh sb="0" eb="1">
      <t>コ</t>
    </rPh>
    <rPh sb="3" eb="5">
      <t>イクセイ</t>
    </rPh>
    <rPh sb="5" eb="6">
      <t>カ</t>
    </rPh>
    <phoneticPr fontId="23"/>
  </si>
  <si>
    <t>青少年課</t>
    <rPh sb="0" eb="3">
      <t>セイショウネン</t>
    </rPh>
    <rPh sb="3" eb="4">
      <t>カ</t>
    </rPh>
    <phoneticPr fontId="23"/>
  </si>
  <si>
    <t>保健医療部</t>
    <rPh sb="0" eb="2">
      <t>ホケン</t>
    </rPh>
    <rPh sb="2" eb="4">
      <t>イリョウ</t>
    </rPh>
    <rPh sb="4" eb="5">
      <t>ブ</t>
    </rPh>
    <phoneticPr fontId="23"/>
  </si>
  <si>
    <t>地域医療課</t>
    <rPh sb="0" eb="2">
      <t>チイキ</t>
    </rPh>
    <rPh sb="2" eb="4">
      <t>イリョウ</t>
    </rPh>
    <rPh sb="4" eb="5">
      <t>カ</t>
    </rPh>
    <phoneticPr fontId="23"/>
  </si>
  <si>
    <t>市民健康課</t>
    <rPh sb="0" eb="2">
      <t>シミン</t>
    </rPh>
    <rPh sb="2" eb="4">
      <t>ケンコウ</t>
    </rPh>
    <rPh sb="4" eb="5">
      <t>カ</t>
    </rPh>
    <phoneticPr fontId="23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</si>
  <si>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3"/>
  </si>
  <si>
    <t>保健総務課</t>
    <rPh sb="0" eb="2">
      <t>ホケン</t>
    </rPh>
    <rPh sb="2" eb="5">
      <t>ソウムカ</t>
    </rPh>
    <phoneticPr fontId="23"/>
  </si>
  <si>
    <t>生活衛生課</t>
    <rPh sb="0" eb="2">
      <t>セイカツ</t>
    </rPh>
    <rPh sb="2" eb="5">
      <t>エイセイカ</t>
    </rPh>
    <phoneticPr fontId="23"/>
  </si>
  <si>
    <t>衛生検査課</t>
    <rPh sb="0" eb="2">
      <t>エイセイ</t>
    </rPh>
    <rPh sb="2" eb="4">
      <t>ケンサ</t>
    </rPh>
    <rPh sb="4" eb="5">
      <t>カ</t>
    </rPh>
    <phoneticPr fontId="23"/>
  </si>
  <si>
    <t>環境経済部</t>
  </si>
  <si>
    <t>環境政策課</t>
    <rPh sb="0" eb="2">
      <t>カンキョウ</t>
    </rPh>
    <rPh sb="2" eb="4">
      <t>セイサク</t>
    </rPh>
    <rPh sb="4" eb="5">
      <t>カ</t>
    </rPh>
    <phoneticPr fontId="23"/>
  </si>
  <si>
    <t>産業廃棄物指導課</t>
    <rPh sb="0" eb="2">
      <t>サンギョウ</t>
    </rPh>
    <rPh sb="2" eb="5">
      <t>ハイキブツ</t>
    </rPh>
    <rPh sb="5" eb="8">
      <t>シドウカ</t>
    </rPh>
    <phoneticPr fontId="23"/>
  </si>
  <si>
    <t>産業支援課</t>
    <rPh sb="0" eb="2">
      <t>サンギョウ</t>
    </rPh>
    <rPh sb="2" eb="4">
      <t>シエン</t>
    </rPh>
    <rPh sb="4" eb="5">
      <t>カ</t>
    </rPh>
    <phoneticPr fontId="23"/>
  </si>
  <si>
    <t>観光課</t>
    <rPh sb="0" eb="2">
      <t>カンコウ</t>
    </rPh>
    <rPh sb="2" eb="3">
      <t>カ</t>
    </rPh>
    <phoneticPr fontId="23"/>
  </si>
  <si>
    <t>農業振興課</t>
    <rPh sb="0" eb="2">
      <t>ノウギョウ</t>
    </rPh>
    <rPh sb="2" eb="4">
      <t>シンコウ</t>
    </rPh>
    <rPh sb="4" eb="5">
      <t>カ</t>
    </rPh>
    <phoneticPr fontId="23"/>
  </si>
  <si>
    <t>建設部</t>
  </si>
  <si>
    <t>道路総務課</t>
    <rPh sb="0" eb="2">
      <t>ドウロ</t>
    </rPh>
    <rPh sb="2" eb="5">
      <t>ソウムカ</t>
    </rPh>
    <phoneticPr fontId="23"/>
  </si>
  <si>
    <t>道路建設課</t>
    <rPh sb="0" eb="2">
      <t>ドウロ</t>
    </rPh>
    <rPh sb="2" eb="5">
      <t>ケンセツカ</t>
    </rPh>
    <phoneticPr fontId="23"/>
  </si>
  <si>
    <t>治水課</t>
  </si>
  <si>
    <t>下水道課</t>
  </si>
  <si>
    <t>営繕課</t>
  </si>
  <si>
    <t>維持管理課</t>
    <rPh sb="0" eb="5">
      <t>イジカンリカ</t>
    </rPh>
    <phoneticPr fontId="23"/>
  </si>
  <si>
    <t>都市整備部</t>
  </si>
  <si>
    <t>都市計画課</t>
  </si>
  <si>
    <t>市街地整備課</t>
  </si>
  <si>
    <t>公園緑地課</t>
  </si>
  <si>
    <t>開発指導課</t>
  </si>
  <si>
    <t>建築住宅課</t>
  </si>
  <si>
    <t>市立病院</t>
  </si>
  <si>
    <t xml:space="preserve">教育総務部 </t>
  </si>
  <si>
    <t>教育総務課</t>
    <rPh sb="0" eb="2">
      <t>キョウイク</t>
    </rPh>
    <rPh sb="2" eb="5">
      <t>ソウムカ</t>
    </rPh>
    <phoneticPr fontId="23"/>
  </si>
  <si>
    <t>生涯学習課</t>
  </si>
  <si>
    <t>スポーツ振興課</t>
    <rPh sb="4" eb="7">
      <t>シンコウカ</t>
    </rPh>
    <phoneticPr fontId="23"/>
  </si>
  <si>
    <t>図書館</t>
  </si>
  <si>
    <t>学校教育部</t>
    <rPh sb="0" eb="2">
      <t>ガッコウ</t>
    </rPh>
    <rPh sb="2" eb="4">
      <t>キョウイク</t>
    </rPh>
    <rPh sb="4" eb="5">
      <t>ブ</t>
    </rPh>
    <phoneticPr fontId="44"/>
  </si>
  <si>
    <t>学校管理課</t>
    <rPh sb="0" eb="2">
      <t>ガッコウ</t>
    </rPh>
    <rPh sb="2" eb="5">
      <t>カンリカ</t>
    </rPh>
    <phoneticPr fontId="44"/>
  </si>
  <si>
    <t>学務課</t>
    <rPh sb="0" eb="3">
      <t>ガクムカ</t>
    </rPh>
    <phoneticPr fontId="44"/>
  </si>
  <si>
    <t>指導課</t>
    <rPh sb="0" eb="3">
      <t>シドウカ</t>
    </rPh>
    <phoneticPr fontId="44"/>
  </si>
  <si>
    <t>給食課</t>
    <rPh sb="0" eb="3">
      <t>キュウショクカ</t>
    </rPh>
    <phoneticPr fontId="44"/>
  </si>
  <si>
    <t>教育センター</t>
    <rPh sb="0" eb="2">
      <t>キョウイク</t>
    </rPh>
    <phoneticPr fontId="23"/>
  </si>
  <si>
    <t>出納課</t>
  </si>
  <si>
    <t>消防本部</t>
  </si>
  <si>
    <t>議会事務局</t>
  </si>
  <si>
    <t>選挙管理委員会</t>
  </si>
  <si>
    <t>監査委員事務局</t>
  </si>
  <si>
    <t>農業委員会</t>
  </si>
  <si>
    <t>合　　　計</t>
  </si>
  <si>
    <t>資料：広報広聴課</t>
  </si>
  <si>
    <t>種　類</t>
    <rPh sb="0" eb="1">
      <t>シュ</t>
    </rPh>
    <rPh sb="2" eb="3">
      <t>タグイ</t>
    </rPh>
    <phoneticPr fontId="23"/>
  </si>
  <si>
    <t>市民相談</t>
  </si>
  <si>
    <t>交通事故相談</t>
  </si>
  <si>
    <t>法律相談</t>
  </si>
  <si>
    <t>弁護士による交通事故相談</t>
  </si>
  <si>
    <t>税理士による税務相談</t>
    <rPh sb="0" eb="2">
      <t>ゼイリ</t>
    </rPh>
    <phoneticPr fontId="23"/>
  </si>
  <si>
    <t>登記相談</t>
  </si>
  <si>
    <t>行政相談</t>
  </si>
  <si>
    <t>行政書士会による相談</t>
  </si>
  <si>
    <t>分　類</t>
    <rPh sb="0" eb="1">
      <t>ブン</t>
    </rPh>
    <rPh sb="2" eb="3">
      <t>タグイ</t>
    </rPh>
    <phoneticPr fontId="23"/>
  </si>
  <si>
    <t xml:space="preserve">  男女別</t>
    <rPh sb="2" eb="4">
      <t>ダンジョ</t>
    </rPh>
    <rPh sb="4" eb="5">
      <t>ベツ</t>
    </rPh>
    <phoneticPr fontId="23"/>
  </si>
  <si>
    <t>来　訪</t>
  </si>
  <si>
    <t>電　話</t>
  </si>
  <si>
    <t>投　書</t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</si>
  <si>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</si>
  <si>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</si>
  <si>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</si>
  <si>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</si>
  <si>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</si>
  <si>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23"/>
  </si>
  <si>
    <t xml:space="preserve">  管轄別</t>
    <rPh sb="2" eb="4">
      <t>カンカツ</t>
    </rPh>
    <phoneticPr fontId="23"/>
  </si>
  <si>
    <t>市　政</t>
  </si>
  <si>
    <t>他官庁</t>
  </si>
  <si>
    <t>民　事</t>
  </si>
  <si>
    <t>4-29. 面談要望等件数</t>
    <rPh sb="6" eb="8">
      <t>メンダン</t>
    </rPh>
    <rPh sb="8" eb="10">
      <t>ヨウボウ</t>
    </rPh>
    <rPh sb="10" eb="11">
      <t>トウ</t>
    </rPh>
    <phoneticPr fontId="44"/>
  </si>
  <si>
    <t>年　度</t>
    <rPh sb="0" eb="1">
      <t>トシ</t>
    </rPh>
    <rPh sb="2" eb="3">
      <t>ド</t>
    </rPh>
    <phoneticPr fontId="44"/>
  </si>
  <si>
    <t>総　数</t>
    <rPh sb="0" eb="1">
      <t>フサ</t>
    </rPh>
    <rPh sb="2" eb="3">
      <t>スウ</t>
    </rPh>
    <phoneticPr fontId="44"/>
  </si>
  <si>
    <t>4月</t>
    <rPh sb="1" eb="2">
      <t>ガツ</t>
    </rPh>
    <phoneticPr fontId="4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</si>
  <si>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</si>
  <si>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</si>
  <si>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</si>
  <si>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</si>
  <si>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</si>
  <si>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</si>
  <si>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</si>
  <si>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</si>
  <si>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</si>
  <si>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</si>
  <si>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</si>
  <si>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備考</t>
    <rPh sb="0" eb="2">
      <t>ビコウ</t>
    </rPh>
    <phoneticPr fontId="23"/>
  </si>
  <si>
    <t>戸 籍</t>
    <rPh sb="0" eb="1">
      <t>ト</t>
    </rPh>
    <rPh sb="2" eb="3">
      <t>セキ</t>
    </rPh>
    <phoneticPr fontId="23"/>
  </si>
  <si>
    <t>住民基本台帳</t>
    <rPh sb="0" eb="2">
      <t>ジュウミン</t>
    </rPh>
    <rPh sb="2" eb="4">
      <t>キホン</t>
    </rPh>
    <rPh sb="4" eb="6">
      <t>ダイチョウ</t>
    </rPh>
    <phoneticPr fontId="23"/>
  </si>
  <si>
    <t>印鑑登録</t>
    <rPh sb="0" eb="2">
      <t>インカン</t>
    </rPh>
    <rPh sb="2" eb="4">
      <t>トウロク</t>
    </rPh>
    <phoneticPr fontId="23"/>
  </si>
  <si>
    <t>証　明　書</t>
    <rPh sb="0" eb="1">
      <t>アカシ</t>
    </rPh>
    <rPh sb="2" eb="3">
      <t>メイ</t>
    </rPh>
    <rPh sb="4" eb="5">
      <t>ショ</t>
    </rPh>
    <phoneticPr fontId="23"/>
  </si>
  <si>
    <t>（その他）
住民票記載事項証明書、
戸籍の附票の写し、
その他行政証明書</t>
    <rPh sb="3" eb="4">
      <t>タ</t>
    </rPh>
    <rPh sb="6" eb="9">
      <t>ジュウミンヒョウ</t>
    </rPh>
    <rPh sb="9" eb="11">
      <t>キサイ</t>
    </rPh>
    <rPh sb="11" eb="13">
      <t>ジコウ</t>
    </rPh>
    <rPh sb="13" eb="15">
      <t>ショウメイ</t>
    </rPh>
    <rPh sb="15" eb="16">
      <t>ショ</t>
    </rPh>
    <rPh sb="18" eb="20">
      <t>コセキ</t>
    </rPh>
    <rPh sb="21" eb="22">
      <t>フ</t>
    </rPh>
    <rPh sb="22" eb="23">
      <t>ヒョウ</t>
    </rPh>
    <rPh sb="24" eb="25">
      <t>ウツ</t>
    </rPh>
    <rPh sb="30" eb="31">
      <t>タ</t>
    </rPh>
    <rPh sb="31" eb="33">
      <t>ギョウセイ</t>
    </rPh>
    <rPh sb="33" eb="35">
      <t>ショウメイ</t>
    </rPh>
    <rPh sb="35" eb="36">
      <t>ショ</t>
    </rPh>
    <phoneticPr fontId="23"/>
  </si>
  <si>
    <t>印鑑登録</t>
    <rPh sb="2" eb="4">
      <t>トウロク</t>
    </rPh>
    <phoneticPr fontId="23"/>
  </si>
  <si>
    <t>通知カード（再交付）</t>
    <rPh sb="0" eb="2">
      <t>ツウチ</t>
    </rPh>
    <rPh sb="6" eb="7">
      <t>サイ</t>
    </rPh>
    <rPh sb="7" eb="9">
      <t>コウフ</t>
    </rPh>
    <phoneticPr fontId="23"/>
  </si>
  <si>
    <r>
      <rPr>
        <sz val="9"/>
        <rFont val="ＭＳ 明朝"/>
        <family val="1"/>
        <charset val="128"/>
      </rPr>
      <t>（公的個人認証サービス）</t>
    </r>
    <r>
      <rPr>
        <sz val="10"/>
        <rFont val="ＭＳ 明朝"/>
        <family val="1"/>
        <charset val="128"/>
      </rPr>
      <t xml:space="preserve">
署名用電子証明書
</t>
    </r>
    <rPh sb="1" eb="3">
      <t>コウテキ</t>
    </rPh>
    <rPh sb="3" eb="5">
      <t>コジン</t>
    </rPh>
    <rPh sb="5" eb="7">
      <t>ニンショウ</t>
    </rPh>
    <rPh sb="13" eb="15">
      <t>ショメイ</t>
    </rPh>
    <rPh sb="15" eb="16">
      <t>ヨウ</t>
    </rPh>
    <rPh sb="16" eb="18">
      <t>デンシ</t>
    </rPh>
    <rPh sb="18" eb="20">
      <t>ショウメイ</t>
    </rPh>
    <rPh sb="20" eb="21">
      <t>ショ</t>
    </rPh>
    <phoneticPr fontId="23"/>
  </si>
  <si>
    <t>個人番号カード（交付）</t>
    <rPh sb="0" eb="2">
      <t>コジン</t>
    </rPh>
    <rPh sb="2" eb="4">
      <t>バンゴウ</t>
    </rPh>
    <rPh sb="8" eb="10">
      <t>コウフ</t>
    </rPh>
    <phoneticPr fontId="23"/>
  </si>
  <si>
    <t>個人番号カード（再交付）</t>
    <rPh sb="0" eb="2">
      <t>コジン</t>
    </rPh>
    <rPh sb="2" eb="4">
      <t>バンゴウ</t>
    </rPh>
    <rPh sb="8" eb="9">
      <t>サイ</t>
    </rPh>
    <rPh sb="9" eb="11">
      <t>コウフ</t>
    </rPh>
    <phoneticPr fontId="23"/>
  </si>
  <si>
    <t>公的個人認証サービス</t>
    <rPh sb="0" eb="2">
      <t>コウテキ</t>
    </rPh>
    <rPh sb="2" eb="4">
      <t>コジン</t>
    </rPh>
    <rPh sb="4" eb="6">
      <t>ニンショウ</t>
    </rPh>
    <phoneticPr fontId="23"/>
  </si>
  <si>
    <t>合計</t>
    <rPh sb="0" eb="1">
      <t>ゴウ</t>
    </rPh>
    <rPh sb="1" eb="2">
      <t>ケイ</t>
    </rPh>
    <phoneticPr fontId="23"/>
  </si>
  <si>
    <t>動物火葬件数</t>
    <rPh sb="0" eb="2">
      <t>ドウブツ</t>
    </rPh>
    <rPh sb="2" eb="4">
      <t>カソウ</t>
    </rPh>
    <rPh sb="4" eb="6">
      <t>ケンスウ</t>
    </rPh>
    <phoneticPr fontId="23"/>
  </si>
  <si>
    <t>4-31. 市政移動教室実施回数及び参加人数</t>
    <rPh sb="21" eb="22">
      <t>スウ</t>
    </rPh>
    <phoneticPr fontId="23"/>
  </si>
  <si>
    <t>（単位：回、人）</t>
  </si>
  <si>
    <t>定例（一般申込み）</t>
  </si>
  <si>
    <t>各種団体申込み</t>
  </si>
  <si>
    <t>実施回数</t>
  </si>
  <si>
    <t>参加人数</t>
    <rPh sb="3" eb="4">
      <t>カズ</t>
    </rPh>
    <phoneticPr fontId="23"/>
  </si>
  <si>
    <t>刊　　行　　物</t>
  </si>
  <si>
    <t>発　　行</t>
  </si>
  <si>
    <t>規　　格</t>
  </si>
  <si>
    <t>創刊日</t>
  </si>
  <si>
    <t>広報こしがやお知らせ版</t>
    <rPh sb="6" eb="8">
      <t>オシ</t>
    </rPh>
    <rPh sb="10" eb="11">
      <t>バン</t>
    </rPh>
    <phoneticPr fontId="23"/>
  </si>
  <si>
    <t>毎月１日</t>
    <rPh sb="0" eb="2">
      <t>マイツキ</t>
    </rPh>
    <rPh sb="3" eb="4">
      <t>１５ニチ</t>
    </rPh>
    <phoneticPr fontId="23"/>
  </si>
  <si>
    <t>広報こしがや季刊版</t>
    <rPh sb="6" eb="7">
      <t>キセツ</t>
    </rPh>
    <rPh sb="7" eb="8">
      <t>カンコウ</t>
    </rPh>
    <rPh sb="8" eb="9">
      <t>バン</t>
    </rPh>
    <phoneticPr fontId="23"/>
  </si>
  <si>
    <t>毎年４回</t>
    <rPh sb="0" eb="2">
      <t>マイトシ</t>
    </rPh>
    <rPh sb="3" eb="4">
      <t>１カイ</t>
    </rPh>
    <phoneticPr fontId="23"/>
  </si>
  <si>
    <t>テレビ広報番組「いきいき越谷」</t>
    <rPh sb="3" eb="5">
      <t>コウホウ</t>
    </rPh>
    <rPh sb="5" eb="7">
      <t>バングミ</t>
    </rPh>
    <phoneticPr fontId="23"/>
  </si>
  <si>
    <t>毎月</t>
    <rPh sb="0" eb="2">
      <t>マイツキ</t>
    </rPh>
    <phoneticPr fontId="23"/>
  </si>
  <si>
    <t>30分</t>
    <rPh sb="2" eb="3">
      <t>５０フン</t>
    </rPh>
    <phoneticPr fontId="23"/>
  </si>
  <si>
    <t>市勢要覧</t>
  </si>
  <si>
    <t>3年に1回</t>
    <rPh sb="1" eb="2">
      <t>ネン</t>
    </rPh>
    <rPh sb="4" eb="5">
      <t>カイ</t>
    </rPh>
    <phoneticPr fontId="23"/>
  </si>
  <si>
    <t>市民ガイドブック</t>
  </si>
  <si>
    <t>越谷市案内図</t>
  </si>
  <si>
    <t>毎年１回</t>
    <rPh sb="0" eb="2">
      <t>マイトシ</t>
    </rPh>
    <rPh sb="2" eb="4">
      <t>１カイ</t>
    </rPh>
    <phoneticPr fontId="23"/>
  </si>
  <si>
    <t>市政世論調査</t>
  </si>
  <si>
    <t>越谷市の広報広聴</t>
  </si>
  <si>
    <t>市長への手紙（要望回答集）</t>
    <rPh sb="0" eb="2">
      <t>シチョウ</t>
    </rPh>
    <rPh sb="4" eb="6">
      <t>テガミ</t>
    </rPh>
    <rPh sb="7" eb="9">
      <t>ヨウボウ</t>
    </rPh>
    <rPh sb="9" eb="11">
      <t>カイトウ</t>
    </rPh>
    <rPh sb="11" eb="12">
      <t>シュウ</t>
    </rPh>
    <phoneticPr fontId="23"/>
  </si>
  <si>
    <t>資料：広報広聴課</t>
    <rPh sb="0" eb="2">
      <t>シリョウ</t>
    </rPh>
    <rPh sb="3" eb="5">
      <t>コウホウ</t>
    </rPh>
    <rPh sb="5" eb="7">
      <t>コウチョウ</t>
    </rPh>
    <rPh sb="7" eb="8">
      <t>カ</t>
    </rPh>
    <phoneticPr fontId="23"/>
  </si>
  <si>
    <t>目次へもどる</t>
  </si>
  <si>
    <t>4-1. 消費者物価指数の推移（さいたま市・全国）</t>
  </si>
  <si>
    <t>4-2. 消費生活相談内容別件数</t>
  </si>
  <si>
    <t>4-3. 消費生活相談種類別件数</t>
  </si>
  <si>
    <t>4-4. 1世帯当たり年平均1か月間の消費支出（さいたま市・総世帯）</t>
  </si>
  <si>
    <t>4-5. 品目別年平均価格</t>
  </si>
  <si>
    <t>4-6. 内職相談状況</t>
  </si>
  <si>
    <t>4-12. 労働関係相談件数</t>
  </si>
  <si>
    <t>4-13. パート相談状況</t>
  </si>
  <si>
    <t>4-14. 若年者等就職支援相談状況</t>
  </si>
  <si>
    <t>4-15. 従業上の地位別雇用形態別男女別有業者数（推計）</t>
  </si>
  <si>
    <t>4-16. 所得階層別男女別有業者数（推計）</t>
  </si>
  <si>
    <t>4-17. 市内総生産</t>
  </si>
  <si>
    <t>4-18. 市民所得の分配</t>
  </si>
  <si>
    <t>4-19. 市営住宅の状況</t>
  </si>
  <si>
    <t>4-20. 住宅の所有関係別状況</t>
  </si>
  <si>
    <t>4-21. 世帯人員別世帯数</t>
  </si>
  <si>
    <t>4-22. 居住世帯の有無別住宅数</t>
  </si>
  <si>
    <t>4-23. 住宅の種類・構造・建築の時期別住宅数</t>
  </si>
  <si>
    <t>4-25. 土地の標準価格</t>
  </si>
  <si>
    <t>4-26. 「市長への手紙等市民の声」関係担当部課所別・種別件数</t>
  </si>
  <si>
    <t>4-27. 各種相談件数</t>
  </si>
  <si>
    <t>4-28. 市民相談、法律相談の状況</t>
  </si>
  <si>
    <t>4-29. 面談要望等件数</t>
  </si>
  <si>
    <t>4-31. 市政移動教室実施回数及び参加人数</t>
  </si>
  <si>
    <t>4-32. 広報刊行物等発行状況</t>
  </si>
  <si>
    <t>4-7. 計量法関係検査件数　（2）立入検査の状況</t>
    <phoneticPr fontId="2"/>
  </si>
  <si>
    <t>4-7. 計量法関係検査件数　（1）はかり検査の状況</t>
    <phoneticPr fontId="2"/>
  </si>
  <si>
    <t>4-24. 住宅の所有関係等の住宅数　（2）住宅の所有関係・別世帯の子の居住地別高齢者世帯数</t>
    <phoneticPr fontId="2"/>
  </si>
  <si>
    <t>4-24. 住宅の所有関係等の住宅数　（1）住宅の所有関係・建て方・階数別専用住宅数</t>
    <phoneticPr fontId="2"/>
  </si>
  <si>
    <t>（平成27年＝100）</t>
    <phoneticPr fontId="23"/>
  </si>
  <si>
    <t>総合</t>
    <phoneticPr fontId="23"/>
  </si>
  <si>
    <t>食料</t>
    <phoneticPr fontId="23"/>
  </si>
  <si>
    <t>住居</t>
    <phoneticPr fontId="23"/>
  </si>
  <si>
    <t>光熱･
水道</t>
    <phoneticPr fontId="23"/>
  </si>
  <si>
    <t>家具 ･
家事用品</t>
    <phoneticPr fontId="23"/>
  </si>
  <si>
    <t>被服及び履物</t>
    <phoneticPr fontId="23"/>
  </si>
  <si>
    <t>保健
医療</t>
    <phoneticPr fontId="23"/>
  </si>
  <si>
    <t>交通・
通信　</t>
    <phoneticPr fontId="23"/>
  </si>
  <si>
    <t>教育</t>
    <phoneticPr fontId="23"/>
  </si>
  <si>
    <t>教養
娯楽</t>
    <phoneticPr fontId="23"/>
  </si>
  <si>
    <t>諸雑費</t>
    <phoneticPr fontId="23"/>
  </si>
  <si>
    <t>4-2. 消費生活相談内容別件数</t>
    <phoneticPr fontId="23"/>
  </si>
  <si>
    <t>契約(解約)</t>
    <phoneticPr fontId="23"/>
  </si>
  <si>
    <t>平成27</t>
    <rPh sb="0" eb="2">
      <t>ヘイセイ</t>
    </rPh>
    <phoneticPr fontId="23"/>
  </si>
  <si>
    <t>平成27年度</t>
    <rPh sb="0" eb="2">
      <t>ヘイセイ</t>
    </rPh>
    <rPh sb="4" eb="6">
      <t>ネンド</t>
    </rPh>
    <phoneticPr fontId="23"/>
  </si>
  <si>
    <t>29年度</t>
    <rPh sb="2" eb="4">
      <t>ネンド</t>
    </rPh>
    <phoneticPr fontId="23"/>
  </si>
  <si>
    <t>4-4. 1世帯当たり年平均1か月間の消費支出（さいたま市・総世帯）</t>
    <phoneticPr fontId="23"/>
  </si>
  <si>
    <t>（単位：円）</t>
    <phoneticPr fontId="23"/>
  </si>
  <si>
    <t>区　　　　　分</t>
    <phoneticPr fontId="23"/>
  </si>
  <si>
    <t>平成27年</t>
    <rPh sb="0" eb="2">
      <t>ヘイセイ</t>
    </rPh>
    <phoneticPr fontId="23"/>
  </si>
  <si>
    <t>28年</t>
    <phoneticPr fontId="23"/>
  </si>
  <si>
    <t>29年</t>
    <phoneticPr fontId="23"/>
  </si>
  <si>
    <t>食　　料　</t>
    <phoneticPr fontId="23"/>
  </si>
  <si>
    <t>穀　　類</t>
    <phoneticPr fontId="23"/>
  </si>
  <si>
    <t>果　　物</t>
    <phoneticPr fontId="23"/>
  </si>
  <si>
    <t>油脂・調味料</t>
    <phoneticPr fontId="23"/>
  </si>
  <si>
    <t>菓子類</t>
    <phoneticPr fontId="23"/>
  </si>
  <si>
    <t>調理食品</t>
    <phoneticPr fontId="23"/>
  </si>
  <si>
    <t>飲　　料</t>
    <phoneticPr fontId="23"/>
  </si>
  <si>
    <t>酒　　類</t>
    <phoneticPr fontId="23"/>
  </si>
  <si>
    <t>外　　食</t>
    <phoneticPr fontId="23"/>
  </si>
  <si>
    <t>住　　居</t>
    <phoneticPr fontId="23"/>
  </si>
  <si>
    <t>家賃地代</t>
    <phoneticPr fontId="23"/>
  </si>
  <si>
    <t>設備修繕・維持</t>
    <phoneticPr fontId="23"/>
  </si>
  <si>
    <t>光熱・水道</t>
    <phoneticPr fontId="23"/>
  </si>
  <si>
    <t>電気・ガス代</t>
    <phoneticPr fontId="23"/>
  </si>
  <si>
    <t>他の光熱</t>
    <phoneticPr fontId="23"/>
  </si>
  <si>
    <t>家具・家事用品</t>
    <phoneticPr fontId="23"/>
  </si>
  <si>
    <t>家庭用耐久財</t>
    <phoneticPr fontId="23"/>
  </si>
  <si>
    <t>被服及び履き物</t>
    <phoneticPr fontId="23"/>
  </si>
  <si>
    <t>履物類</t>
    <phoneticPr fontId="23"/>
  </si>
  <si>
    <t>保健医療</t>
    <phoneticPr fontId="23"/>
  </si>
  <si>
    <t>交通通信</t>
    <phoneticPr fontId="23"/>
  </si>
  <si>
    <t>交　　通</t>
    <phoneticPr fontId="23"/>
  </si>
  <si>
    <t>自動車等関係費</t>
    <phoneticPr fontId="23"/>
  </si>
  <si>
    <t>通　　信</t>
    <phoneticPr fontId="23"/>
  </si>
  <si>
    <t>教　　育</t>
    <phoneticPr fontId="23"/>
  </si>
  <si>
    <t>教養娯楽</t>
    <phoneticPr fontId="23"/>
  </si>
  <si>
    <t>教養娯楽用耐久財</t>
    <phoneticPr fontId="23"/>
  </si>
  <si>
    <t>教養娯楽用品</t>
    <phoneticPr fontId="23"/>
  </si>
  <si>
    <t>教養娯楽サービス</t>
    <phoneticPr fontId="23"/>
  </si>
  <si>
    <t>その他の消費支出</t>
    <phoneticPr fontId="23"/>
  </si>
  <si>
    <t>諸雑費</t>
    <phoneticPr fontId="23"/>
  </si>
  <si>
    <t>こづかい（使途不明）</t>
    <phoneticPr fontId="23"/>
  </si>
  <si>
    <t>交際費</t>
    <phoneticPr fontId="23"/>
  </si>
  <si>
    <t>仕送り金</t>
    <phoneticPr fontId="23"/>
  </si>
  <si>
    <t>29年</t>
    <rPh sb="2" eb="3">
      <t>ネン</t>
    </rPh>
    <phoneticPr fontId="2"/>
  </si>
  <si>
    <t>うるち米(コシヒカリ)</t>
    <phoneticPr fontId="2"/>
  </si>
  <si>
    <t>1袋</t>
    <phoneticPr fontId="56"/>
  </si>
  <si>
    <t>食用油</t>
    <rPh sb="0" eb="2">
      <t>ショクヨウ</t>
    </rPh>
    <rPh sb="2" eb="3">
      <t>アブラ</t>
    </rPh>
    <phoneticPr fontId="67"/>
  </si>
  <si>
    <t>1本</t>
    <rPh sb="0" eb="2">
      <t>１ホン</t>
    </rPh>
    <phoneticPr fontId="67"/>
  </si>
  <si>
    <t>1袋</t>
    <phoneticPr fontId="56"/>
  </si>
  <si>
    <t>しょう油</t>
    <rPh sb="0" eb="4">
      <t>ショウユ</t>
    </rPh>
    <phoneticPr fontId="67"/>
  </si>
  <si>
    <t>食パン</t>
    <rPh sb="0" eb="1">
      <t>ショク</t>
    </rPh>
    <phoneticPr fontId="67"/>
  </si>
  <si>
    <t>1個</t>
    <rPh sb="1" eb="2">
      <t>コ</t>
    </rPh>
    <phoneticPr fontId="67"/>
  </si>
  <si>
    <t>あんパン</t>
  </si>
  <si>
    <t>砂　糖</t>
    <rPh sb="0" eb="3">
      <t>サトウ</t>
    </rPh>
    <phoneticPr fontId="67"/>
  </si>
  <si>
    <t>1袋</t>
    <phoneticPr fontId="56"/>
  </si>
  <si>
    <t>干しうどん</t>
    <rPh sb="0" eb="1">
      <t>ホ</t>
    </rPh>
    <phoneticPr fontId="67"/>
  </si>
  <si>
    <t>1個</t>
    <phoneticPr fontId="56"/>
  </si>
  <si>
    <t>1袋</t>
    <rPh sb="1" eb="2">
      <t>フクロ</t>
    </rPh>
    <phoneticPr fontId="67"/>
  </si>
  <si>
    <t>しらす干し</t>
    <rPh sb="3" eb="4">
      <t>ボ</t>
    </rPh>
    <phoneticPr fontId="23"/>
  </si>
  <si>
    <t>‐</t>
    <phoneticPr fontId="56"/>
  </si>
  <si>
    <t>チョコレート</t>
    <phoneticPr fontId="56"/>
  </si>
  <si>
    <t>1枚</t>
    <rPh sb="1" eb="2">
      <t>マイ</t>
    </rPh>
    <phoneticPr fontId="67"/>
  </si>
  <si>
    <t>ポテトチップス</t>
    <phoneticPr fontId="56"/>
  </si>
  <si>
    <t>1個</t>
    <rPh sb="1" eb="2">
      <t>コ</t>
    </rPh>
    <phoneticPr fontId="60"/>
  </si>
  <si>
    <t>牛　肉</t>
    <rPh sb="0" eb="3">
      <t>ギュウニク</t>
    </rPh>
    <phoneticPr fontId="67"/>
  </si>
  <si>
    <t>豚　肉</t>
    <rPh sb="0" eb="1">
      <t>ブタ</t>
    </rPh>
    <rPh sb="2" eb="3">
      <t>ニク</t>
    </rPh>
    <phoneticPr fontId="67"/>
  </si>
  <si>
    <t>緑茶</t>
    <rPh sb="0" eb="2">
      <t>リョクチャ</t>
    </rPh>
    <phoneticPr fontId="23"/>
  </si>
  <si>
    <t>鶏　肉</t>
    <rPh sb="0" eb="1">
      <t>トリ</t>
    </rPh>
    <rPh sb="2" eb="3">
      <t>ニク</t>
    </rPh>
    <phoneticPr fontId="67"/>
  </si>
  <si>
    <t>清酒</t>
    <rPh sb="0" eb="2">
      <t>セイシュ</t>
    </rPh>
    <phoneticPr fontId="67"/>
  </si>
  <si>
    <t>焼酎</t>
    <rPh sb="0" eb="2">
      <t>ショウチュウ</t>
    </rPh>
    <phoneticPr fontId="67"/>
  </si>
  <si>
    <t>1パック</t>
    <phoneticPr fontId="56"/>
  </si>
  <si>
    <t>牛　乳</t>
    <rPh sb="0" eb="1">
      <t>ウシ</t>
    </rPh>
    <rPh sb="2" eb="3">
      <t>チチ</t>
    </rPh>
    <phoneticPr fontId="67"/>
  </si>
  <si>
    <t>1本</t>
    <phoneticPr fontId="56"/>
  </si>
  <si>
    <t>発泡酒</t>
    <rPh sb="0" eb="3">
      <t>ハッポウシュ</t>
    </rPh>
    <phoneticPr fontId="67"/>
  </si>
  <si>
    <t>鶏　卵</t>
    <rPh sb="0" eb="1">
      <t>トリ</t>
    </rPh>
    <rPh sb="2" eb="3">
      <t>タマゴ</t>
    </rPh>
    <phoneticPr fontId="67"/>
  </si>
  <si>
    <t>ビール風アルコール飲料</t>
    <rPh sb="3" eb="4">
      <t>フウ</t>
    </rPh>
    <rPh sb="9" eb="11">
      <t>インリョウ</t>
    </rPh>
    <phoneticPr fontId="67"/>
  </si>
  <si>
    <t>1本</t>
    <rPh sb="1" eb="2">
      <t>ホン</t>
    </rPh>
    <phoneticPr fontId="67"/>
  </si>
  <si>
    <t>わかめ</t>
  </si>
  <si>
    <t>ティシュペーパー</t>
    <phoneticPr fontId="56"/>
  </si>
  <si>
    <t>トイレットペーパー</t>
    <phoneticPr fontId="56"/>
  </si>
  <si>
    <t>豆腐</t>
    <rPh sb="0" eb="2">
      <t>トウフ</t>
    </rPh>
    <phoneticPr fontId="23"/>
  </si>
  <si>
    <t>‐</t>
    <phoneticPr fontId="56"/>
  </si>
  <si>
    <t>台所用洗剤</t>
    <rPh sb="0" eb="2">
      <t>ダイドコロ</t>
    </rPh>
    <rPh sb="2" eb="3">
      <t>ヨウ</t>
    </rPh>
    <rPh sb="3" eb="5">
      <t>センザイ</t>
    </rPh>
    <phoneticPr fontId="67"/>
  </si>
  <si>
    <t>油揚げ</t>
    <rPh sb="0" eb="2">
      <t>アブラア</t>
    </rPh>
    <phoneticPr fontId="23"/>
  </si>
  <si>
    <t>洗濯用洗剤</t>
    <rPh sb="0" eb="3">
      <t>センタクヨウ</t>
    </rPh>
    <rPh sb="3" eb="5">
      <t>センザイ</t>
    </rPh>
    <phoneticPr fontId="67"/>
  </si>
  <si>
    <t>納　豆</t>
    <rPh sb="0" eb="3">
      <t>ナットウ</t>
    </rPh>
    <phoneticPr fontId="67"/>
  </si>
  <si>
    <t>1パック</t>
    <phoneticPr fontId="56"/>
  </si>
  <si>
    <t>ドリンク剤</t>
    <rPh sb="4" eb="5">
      <t>ザイ</t>
    </rPh>
    <phoneticPr fontId="23"/>
  </si>
  <si>
    <t>1箱</t>
    <phoneticPr fontId="56"/>
  </si>
  <si>
    <t>化粧石けん</t>
    <rPh sb="0" eb="2">
      <t>ケショウ</t>
    </rPh>
    <rPh sb="2" eb="3">
      <t>セッ</t>
    </rPh>
    <phoneticPr fontId="67"/>
  </si>
  <si>
    <t>梅干し</t>
    <rPh sb="0" eb="2">
      <t>ウメボ</t>
    </rPh>
    <phoneticPr fontId="67"/>
  </si>
  <si>
    <t>歯磨き</t>
    <rPh sb="0" eb="2">
      <t>ハミガ</t>
    </rPh>
    <phoneticPr fontId="67"/>
  </si>
  <si>
    <t>だいこん漬</t>
    <rPh sb="4" eb="5">
      <t>ヅケ</t>
    </rPh>
    <phoneticPr fontId="23"/>
  </si>
  <si>
    <t>整髪料</t>
    <rPh sb="0" eb="2">
      <t>セイハツ</t>
    </rPh>
    <rPh sb="2" eb="3">
      <t>リョウ</t>
    </rPh>
    <phoneticPr fontId="67"/>
  </si>
  <si>
    <t>こんぶつくだ煮</t>
    <phoneticPr fontId="56"/>
  </si>
  <si>
    <r>
      <t xml:space="preserve">化粧水
</t>
    </r>
    <r>
      <rPr>
        <sz val="6"/>
        <color theme="1"/>
        <rFont val="ＭＳ 明朝"/>
        <family val="1"/>
        <charset val="128"/>
      </rPr>
      <t>（カウンセリングを除く）</t>
    </r>
    <phoneticPr fontId="2"/>
  </si>
  <si>
    <t>　　　に基づく。</t>
    <phoneticPr fontId="2"/>
  </si>
  <si>
    <t>4-6. 内職相談状況</t>
    <phoneticPr fontId="56"/>
  </si>
  <si>
    <t>平成27</t>
    <phoneticPr fontId="56"/>
  </si>
  <si>
    <t>4-7. 計量法関係検査件数</t>
    <phoneticPr fontId="23"/>
  </si>
  <si>
    <t>（1）はかり検査の状況</t>
    <phoneticPr fontId="2"/>
  </si>
  <si>
    <t>区　分</t>
    <phoneticPr fontId="23"/>
  </si>
  <si>
    <t>平成27年度</t>
    <phoneticPr fontId="23"/>
  </si>
  <si>
    <t>29年度</t>
    <phoneticPr fontId="56"/>
  </si>
  <si>
    <t>越谷市による検査</t>
    <phoneticPr fontId="23"/>
  </si>
  <si>
    <t>集合検査</t>
    <phoneticPr fontId="23"/>
  </si>
  <si>
    <t>小型はかり</t>
    <phoneticPr fontId="23"/>
  </si>
  <si>
    <t>中型はかり</t>
    <phoneticPr fontId="23"/>
  </si>
  <si>
    <t>大型はかり</t>
    <phoneticPr fontId="23"/>
  </si>
  <si>
    <t>皮革面積計</t>
    <phoneticPr fontId="23"/>
  </si>
  <si>
    <t>指定定期検査機関
による検査</t>
    <phoneticPr fontId="23"/>
  </si>
  <si>
    <t>検　査　個　数</t>
    <phoneticPr fontId="23"/>
  </si>
  <si>
    <t>計量士による検査
（代検査）</t>
    <phoneticPr fontId="23"/>
  </si>
  <si>
    <t>（2）立入検査の状況</t>
    <phoneticPr fontId="2"/>
  </si>
  <si>
    <t>区　分</t>
    <phoneticPr fontId="23"/>
  </si>
  <si>
    <t>平成27年度</t>
  </si>
  <si>
    <t>29年度</t>
    <phoneticPr fontId="23"/>
  </si>
  <si>
    <t>商品量目
立入検査</t>
    <phoneticPr fontId="23"/>
  </si>
  <si>
    <t>特定計量器
立入検査</t>
    <phoneticPr fontId="23"/>
  </si>
  <si>
    <t>（事業所規模5人以上）</t>
    <phoneticPr fontId="23"/>
  </si>
  <si>
    <t>平成27年平均</t>
    <rPh sb="4" eb="5">
      <t>ネン</t>
    </rPh>
    <rPh sb="5" eb="7">
      <t>ヘイキン</t>
    </rPh>
    <phoneticPr fontId="3"/>
  </si>
  <si>
    <t>29年平均</t>
    <rPh sb="2" eb="3">
      <t>ネン</t>
    </rPh>
    <rPh sb="3" eb="5">
      <t>ヘイキン</t>
    </rPh>
    <phoneticPr fontId="3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</si>
  <si>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2"/>
  </si>
  <si>
    <t>（事業所規模5人以上）</t>
    <phoneticPr fontId="23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</si>
  <si>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2"/>
  </si>
  <si>
    <t>（平成28年平均、事業所規模５人以上）</t>
    <phoneticPr fontId="23"/>
  </si>
  <si>
    <t>（単位：円、％）</t>
    <phoneticPr fontId="23"/>
  </si>
  <si>
    <t>（平成29年平均、事業所規模５人以上）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23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</si>
  <si>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2"/>
  </si>
  <si>
    <t>（平成29年平均、事業所規模５人以上）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3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</si>
  <si>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2"/>
  </si>
  <si>
    <t>4-12. 労働関係相談件数</t>
    <phoneticPr fontId="23"/>
  </si>
  <si>
    <t>総　数</t>
    <phoneticPr fontId="23"/>
  </si>
  <si>
    <t>労働条件</t>
    <phoneticPr fontId="23"/>
  </si>
  <si>
    <t>賃　金</t>
    <phoneticPr fontId="23"/>
  </si>
  <si>
    <t>雇　用</t>
    <phoneticPr fontId="23"/>
  </si>
  <si>
    <t>労　災</t>
    <phoneticPr fontId="23"/>
  </si>
  <si>
    <t>平成27</t>
    <phoneticPr fontId="56"/>
  </si>
  <si>
    <t>28</t>
    <phoneticPr fontId="56"/>
  </si>
  <si>
    <t>29</t>
    <phoneticPr fontId="56"/>
  </si>
  <si>
    <t>年　度</t>
    <phoneticPr fontId="23"/>
  </si>
  <si>
    <t>平成27</t>
    <phoneticPr fontId="56"/>
  </si>
  <si>
    <t>資料：産業支援課</t>
    <phoneticPr fontId="23"/>
  </si>
  <si>
    <t>年　度</t>
    <phoneticPr fontId="23"/>
  </si>
  <si>
    <t>平成29年10月1日</t>
    <phoneticPr fontId="23"/>
  </si>
  <si>
    <t>‐</t>
    <phoneticPr fontId="56"/>
  </si>
  <si>
    <t xml:space="preserve"> パート</t>
    <phoneticPr fontId="47"/>
  </si>
  <si>
    <t xml:space="preserve"> アルバイト</t>
    <phoneticPr fontId="47"/>
  </si>
  <si>
    <t>パート・アルバイト</t>
    <phoneticPr fontId="47"/>
  </si>
  <si>
    <t>（注1）出典の就業構造基本調査は抽出調査であり、越谷市では抽出された約700世帯から全体を推計した</t>
    <phoneticPr fontId="47"/>
  </si>
  <si>
    <t>　　　 ものであり調査結果は実数ではない。また、総数には分類不能・不詳の数値を含むため、総数と</t>
    <phoneticPr fontId="23"/>
  </si>
  <si>
    <t>　　　 内訳の合計とは必ずしも一致しない。</t>
    <phoneticPr fontId="23"/>
  </si>
  <si>
    <t>（注2）</t>
    <phoneticPr fontId="47"/>
  </si>
  <si>
    <t>就業構造基本調査は5年に一度実施され、平成29年の結果が、現時点で最新のものとなる。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47"/>
  </si>
  <si>
    <t>平成29年10月1日</t>
    <rPh sb="0" eb="2">
      <t>ヘイセイ</t>
    </rPh>
    <rPh sb="4" eb="5">
      <t>ネン</t>
    </rPh>
    <rPh sb="7" eb="8">
      <t>ガツ</t>
    </rPh>
    <rPh sb="9" eb="10">
      <t>ニチ</t>
    </rPh>
    <phoneticPr fontId="47"/>
  </si>
  <si>
    <t>総　数</t>
    <phoneticPr fontId="2"/>
  </si>
  <si>
    <t>‐</t>
    <phoneticPr fontId="56"/>
  </si>
  <si>
    <t>‐</t>
    <phoneticPr fontId="56"/>
  </si>
  <si>
    <t>（注1）出典の就業構造基本調査は抽出調査であり、越谷市では抽出された約700世帯から全体を推計した</t>
    <phoneticPr fontId="47"/>
  </si>
  <si>
    <t>　　　 ものであり調査結果は実数ではない。また、総数には分類不能・不詳の数値を含むため、総数と</t>
    <phoneticPr fontId="23"/>
  </si>
  <si>
    <t>　　　 内訳の合計とは必ずしも一致しない。</t>
    <phoneticPr fontId="23"/>
  </si>
  <si>
    <t>（注2）就業構造基本調査は5年に一度実施され、平成29年の結果が、現時点で最新のものとなる。</t>
    <phoneticPr fontId="47"/>
  </si>
  <si>
    <t>資料：就業構造基本調査</t>
    <phoneticPr fontId="47"/>
  </si>
  <si>
    <t>産　業　別</t>
    <phoneticPr fontId="23"/>
  </si>
  <si>
    <t>26年度</t>
  </si>
  <si>
    <t>27年度</t>
  </si>
  <si>
    <t>‐</t>
    <phoneticPr fontId="23"/>
  </si>
  <si>
    <t>農　業</t>
    <phoneticPr fontId="23"/>
  </si>
  <si>
    <t>林　業</t>
    <phoneticPr fontId="23"/>
  </si>
  <si>
    <t>‐</t>
    <phoneticPr fontId="23"/>
  </si>
  <si>
    <t>鉱　業</t>
    <phoneticPr fontId="23"/>
  </si>
  <si>
    <t>製造業</t>
    <phoneticPr fontId="23"/>
  </si>
  <si>
    <t>建設業</t>
    <phoneticPr fontId="23"/>
  </si>
  <si>
    <t>第３次産業</t>
    <rPh sb="0" eb="1">
      <t>ダイ</t>
    </rPh>
    <rPh sb="2" eb="3">
      <t>ジ</t>
    </rPh>
    <rPh sb="3" eb="5">
      <t>サンギョウ</t>
    </rPh>
    <phoneticPr fontId="3"/>
  </si>
  <si>
    <t>電気･ガス･水道・廃棄物処理業</t>
    <rPh sb="0" eb="1">
      <t>デン</t>
    </rPh>
    <phoneticPr fontId="3"/>
  </si>
  <si>
    <t>卸売･小売業</t>
  </si>
  <si>
    <t>運輸・郵便業</t>
    <rPh sb="0" eb="1">
      <t>ウン</t>
    </rPh>
    <rPh sb="3" eb="5">
      <t>ユウビン</t>
    </rPh>
    <rPh sb="5" eb="6">
      <t>ギョウ</t>
    </rPh>
    <phoneticPr fontId="3"/>
  </si>
  <si>
    <t>宿泊・飲食サービス業</t>
  </si>
  <si>
    <t>情報通信業</t>
    <rPh sb="0" eb="2">
      <t>ジョウホウ</t>
    </rPh>
    <phoneticPr fontId="3"/>
  </si>
  <si>
    <t>金融・保険業</t>
  </si>
  <si>
    <t>不動産業</t>
  </si>
  <si>
    <t>専門・科学技術、業務支援サービス業</t>
  </si>
  <si>
    <t>公務</t>
    <rPh sb="0" eb="2">
      <t>コウム</t>
    </rPh>
    <phoneticPr fontId="1"/>
  </si>
  <si>
    <t>教育</t>
    <rPh sb="0" eb="2">
      <t>キョウイク</t>
    </rPh>
    <phoneticPr fontId="1"/>
  </si>
  <si>
    <t>保健衛生・社会事業</t>
  </si>
  <si>
    <t>その他のサービス</t>
    <rPh sb="2" eb="3">
      <t>タ</t>
    </rPh>
    <phoneticPr fontId="1"/>
  </si>
  <si>
    <t>輸入品に課される税・関税</t>
  </si>
  <si>
    <t>(控除)総資本形成に係る消費税</t>
    <rPh sb="1" eb="3">
      <t>コウジョ</t>
    </rPh>
    <phoneticPr fontId="3"/>
  </si>
  <si>
    <t>（注2）平成27年結果が、現時点での最新データとなる。</t>
    <rPh sb="4" eb="6">
      <t>ヘー</t>
    </rPh>
    <rPh sb="8" eb="9">
      <t>ネン</t>
    </rPh>
    <rPh sb="9" eb="11">
      <t>ケッカ</t>
    </rPh>
    <rPh sb="13" eb="16">
      <t>ゲンジテン</t>
    </rPh>
    <rPh sb="18" eb="20">
      <t>サイシン</t>
    </rPh>
    <phoneticPr fontId="23"/>
  </si>
  <si>
    <t>4-18. 市民所得の分配</t>
    <phoneticPr fontId="23"/>
  </si>
  <si>
    <t>23年度</t>
    <phoneticPr fontId="23"/>
  </si>
  <si>
    <t>市民所得（分配）（総 額）</t>
    <phoneticPr fontId="23"/>
  </si>
  <si>
    <t>‐</t>
    <phoneticPr fontId="23"/>
  </si>
  <si>
    <t>財産所得　　</t>
    <phoneticPr fontId="23"/>
  </si>
  <si>
    <t>一般政府</t>
    <phoneticPr fontId="23"/>
  </si>
  <si>
    <t>家計</t>
    <phoneticPr fontId="23"/>
  </si>
  <si>
    <t>対家計民間非営利団体</t>
    <phoneticPr fontId="23"/>
  </si>
  <si>
    <t>民間法人企業</t>
    <phoneticPr fontId="23"/>
  </si>
  <si>
    <t>個人企業</t>
    <phoneticPr fontId="23"/>
  </si>
  <si>
    <t>4-19. 市営住宅の状況</t>
    <phoneticPr fontId="23"/>
  </si>
  <si>
    <t>平成30年12月1日</t>
    <phoneticPr fontId="23"/>
  </si>
  <si>
    <t>総　数</t>
    <phoneticPr fontId="23"/>
  </si>
  <si>
    <t>‐</t>
    <phoneticPr fontId="23"/>
  </si>
  <si>
    <t>昭和42</t>
    <phoneticPr fontId="56"/>
  </si>
  <si>
    <t>１世帯当り人員</t>
    <phoneticPr fontId="2"/>
  </si>
  <si>
    <t>一般
世帯人員</t>
    <phoneticPr fontId="23"/>
  </si>
  <si>
    <t>１世帯
当り
人員</t>
    <phoneticPr fontId="23"/>
  </si>
  <si>
    <t>７人
以上</t>
    <phoneticPr fontId="23"/>
  </si>
  <si>
    <t>平成17</t>
    <rPh sb="0" eb="2">
      <t>ヘイセイ</t>
    </rPh>
    <phoneticPr fontId="3"/>
  </si>
  <si>
    <t>22</t>
    <phoneticPr fontId="56"/>
  </si>
  <si>
    <t>27</t>
    <phoneticPr fontId="56"/>
  </si>
  <si>
    <t>4-22. 居住世帯の有無別住宅数</t>
    <phoneticPr fontId="23"/>
  </si>
  <si>
    <t>住　　　　　宅　　　　　数</t>
    <phoneticPr fontId="23"/>
  </si>
  <si>
    <t>一時現在者のみ</t>
    <phoneticPr fontId="23"/>
  </si>
  <si>
    <t>空き家</t>
    <phoneticPr fontId="23"/>
  </si>
  <si>
    <t>建設中</t>
    <phoneticPr fontId="23"/>
  </si>
  <si>
    <t>　　　 で実数ではない。</t>
    <phoneticPr fontId="23"/>
  </si>
  <si>
    <t>総  数</t>
    <phoneticPr fontId="23"/>
  </si>
  <si>
    <t>住宅の種類</t>
    <phoneticPr fontId="23"/>
  </si>
  <si>
    <t xml:space="preserve">構          造 </t>
    <phoneticPr fontId="23"/>
  </si>
  <si>
    <t>建築の時期</t>
    <phoneticPr fontId="23"/>
  </si>
  <si>
    <t>店舗
その他の
併用住宅</t>
    <phoneticPr fontId="23"/>
  </si>
  <si>
    <t>鉄筋･鉄骨コンクリート造</t>
    <phoneticPr fontId="23"/>
  </si>
  <si>
    <t>昭和35年以前</t>
    <phoneticPr fontId="23"/>
  </si>
  <si>
    <t>‐</t>
    <phoneticPr fontId="2"/>
  </si>
  <si>
    <t>昭和36年～　　45年</t>
    <phoneticPr fontId="23"/>
  </si>
  <si>
    <t>昭和46年～　　55年</t>
    <phoneticPr fontId="23"/>
  </si>
  <si>
    <t>平成 8年～　　12年</t>
    <phoneticPr fontId="23"/>
  </si>
  <si>
    <t>平成13年～　　17年</t>
    <phoneticPr fontId="23"/>
  </si>
  <si>
    <t>平成18年～　　22年</t>
    <phoneticPr fontId="23"/>
  </si>
  <si>
    <t>（1）住宅の所有関係・建て方・階数別専用住宅数</t>
    <phoneticPr fontId="60"/>
  </si>
  <si>
    <t>住宅の
所有関係</t>
    <phoneticPr fontId="60"/>
  </si>
  <si>
    <t>その他</t>
    <phoneticPr fontId="60"/>
  </si>
  <si>
    <t>３～５</t>
    <phoneticPr fontId="60"/>
  </si>
  <si>
    <t>専用住宅総数</t>
    <phoneticPr fontId="60"/>
  </si>
  <si>
    <t>‐</t>
    <phoneticPr fontId="2"/>
  </si>
  <si>
    <t>　　　 で実数ではない。</t>
    <phoneticPr fontId="23"/>
  </si>
  <si>
    <t>住宅の所有関係住宅総数</t>
    <phoneticPr fontId="60"/>
  </si>
  <si>
    <t>子がいる</t>
    <phoneticPr fontId="23"/>
  </si>
  <si>
    <t>総数
（注3）</t>
    <phoneticPr fontId="23"/>
  </si>
  <si>
    <t>一緒に
住んでいる
(同じ建物
又は敷地内
に住んでい
る場合も
含む)</t>
    <phoneticPr fontId="23"/>
  </si>
  <si>
    <t>徒歩5分
程度の
場所に
住んでいる</t>
    <phoneticPr fontId="23"/>
  </si>
  <si>
    <t>片道15分
未満の
場所に
住んでいる</t>
    <phoneticPr fontId="23"/>
  </si>
  <si>
    <t>片道1時間
未満の
場所に
住んでいる</t>
    <phoneticPr fontId="23"/>
  </si>
  <si>
    <t>片道1時間
以上の
場所に
住んでいる</t>
    <phoneticPr fontId="23"/>
  </si>
  <si>
    <t>‐</t>
    <phoneticPr fontId="2"/>
  </si>
  <si>
    <t>　　　 で実数ではない。</t>
    <phoneticPr fontId="23"/>
  </si>
  <si>
    <t>　　　 む。</t>
    <phoneticPr fontId="23"/>
  </si>
  <si>
    <t>4-25. 土地の標準価格</t>
    <phoneticPr fontId="60"/>
  </si>
  <si>
    <t>平成26</t>
    <rPh sb="0" eb="1">
      <t>ヘイセイ</t>
    </rPh>
    <phoneticPr fontId="60"/>
  </si>
  <si>
    <t>‐</t>
  </si>
  <si>
    <t>資料：埼玉県地価調査</t>
    <phoneticPr fontId="56"/>
  </si>
  <si>
    <t>4-26. 「市長への手紙等市民の声」関係担当部課所別・種別件数</t>
    <phoneticPr fontId="23"/>
  </si>
  <si>
    <t>平成29年度</t>
    <phoneticPr fontId="23"/>
  </si>
  <si>
    <t>意　見</t>
    <phoneticPr fontId="23"/>
  </si>
  <si>
    <t>要　望</t>
    <phoneticPr fontId="23"/>
  </si>
  <si>
    <t>苦　情</t>
    <phoneticPr fontId="23"/>
  </si>
  <si>
    <t>照　会</t>
    <phoneticPr fontId="23"/>
  </si>
  <si>
    <t>相　談</t>
    <phoneticPr fontId="23"/>
  </si>
  <si>
    <t>市民税課</t>
    <phoneticPr fontId="23"/>
  </si>
  <si>
    <t>資産税課</t>
    <phoneticPr fontId="23"/>
  </si>
  <si>
    <t>危機管理課</t>
    <phoneticPr fontId="23"/>
  </si>
  <si>
    <t>くらし安心課</t>
    <phoneticPr fontId="23"/>
  </si>
  <si>
    <t>臨時福祉給付金室</t>
    <rPh sb="0" eb="2">
      <t>リンジ</t>
    </rPh>
    <rPh sb="2" eb="4">
      <t>フクシ</t>
    </rPh>
    <rPh sb="4" eb="7">
      <t>キュウフキン</t>
    </rPh>
    <rPh sb="7" eb="8">
      <t>シツ</t>
    </rPh>
    <phoneticPr fontId="56"/>
  </si>
  <si>
    <t>リサイクルプラザ</t>
    <phoneticPr fontId="23"/>
  </si>
  <si>
    <t>4-27. 各種相談件数</t>
    <phoneticPr fontId="23"/>
  </si>
  <si>
    <t>平成27年度</t>
    <phoneticPr fontId="23"/>
  </si>
  <si>
    <t>29年度</t>
    <phoneticPr fontId="56"/>
  </si>
  <si>
    <t>4-28. 市民相談、法律相談の状況</t>
    <phoneticPr fontId="23"/>
  </si>
  <si>
    <t>29年度</t>
    <phoneticPr fontId="56"/>
  </si>
  <si>
    <t xml:space="preserve">  受付方法別</t>
    <phoneticPr fontId="23"/>
  </si>
  <si>
    <t xml:space="preserve">  種類別</t>
    <phoneticPr fontId="23"/>
  </si>
  <si>
    <t>28</t>
    <phoneticPr fontId="56"/>
  </si>
  <si>
    <t>29</t>
    <phoneticPr fontId="56"/>
  </si>
  <si>
    <t>4-30. 種類別届出件数</t>
    <rPh sb="6" eb="8">
      <t>シュルイ</t>
    </rPh>
    <rPh sb="8" eb="9">
      <t>ベツ</t>
    </rPh>
    <rPh sb="9" eb="11">
      <t>トドケデ</t>
    </rPh>
    <rPh sb="11" eb="13">
      <t>ケンスウ</t>
    </rPh>
    <phoneticPr fontId="23"/>
  </si>
  <si>
    <t>種　別</t>
    <phoneticPr fontId="23"/>
  </si>
  <si>
    <t>平成27年度</t>
    <phoneticPr fontId="23"/>
  </si>
  <si>
    <t>28年度</t>
    <phoneticPr fontId="23"/>
  </si>
  <si>
    <t>29年度</t>
    <phoneticPr fontId="23"/>
  </si>
  <si>
    <t>出生</t>
    <phoneticPr fontId="23"/>
  </si>
  <si>
    <t>（その他）
入籍、分籍、養子縁組、
離縁、認知等</t>
    <rPh sb="3" eb="4">
      <t>タ</t>
    </rPh>
    <rPh sb="6" eb="8">
      <t>ニュウセキ</t>
    </rPh>
    <rPh sb="9" eb="10">
      <t>ブン</t>
    </rPh>
    <rPh sb="10" eb="11">
      <t>セキ</t>
    </rPh>
    <rPh sb="18" eb="19">
      <t>リ</t>
    </rPh>
    <rPh sb="21" eb="23">
      <t>ニンチ</t>
    </rPh>
    <rPh sb="23" eb="24">
      <t>トウ</t>
    </rPh>
    <phoneticPr fontId="23"/>
  </si>
  <si>
    <t>死亡</t>
    <phoneticPr fontId="23"/>
  </si>
  <si>
    <t>婚姻</t>
    <phoneticPr fontId="23"/>
  </si>
  <si>
    <t>離婚</t>
    <phoneticPr fontId="23"/>
  </si>
  <si>
    <t>転籍</t>
    <rPh sb="0" eb="1">
      <t>テン</t>
    </rPh>
    <rPh sb="1" eb="2">
      <t>セキ</t>
    </rPh>
    <phoneticPr fontId="23"/>
  </si>
  <si>
    <t>その他</t>
    <phoneticPr fontId="23"/>
  </si>
  <si>
    <t>転入</t>
    <phoneticPr fontId="23"/>
  </si>
  <si>
    <t>（その他）
変更、転出取消、
職権記載・削除・修正</t>
    <rPh sb="3" eb="4">
      <t>タ</t>
    </rPh>
    <rPh sb="6" eb="8">
      <t>ヘンコウ</t>
    </rPh>
    <rPh sb="9" eb="11">
      <t>テンシュツ</t>
    </rPh>
    <rPh sb="11" eb="13">
      <t>トリケシ</t>
    </rPh>
    <rPh sb="15" eb="17">
      <t>ショッケン</t>
    </rPh>
    <rPh sb="17" eb="19">
      <t>キサイ</t>
    </rPh>
    <rPh sb="20" eb="22">
      <t>サクジョ</t>
    </rPh>
    <rPh sb="23" eb="25">
      <t>シュウセイ</t>
    </rPh>
    <phoneticPr fontId="23"/>
  </si>
  <si>
    <t>転出</t>
    <phoneticPr fontId="23"/>
  </si>
  <si>
    <t>転居</t>
    <phoneticPr fontId="23"/>
  </si>
  <si>
    <t>出　生</t>
    <phoneticPr fontId="23"/>
  </si>
  <si>
    <t>死　亡</t>
    <phoneticPr fontId="23"/>
  </si>
  <si>
    <t>登録、切替、回答</t>
    <rPh sb="0" eb="2">
      <t>トウロク</t>
    </rPh>
    <rPh sb="3" eb="5">
      <t>キリカエ</t>
    </rPh>
    <rPh sb="6" eb="8">
      <t>カイトウ</t>
    </rPh>
    <phoneticPr fontId="23"/>
  </si>
  <si>
    <t>廃　止</t>
    <rPh sb="0" eb="1">
      <t>ハイ</t>
    </rPh>
    <rPh sb="2" eb="3">
      <t>トメ</t>
    </rPh>
    <phoneticPr fontId="23"/>
  </si>
  <si>
    <t>除　鑑</t>
    <rPh sb="0" eb="1">
      <t>ジョ</t>
    </rPh>
    <rPh sb="2" eb="3">
      <t>カン</t>
    </rPh>
    <phoneticPr fontId="23"/>
  </si>
  <si>
    <t>戸　籍</t>
    <phoneticPr fontId="23"/>
  </si>
  <si>
    <t>住民票</t>
    <phoneticPr fontId="23"/>
  </si>
  <si>
    <t>マイナンバー</t>
    <phoneticPr fontId="23"/>
  </si>
  <si>
    <t>斎場</t>
    <phoneticPr fontId="56"/>
  </si>
  <si>
    <t>火葬件数</t>
    <phoneticPr fontId="23"/>
  </si>
  <si>
    <t>（注）戸籍、住民基本台帳の件数は、届出件数と送付件数の合計。（　）内は、公用扱いを含んだ数。</t>
    <rPh sb="3" eb="5">
      <t>コセキ</t>
    </rPh>
    <rPh sb="6" eb="8">
      <t>ジュウミン</t>
    </rPh>
    <rPh sb="8" eb="10">
      <t>キホン</t>
    </rPh>
    <rPh sb="10" eb="12">
      <t>ダイチョウ</t>
    </rPh>
    <rPh sb="13" eb="15">
      <t>ケンスウ</t>
    </rPh>
    <rPh sb="17" eb="19">
      <t>トドケデ</t>
    </rPh>
    <rPh sb="19" eb="21">
      <t>ケンスウ</t>
    </rPh>
    <rPh sb="22" eb="24">
      <t>ソウフ</t>
    </rPh>
    <rPh sb="24" eb="26">
      <t>ケンスウ</t>
    </rPh>
    <rPh sb="27" eb="29">
      <t>ゴウケイ</t>
    </rPh>
    <rPh sb="33" eb="34">
      <t>ウチ</t>
    </rPh>
    <rPh sb="36" eb="38">
      <t>コウヨウ</t>
    </rPh>
    <rPh sb="38" eb="39">
      <t>アツカ</t>
    </rPh>
    <rPh sb="41" eb="42">
      <t>フク</t>
    </rPh>
    <rPh sb="44" eb="45">
      <t>カズ</t>
    </rPh>
    <phoneticPr fontId="23"/>
  </si>
  <si>
    <t>　　　斎場の件数は、管内（越谷市、吉川市、松伏町）と管外（市外、その他）の利用件数の合計。</t>
    <rPh sb="3" eb="5">
      <t>サイジョウ</t>
    </rPh>
    <rPh sb="6" eb="8">
      <t>ケンスウ</t>
    </rPh>
    <rPh sb="10" eb="12">
      <t>カンナイ</t>
    </rPh>
    <rPh sb="13" eb="15">
      <t>コシガヤ</t>
    </rPh>
    <rPh sb="15" eb="16">
      <t>シ</t>
    </rPh>
    <rPh sb="17" eb="20">
      <t>ヨシカワシ</t>
    </rPh>
    <rPh sb="21" eb="23">
      <t>マツブシ</t>
    </rPh>
    <rPh sb="23" eb="24">
      <t>マチ</t>
    </rPh>
    <rPh sb="26" eb="28">
      <t>カンガイ</t>
    </rPh>
    <rPh sb="29" eb="31">
      <t>シガイ</t>
    </rPh>
    <rPh sb="34" eb="35">
      <t>タ</t>
    </rPh>
    <rPh sb="37" eb="39">
      <t>リヨウ</t>
    </rPh>
    <rPh sb="39" eb="41">
      <t>ケンスウ</t>
    </rPh>
    <rPh sb="42" eb="44">
      <t>ゴウケイ</t>
    </rPh>
    <phoneticPr fontId="56"/>
  </si>
  <si>
    <t>資料：市民課</t>
    <phoneticPr fontId="56"/>
  </si>
  <si>
    <t>年　度</t>
    <phoneticPr fontId="23"/>
  </si>
  <si>
    <t>合　　　計</t>
    <phoneticPr fontId="23"/>
  </si>
  <si>
    <t>平成27</t>
    <rPh sb="0" eb="1">
      <t>ヘイセイ</t>
    </rPh>
    <phoneticPr fontId="56"/>
  </si>
  <si>
    <t>28</t>
    <phoneticPr fontId="56"/>
  </si>
  <si>
    <t>29</t>
    <phoneticPr fontId="56"/>
  </si>
  <si>
    <t>4-32. 広報刊行物等発行状況</t>
    <phoneticPr fontId="23"/>
  </si>
  <si>
    <t>平成30年12月1日現在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3"/>
  </si>
  <si>
    <t>タブロイド</t>
    <phoneticPr fontId="23"/>
  </si>
  <si>
    <t>S29.11.5</t>
    <phoneticPr fontId="56"/>
  </si>
  <si>
    <t>Ａ４</t>
    <phoneticPr fontId="23"/>
  </si>
  <si>
    <t>H12.4.15</t>
    <phoneticPr fontId="56"/>
  </si>
  <si>
    <t>H4～</t>
    <phoneticPr fontId="56"/>
  </si>
  <si>
    <t>S37.3.1</t>
    <phoneticPr fontId="56"/>
  </si>
  <si>
    <t>S43.1.10</t>
    <phoneticPr fontId="56"/>
  </si>
  <si>
    <t>Ａ１</t>
    <phoneticPr fontId="23"/>
  </si>
  <si>
    <t>S45～</t>
    <phoneticPr fontId="56"/>
  </si>
  <si>
    <t>S45.4.1</t>
    <phoneticPr fontId="56"/>
  </si>
  <si>
    <t>S55.12.25</t>
    <phoneticPr fontId="56"/>
  </si>
  <si>
    <t>H12.3.24</t>
    <phoneticPr fontId="56"/>
  </si>
  <si>
    <t>市制施行６０周年記念誌</t>
    <rPh sb="0" eb="1">
      <t>シセイ</t>
    </rPh>
    <rPh sb="1" eb="3">
      <t>シコウ</t>
    </rPh>
    <rPh sb="5" eb="7">
      <t>シュウネン</t>
    </rPh>
    <rPh sb="7" eb="9">
      <t>キネン</t>
    </rPh>
    <rPh sb="9" eb="10">
      <t>シ</t>
    </rPh>
    <phoneticPr fontId="56"/>
  </si>
  <si>
    <t>H30</t>
    <phoneticPr fontId="56"/>
  </si>
  <si>
    <t>市制施行６０周年記念動画</t>
    <rPh sb="1" eb="3">
      <t>キネン</t>
    </rPh>
    <rPh sb="6" eb="8">
      <t>ドウガ</t>
    </rPh>
    <phoneticPr fontId="23"/>
  </si>
  <si>
    <t>16分</t>
    <rPh sb="2" eb="3">
      <t>フン</t>
    </rPh>
    <phoneticPr fontId="23"/>
  </si>
  <si>
    <t>4-30. 種類別届出件数</t>
  </si>
  <si>
    <t>4-8. 産業別常用労働者1人平均月間現金給与額（埼玉県）</t>
    <phoneticPr fontId="2"/>
  </si>
  <si>
    <t>4-10. 産業別1人平均月間現金給与額（埼玉県）</t>
    <phoneticPr fontId="2"/>
  </si>
  <si>
    <t>4-9. 産業別常用労働者1人平均月間総実労働時間数（埼玉県）</t>
    <phoneticPr fontId="2"/>
  </si>
  <si>
    <t>4-11. 産業別男女別常用労働者数及びパートタイム労働者比率（埼玉県）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</si>
</sst>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&quot;¥&quot;#,##0_);[Red]\(&quot;¥&quot;#,##0\)"/>
    <numFmt numFmtId="177" formatCode="#,##0;\-#,##0;&quot;-&quot;"/>
    <numFmt numFmtId="178" formatCode="#,##0.0_ "/>
    <numFmt numFmtId="182" formatCode="#,##0_ "/>
    <numFmt numFmtId="183" formatCode="#,##0;&quot;△ &quot;#,##0"/>
    <numFmt numFmtId="184" formatCode="#,##0.0;&quot;△ &quot;#,##0.0"/>
    <numFmt numFmtId="186" formatCode="0.00%\ "/>
    <numFmt numFmtId="187" formatCode="#,##0.00_ "/>
    <numFmt numFmtId="196" formatCode="\(#,##0\)"/>
    <numFmt numFmtId="197" formatCode="[$-411]ge\.m\.d;@"/>
    <numFmt numFmtId="198" formatCode="##,###,##0;&quot;-&quot;#,###,##0"/>
  </numFmts>
  <fonts count="6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ｺﾞｼｯｸ"/>
      <family val="3"/>
      <charset val="128"/>
    </font>
    <font>
      <sz val="9.5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97">
    <xf numFmtId="0" fontId="0" fillId="0" borderId="0">
      <alignment vertical="center"/>
    </xf>
    <xf numFmtId="0" fontId="3" fillId="0" borderId="0"/>
    <xf numFmtId="177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" fillId="2" borderId="3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2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/>
    <xf numFmtId="0" fontId="2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4" fillId="9" borderId="11" applyNumberFormat="0" applyFon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7" borderId="8" applyNumberFormat="0" applyAlignment="0" applyProtection="0">
      <alignment vertical="center"/>
    </xf>
    <xf numFmtId="0" fontId="36" fillId="7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7" applyNumberFormat="0" applyAlignment="0" applyProtection="0">
      <alignment vertical="center"/>
    </xf>
    <xf numFmtId="0" fontId="38" fillId="6" borderId="7" applyNumberFormat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20" fillId="0" borderId="0"/>
    <xf numFmtId="0" fontId="65" fillId="0" borderId="0" applyNumberFormat="0" applyFill="0" applyBorder="0" applyAlignment="0" applyProtection="0">
      <alignment vertical="center"/>
    </xf>
    <xf numFmtId="197" fontId="21" fillId="0" borderId="0"/>
    <xf numFmtId="197" fontId="3" fillId="0" borderId="0"/>
    <xf numFmtId="197" fontId="66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197" fontId="66" fillId="9" borderId="11" applyNumberFormat="0" applyFont="0" applyAlignment="0" applyProtection="0">
      <alignment vertical="center"/>
    </xf>
    <xf numFmtId="197" fontId="68" fillId="2" borderId="3" applyNumberFormat="0" applyFont="0" applyAlignment="0" applyProtection="0">
      <alignment vertical="center"/>
    </xf>
    <xf numFmtId="197" fontId="66" fillId="0" borderId="0">
      <alignment vertical="center"/>
    </xf>
    <xf numFmtId="197" fontId="66" fillId="0" borderId="0">
      <alignment vertical="center"/>
    </xf>
    <xf numFmtId="197" fontId="68" fillId="0" borderId="0">
      <alignment vertical="center"/>
    </xf>
    <xf numFmtId="197" fontId="66" fillId="0" borderId="0">
      <alignment vertical="center"/>
    </xf>
    <xf numFmtId="197" fontId="66" fillId="0" borderId="0">
      <alignment vertical="center"/>
    </xf>
    <xf numFmtId="197" fontId="68" fillId="0" borderId="0">
      <alignment vertical="center"/>
    </xf>
    <xf numFmtId="197" fontId="66" fillId="0" borderId="0">
      <alignment vertical="center"/>
    </xf>
    <xf numFmtId="197" fontId="66" fillId="0" borderId="0">
      <alignment vertical="center"/>
    </xf>
    <xf numFmtId="197" fontId="68" fillId="0" borderId="0">
      <alignment vertical="center"/>
    </xf>
    <xf numFmtId="197" fontId="66" fillId="0" borderId="0">
      <alignment vertical="center"/>
    </xf>
    <xf numFmtId="197" fontId="66" fillId="0" borderId="0">
      <alignment vertical="center"/>
    </xf>
    <xf numFmtId="197" fontId="68" fillId="0" borderId="0">
      <alignment vertical="center"/>
    </xf>
    <xf numFmtId="197" fontId="66" fillId="0" borderId="0">
      <alignment vertical="center"/>
    </xf>
    <xf numFmtId="197" fontId="66" fillId="0" borderId="0">
      <alignment vertical="center"/>
    </xf>
    <xf numFmtId="197" fontId="68" fillId="0" borderId="0">
      <alignment vertical="center"/>
    </xf>
    <xf numFmtId="197" fontId="66" fillId="0" borderId="0">
      <alignment vertical="center"/>
    </xf>
    <xf numFmtId="197" fontId="66" fillId="0" borderId="0">
      <alignment vertical="center"/>
    </xf>
    <xf numFmtId="197" fontId="68" fillId="0" borderId="0">
      <alignment vertical="center"/>
    </xf>
    <xf numFmtId="197" fontId="66" fillId="0" borderId="0">
      <alignment vertical="center"/>
    </xf>
    <xf numFmtId="197" fontId="66" fillId="0" borderId="0">
      <alignment vertical="center"/>
    </xf>
    <xf numFmtId="197" fontId="68" fillId="0" borderId="0">
      <alignment vertical="center"/>
    </xf>
    <xf numFmtId="197" fontId="66" fillId="0" borderId="0">
      <alignment vertical="center"/>
    </xf>
    <xf numFmtId="197" fontId="66" fillId="0" borderId="0">
      <alignment vertical="center"/>
    </xf>
    <xf numFmtId="197" fontId="68" fillId="0" borderId="0">
      <alignment vertical="center"/>
    </xf>
    <xf numFmtId="197" fontId="66" fillId="0" borderId="0">
      <alignment vertical="center"/>
    </xf>
    <xf numFmtId="197" fontId="66" fillId="0" borderId="0">
      <alignment vertical="center"/>
    </xf>
    <xf numFmtId="197" fontId="68" fillId="0" borderId="0">
      <alignment vertical="center"/>
    </xf>
    <xf numFmtId="197" fontId="66" fillId="0" borderId="0">
      <alignment vertical="center"/>
    </xf>
    <xf numFmtId="197" fontId="66" fillId="0" borderId="0">
      <alignment vertical="center"/>
    </xf>
    <xf numFmtId="197" fontId="68" fillId="0" borderId="0">
      <alignment vertical="center"/>
    </xf>
    <xf numFmtId="0" fontId="1" fillId="0" borderId="0">
      <alignment vertical="center"/>
    </xf>
    <xf numFmtId="197" fontId="1" fillId="0" borderId="0">
      <alignment vertical="center"/>
    </xf>
    <xf numFmtId="0" fontId="1" fillId="0" borderId="0">
      <alignment vertical="center"/>
    </xf>
    <xf numFmtId="0" fontId="3" fillId="0" borderId="0"/>
    <xf numFmtId="197" fontId="3" fillId="0" borderId="0"/>
    <xf numFmtId="197" fontId="3" fillId="0" borderId="0">
      <alignment vertical="center"/>
    </xf>
    <xf numFmtId="197" fontId="17" fillId="0" borderId="0"/>
    <xf numFmtId="197" fontId="3" fillId="0" borderId="0"/>
    <xf numFmtId="197" fontId="20" fillId="0" borderId="0"/>
    <xf numFmtId="197" fontId="3" fillId="0" borderId="0">
      <alignment vertical="center"/>
    </xf>
    <xf numFmtId="197" fontId="3" fillId="0" borderId="0">
      <alignment vertical="center"/>
    </xf>
    <xf numFmtId="197" fontId="20" fillId="0" borderId="0"/>
    <xf numFmtId="197" fontId="20" fillId="0" borderId="0"/>
  </cellStyleXfs>
  <cellXfs count="716">
    <xf numFmtId="0" fontId="0" fillId="0" borderId="0" xfId="0">
      <alignment vertical="center"/>
    </xf>
    <xf numFmtId="0" fontId="3" fillId="0" borderId="0" xfId="74">
      <alignment vertical="center"/>
    </xf>
    <xf numFmtId="0" fontId="3" fillId="0" borderId="0" xfId="74" applyFont="1">
      <alignment vertical="center"/>
    </xf>
    <xf numFmtId="178" fontId="17" fillId="0" borderId="26" xfId="23" applyNumberFormat="1" applyFont="1" applyFill="1" applyBorder="1" applyAlignment="1">
      <alignment vertical="center"/>
    </xf>
    <xf numFmtId="182" fontId="41" fillId="0" borderId="0" xfId="23" applyNumberFormat="1" applyFont="1" applyFill="1" applyAlignment="1">
      <alignment vertical="center"/>
    </xf>
    <xf numFmtId="182" fontId="17" fillId="0" borderId="0" xfId="23" applyNumberFormat="1" applyFont="1" applyFill="1" applyAlignment="1">
      <alignment vertical="center"/>
    </xf>
    <xf numFmtId="178" fontId="41" fillId="0" borderId="26" xfId="23" applyNumberFormat="1" applyFont="1" applyFill="1" applyBorder="1" applyAlignment="1">
      <alignment vertical="center"/>
    </xf>
    <xf numFmtId="182" fontId="50" fillId="0" borderId="0" xfId="21" applyNumberFormat="1" applyFont="1" applyFill="1" applyAlignment="1">
      <alignment vertical="center"/>
    </xf>
    <xf numFmtId="182" fontId="20" fillId="0" borderId="0" xfId="21" applyNumberFormat="1" applyFont="1" applyFill="1" applyAlignment="1">
      <alignment vertical="center"/>
    </xf>
    <xf numFmtId="182" fontId="20" fillId="0" borderId="0" xfId="21" applyNumberFormat="1" applyFont="1" applyFill="1" applyBorder="1" applyAlignment="1">
      <alignment vertical="center"/>
    </xf>
    <xf numFmtId="182" fontId="20" fillId="0" borderId="26" xfId="21" applyNumberFormat="1" applyFont="1" applyFill="1" applyBorder="1" applyAlignment="1">
      <alignment vertical="center"/>
    </xf>
    <xf numFmtId="183" fontId="41" fillId="0" borderId="0" xfId="23" applyNumberFormat="1" applyFont="1" applyFill="1" applyBorder="1" applyAlignment="1">
      <alignment vertical="center"/>
    </xf>
    <xf numFmtId="183" fontId="41" fillId="0" borderId="0" xfId="23" applyNumberFormat="1" applyFont="1" applyFill="1" applyBorder="1" applyAlignment="1">
      <alignment horizontal="right" vertical="center"/>
    </xf>
    <xf numFmtId="183" fontId="17" fillId="0" borderId="0" xfId="23" applyNumberFormat="1" applyFont="1" applyFill="1" applyAlignment="1">
      <alignment horizontal="right" vertical="center"/>
    </xf>
    <xf numFmtId="183" fontId="17" fillId="0" borderId="0" xfId="23" applyNumberFormat="1" applyFont="1" applyFill="1" applyBorder="1" applyAlignment="1">
      <alignment horizontal="right" vertical="center"/>
    </xf>
    <xf numFmtId="183" fontId="17" fillId="0" borderId="0" xfId="23" applyNumberFormat="1" applyFont="1" applyFill="1" applyAlignment="1">
      <alignment vertical="center"/>
    </xf>
    <xf numFmtId="183" fontId="17" fillId="0" borderId="0" xfId="23" applyNumberFormat="1" applyFont="1" applyFill="1" applyBorder="1" applyAlignment="1">
      <alignment vertical="center"/>
    </xf>
    <xf numFmtId="183" fontId="17" fillId="0" borderId="23" xfId="23" applyNumberFormat="1" applyFont="1" applyFill="1" applyBorder="1" applyAlignment="1">
      <alignment horizontal="right" vertical="center"/>
    </xf>
    <xf numFmtId="178" fontId="41" fillId="0" borderId="0" xfId="23" applyNumberFormat="1" applyFont="1" applyFill="1" applyAlignment="1">
      <alignment vertical="center"/>
    </xf>
    <xf numFmtId="182" fontId="41" fillId="0" borderId="0" xfId="23" applyNumberFormat="1" applyFont="1" applyFill="1" applyBorder="1" applyAlignment="1">
      <alignment vertical="center"/>
    </xf>
    <xf numFmtId="178" fontId="41" fillId="0" borderId="0" xfId="23" applyNumberFormat="1" applyFont="1" applyFill="1" applyBorder="1" applyAlignment="1">
      <alignment vertical="center"/>
    </xf>
    <xf numFmtId="178" fontId="17" fillId="0" borderId="0" xfId="23" applyNumberFormat="1" applyFont="1" applyFill="1" applyAlignment="1">
      <alignment vertical="center"/>
    </xf>
    <xf numFmtId="182" fontId="17" fillId="0" borderId="0" xfId="23" applyNumberFormat="1" applyFont="1" applyFill="1" applyBorder="1" applyAlignment="1">
      <alignment vertical="center"/>
    </xf>
    <xf numFmtId="178" fontId="17" fillId="0" borderId="0" xfId="23" applyNumberFormat="1" applyFont="1" applyFill="1" applyBorder="1" applyAlignment="1">
      <alignment vertical="center"/>
    </xf>
    <xf numFmtId="182" fontId="17" fillId="0" borderId="23" xfId="23" applyNumberFormat="1" applyFont="1" applyFill="1" applyBorder="1" applyAlignment="1">
      <alignment vertical="center"/>
    </xf>
    <xf numFmtId="182" fontId="17" fillId="0" borderId="0" xfId="21" applyNumberFormat="1" applyFont="1" applyFill="1" applyBorder="1" applyAlignment="1" applyProtection="1">
      <alignment vertical="center"/>
    </xf>
    <xf numFmtId="182" fontId="17" fillId="0" borderId="26" xfId="21" applyNumberFormat="1" applyFont="1" applyFill="1" applyBorder="1" applyAlignment="1" applyProtection="1">
      <alignment vertical="center"/>
    </xf>
    <xf numFmtId="186" fontId="17" fillId="0" borderId="0" xfId="9" applyNumberFormat="1" applyFont="1" applyFill="1" applyBorder="1" applyAlignment="1">
      <alignment horizontal="right" vertical="center"/>
    </xf>
    <xf numFmtId="182" fontId="17" fillId="0" borderId="0" xfId="21" applyNumberFormat="1" applyFont="1" applyAlignment="1">
      <alignment horizontal="right" vertical="center"/>
    </xf>
    <xf numFmtId="182" fontId="17" fillId="0" borderId="0" xfId="21" quotePrefix="1" applyNumberFormat="1" applyFont="1" applyAlignment="1">
      <alignment horizontal="right" vertical="center"/>
    </xf>
    <xf numFmtId="182" fontId="17" fillId="0" borderId="26" xfId="21" applyNumberFormat="1" applyFont="1" applyBorder="1" applyAlignment="1">
      <alignment horizontal="right" vertical="center"/>
    </xf>
    <xf numFmtId="182" fontId="41" fillId="0" borderId="0" xfId="21" applyNumberFormat="1" applyFont="1" applyAlignment="1">
      <alignment vertical="center"/>
    </xf>
    <xf numFmtId="186" fontId="17" fillId="0" borderId="0" xfId="21" applyNumberFormat="1" applyFont="1" applyFill="1" applyAlignment="1">
      <alignment vertical="center"/>
    </xf>
    <xf numFmtId="182" fontId="17" fillId="0" borderId="0" xfId="21" applyNumberFormat="1" applyFont="1" applyAlignment="1">
      <alignment vertical="center"/>
    </xf>
    <xf numFmtId="182" fontId="17" fillId="0" borderId="0" xfId="21" applyNumberFormat="1" applyFont="1" applyBorder="1" applyAlignment="1">
      <alignment vertical="center"/>
    </xf>
    <xf numFmtId="182" fontId="17" fillId="0" borderId="26" xfId="21" applyNumberFormat="1" applyFont="1" applyBorder="1" applyAlignment="1">
      <alignment vertical="center"/>
    </xf>
    <xf numFmtId="182" fontId="41" fillId="0" borderId="23" xfId="21" applyNumberFormat="1" applyFont="1" applyBorder="1" applyAlignment="1">
      <alignment vertical="center"/>
    </xf>
    <xf numFmtId="182" fontId="41" fillId="0" borderId="25" xfId="21" applyNumberFormat="1" applyFont="1" applyBorder="1" applyAlignment="1">
      <alignment vertical="center"/>
    </xf>
    <xf numFmtId="0" fontId="17" fillId="0" borderId="20" xfId="21" applyNumberFormat="1" applyFont="1" applyBorder="1" applyAlignment="1">
      <alignment horizontal="right" vertical="center" indent="1"/>
    </xf>
    <xf numFmtId="182" fontId="41" fillId="0" borderId="0" xfId="21" applyNumberFormat="1" applyFont="1" applyBorder="1" applyAlignment="1">
      <alignment horizontal="right" vertical="center"/>
    </xf>
    <xf numFmtId="182" fontId="17" fillId="0" borderId="0" xfId="21" applyNumberFormat="1" applyFont="1" applyBorder="1" applyAlignment="1">
      <alignment horizontal="right" vertical="center"/>
    </xf>
    <xf numFmtId="0" fontId="17" fillId="0" borderId="20" xfId="21" quotePrefix="1" applyNumberFormat="1" applyFont="1" applyBorder="1" applyAlignment="1">
      <alignment horizontal="right" vertical="center" indent="1"/>
    </xf>
    <xf numFmtId="0" fontId="17" fillId="0" borderId="24" xfId="21" quotePrefix="1" applyNumberFormat="1" applyFont="1" applyBorder="1" applyAlignment="1">
      <alignment horizontal="right" vertical="center" indent="1"/>
    </xf>
    <xf numFmtId="182" fontId="41" fillId="0" borderId="26" xfId="21" applyNumberFormat="1" applyFont="1" applyBorder="1" applyAlignment="1">
      <alignment horizontal="right" vertical="center"/>
    </xf>
    <xf numFmtId="182" fontId="43" fillId="0" borderId="55" xfId="24" applyNumberFormat="1" applyFont="1" applyFill="1" applyBorder="1" applyAlignment="1">
      <alignment horizontal="right" vertical="center"/>
    </xf>
    <xf numFmtId="178" fontId="43" fillId="0" borderId="55" xfId="24" applyNumberFormat="1" applyFont="1" applyFill="1" applyBorder="1" applyAlignment="1">
      <alignment horizontal="right" vertical="center"/>
    </xf>
    <xf numFmtId="182" fontId="43" fillId="0" borderId="0" xfId="24" quotePrefix="1" applyNumberFormat="1" applyFont="1" applyFill="1" applyBorder="1" applyAlignment="1">
      <alignment horizontal="right" vertical="center"/>
    </xf>
    <xf numFmtId="178" fontId="43" fillId="0" borderId="0" xfId="24" quotePrefix="1" applyNumberFormat="1" applyFont="1" applyFill="1" applyBorder="1" applyAlignment="1">
      <alignment horizontal="right" vertical="center"/>
    </xf>
    <xf numFmtId="182" fontId="43" fillId="0" borderId="55" xfId="24" quotePrefix="1" applyNumberFormat="1" applyFont="1" applyFill="1" applyBorder="1" applyAlignment="1">
      <alignment horizontal="right" vertical="center"/>
    </xf>
    <xf numFmtId="178" fontId="43" fillId="0" borderId="55" xfId="24" quotePrefix="1" applyNumberFormat="1" applyFont="1" applyFill="1" applyBorder="1" applyAlignment="1">
      <alignment horizontal="right" vertical="center"/>
    </xf>
    <xf numFmtId="182" fontId="43" fillId="0" borderId="41" xfId="24" quotePrefix="1" applyNumberFormat="1" applyFont="1" applyFill="1" applyBorder="1" applyAlignment="1">
      <alignment horizontal="right" vertical="center"/>
    </xf>
    <xf numFmtId="178" fontId="43" fillId="0" borderId="41" xfId="24" quotePrefix="1" applyNumberFormat="1" applyFont="1" applyFill="1" applyBorder="1" applyAlignment="1">
      <alignment horizontal="right" vertical="center"/>
    </xf>
    <xf numFmtId="0" fontId="17" fillId="0" borderId="20" xfId="21" applyNumberFormat="1" applyFont="1" applyFill="1" applyBorder="1" applyAlignment="1" applyProtection="1">
      <alignment horizontal="left" vertical="center" indent="1"/>
    </xf>
    <xf numFmtId="0" fontId="17" fillId="0" borderId="24" xfId="21" applyNumberFormat="1" applyFont="1" applyFill="1" applyBorder="1" applyAlignment="1" applyProtection="1">
      <alignment horizontal="left" vertical="center" indent="1"/>
    </xf>
    <xf numFmtId="182" fontId="17" fillId="0" borderId="41" xfId="21" applyNumberFormat="1" applyFont="1" applyFill="1" applyBorder="1" applyAlignment="1" applyProtection="1">
      <alignment vertical="center"/>
    </xf>
    <xf numFmtId="182" fontId="17" fillId="0" borderId="55" xfId="21" quotePrefix="1" applyNumberFormat="1" applyFont="1" applyFill="1" applyBorder="1" applyAlignment="1" applyProtection="1">
      <alignment horizontal="right" vertical="center"/>
    </xf>
    <xf numFmtId="182" fontId="17" fillId="0" borderId="0" xfId="21" applyNumberFormat="1" applyFont="1" applyFill="1" applyBorder="1" applyAlignment="1" applyProtection="1">
      <alignment horizontal="right" vertical="center"/>
    </xf>
    <xf numFmtId="182" fontId="17" fillId="0" borderId="55" xfId="21" applyNumberFormat="1" applyFont="1" applyFill="1" applyBorder="1" applyAlignment="1" applyProtection="1">
      <alignment horizontal="right" vertical="center"/>
    </xf>
    <xf numFmtId="182" fontId="48" fillId="0" borderId="2" xfId="21" applyNumberFormat="1" applyFont="1" applyFill="1" applyBorder="1" applyAlignment="1" applyProtection="1">
      <alignment vertical="center"/>
    </xf>
    <xf numFmtId="0" fontId="17" fillId="0" borderId="31" xfId="21" applyNumberFormat="1" applyFont="1" applyFill="1" applyBorder="1" applyAlignment="1" applyProtection="1">
      <alignment horizontal="left" vertical="center" indent="1"/>
    </xf>
    <xf numFmtId="0" fontId="17" fillId="0" borderId="40" xfId="21" applyNumberFormat="1" applyFont="1" applyFill="1" applyBorder="1" applyAlignment="1" applyProtection="1">
      <alignment horizontal="left" vertical="center" indent="1"/>
    </xf>
    <xf numFmtId="0" fontId="17" fillId="0" borderId="56" xfId="21" applyNumberFormat="1" applyFont="1" applyFill="1" applyBorder="1" applyAlignment="1" applyProtection="1">
      <alignment horizontal="left" vertical="center" indent="1"/>
    </xf>
    <xf numFmtId="196" fontId="17" fillId="0" borderId="0" xfId="21" quotePrefix="1" applyNumberFormat="1" applyFont="1" applyFill="1" applyBorder="1" applyAlignment="1" applyProtection="1">
      <alignment horizontal="right" vertical="center"/>
    </xf>
    <xf numFmtId="0" fontId="17" fillId="0" borderId="71" xfId="21" applyNumberFormat="1" applyFont="1" applyFill="1" applyBorder="1" applyAlignment="1" applyProtection="1">
      <alignment horizontal="left" vertical="center" indent="1"/>
    </xf>
    <xf numFmtId="196" fontId="17" fillId="0" borderId="55" xfId="21" quotePrefix="1" applyNumberFormat="1" applyFont="1" applyFill="1" applyBorder="1" applyAlignment="1" applyProtection="1">
      <alignment horizontal="right" vertical="center"/>
    </xf>
    <xf numFmtId="0" fontId="17" fillId="0" borderId="20" xfId="21" applyNumberFormat="1" applyFont="1" applyFill="1" applyBorder="1" applyAlignment="1" applyProtection="1">
      <alignment horizontal="left" vertical="center" indent="1" shrinkToFit="1"/>
    </xf>
    <xf numFmtId="196" fontId="48" fillId="0" borderId="74" xfId="21" quotePrefix="1" applyNumberFormat="1" applyFont="1" applyFill="1" applyBorder="1" applyAlignment="1" applyProtection="1">
      <alignment horizontal="right" vertical="center"/>
    </xf>
    <xf numFmtId="0" fontId="65" fillId="0" borderId="0" xfId="246" applyAlignment="1" applyProtection="1">
      <alignment vertical="center"/>
    </xf>
    <xf numFmtId="0" fontId="41" fillId="0" borderId="0" xfId="247" applyNumberFormat="1" applyFont="1" applyFill="1" applyAlignment="1">
      <alignment vertical="center"/>
    </xf>
    <xf numFmtId="0" fontId="20" fillId="0" borderId="0" xfId="247" applyNumberFormat="1" applyFont="1" applyFill="1"/>
    <xf numFmtId="0" fontId="17" fillId="0" borderId="0" xfId="247" applyNumberFormat="1" applyFont="1" applyFill="1" applyAlignment="1">
      <alignment horizontal="left" vertical="center" indent="1"/>
    </xf>
    <xf numFmtId="0" fontId="42" fillId="0" borderId="0" xfId="247" applyNumberFormat="1" applyFont="1" applyFill="1" applyAlignment="1">
      <alignment vertical="center"/>
    </xf>
    <xf numFmtId="0" fontId="17" fillId="0" borderId="0" xfId="247" applyNumberFormat="1" applyFont="1" applyFill="1" applyAlignment="1">
      <alignment horizontal="right"/>
    </xf>
    <xf numFmtId="0" fontId="43" fillId="0" borderId="13" xfId="247" applyNumberFormat="1" applyFont="1" applyFill="1" applyBorder="1" applyAlignment="1">
      <alignment horizontal="center" vertical="center" wrapText="1"/>
    </xf>
    <xf numFmtId="0" fontId="43" fillId="0" borderId="14" xfId="247" applyNumberFormat="1" applyFont="1" applyFill="1" applyBorder="1" applyAlignment="1">
      <alignment horizontal="center" vertical="center" wrapText="1"/>
    </xf>
    <xf numFmtId="0" fontId="44" fillId="0" borderId="14" xfId="247" applyNumberFormat="1" applyFont="1" applyFill="1" applyBorder="1" applyAlignment="1">
      <alignment horizontal="center" vertical="center" wrapText="1"/>
    </xf>
    <xf numFmtId="0" fontId="45" fillId="0" borderId="15" xfId="247" applyNumberFormat="1" applyFont="1" applyFill="1" applyBorder="1" applyAlignment="1">
      <alignment horizontal="center" vertical="center" wrapText="1"/>
    </xf>
    <xf numFmtId="0" fontId="44" fillId="0" borderId="16" xfId="247" applyNumberFormat="1" applyFont="1" applyFill="1" applyBorder="1" applyAlignment="1">
      <alignment horizontal="center" vertical="center" wrapText="1"/>
    </xf>
    <xf numFmtId="0" fontId="44" fillId="0" borderId="17" xfId="247" applyNumberFormat="1" applyFont="1" applyFill="1" applyBorder="1" applyAlignment="1">
      <alignment horizontal="center" vertical="center" wrapText="1"/>
    </xf>
    <xf numFmtId="0" fontId="44" fillId="0" borderId="18" xfId="247" applyNumberFormat="1" applyFont="1" applyFill="1" applyBorder="1" applyAlignment="1">
      <alignment horizontal="center" vertical="center" wrapText="1"/>
    </xf>
    <xf numFmtId="0" fontId="44" fillId="0" borderId="2" xfId="247" applyNumberFormat="1" applyFont="1" applyFill="1" applyBorder="1" applyAlignment="1">
      <alignment horizontal="center" vertical="center" wrapText="1"/>
    </xf>
    <xf numFmtId="0" fontId="43" fillId="0" borderId="0" xfId="247" applyNumberFormat="1" applyFont="1" applyFill="1" applyAlignment="1">
      <alignment vertical="center"/>
    </xf>
    <xf numFmtId="0" fontId="43" fillId="0" borderId="0" xfId="247" applyNumberFormat="1" applyFont="1" applyFill="1" applyBorder="1" applyAlignment="1">
      <alignment horizontal="right" vertical="center" indent="1"/>
    </xf>
    <xf numFmtId="0" fontId="43" fillId="0" borderId="19" xfId="247" applyNumberFormat="1" applyFont="1" applyFill="1" applyBorder="1" applyAlignment="1">
      <alignment vertical="center"/>
    </xf>
    <xf numFmtId="0" fontId="43" fillId="0" borderId="0" xfId="247" applyNumberFormat="1" applyFont="1" applyFill="1" applyBorder="1" applyAlignment="1">
      <alignment vertical="center"/>
    </xf>
    <xf numFmtId="0" fontId="43" fillId="0" borderId="0" xfId="247" applyNumberFormat="1" applyFont="1" applyFill="1" applyBorder="1" applyAlignment="1">
      <alignment horizontal="center" vertical="center"/>
    </xf>
    <xf numFmtId="0" fontId="43" fillId="0" borderId="0" xfId="247" applyNumberFormat="1" applyFont="1" applyFill="1" applyBorder="1" applyAlignment="1">
      <alignment horizontal="distributed" vertical="center" justifyLastLine="1"/>
    </xf>
    <xf numFmtId="0" fontId="43" fillId="0" borderId="20" xfId="247" applyNumberFormat="1" applyFont="1" applyFill="1" applyBorder="1" applyAlignment="1">
      <alignment horizontal="right" vertical="center" indent="1"/>
    </xf>
    <xf numFmtId="178" fontId="17" fillId="0" borderId="19" xfId="247" applyNumberFormat="1" applyFont="1" applyFill="1" applyBorder="1" applyAlignment="1">
      <alignment vertical="center"/>
    </xf>
    <xf numFmtId="178" fontId="17" fillId="0" borderId="0" xfId="247" applyNumberFormat="1" applyFont="1" applyFill="1" applyAlignment="1">
      <alignment vertical="center"/>
    </xf>
    <xf numFmtId="0" fontId="17" fillId="0" borderId="0" xfId="247" applyNumberFormat="1" applyFont="1" applyFill="1" applyAlignment="1">
      <alignment vertical="center"/>
    </xf>
    <xf numFmtId="0" fontId="47" fillId="0" borderId="0" xfId="247" applyNumberFormat="1" applyFont="1" applyFill="1" applyAlignment="1">
      <alignment vertical="center"/>
    </xf>
    <xf numFmtId="178" fontId="17" fillId="0" borderId="0" xfId="247" applyNumberFormat="1" applyFont="1" applyFill="1" applyBorder="1" applyAlignment="1">
      <alignment vertical="center"/>
    </xf>
    <xf numFmtId="0" fontId="20" fillId="0" borderId="21" xfId="247" applyNumberFormat="1" applyFont="1" applyFill="1" applyBorder="1" applyAlignment="1">
      <alignment horizontal="right" indent="1"/>
    </xf>
    <xf numFmtId="0" fontId="17" fillId="0" borderId="63" xfId="247" applyNumberFormat="1" applyFont="1" applyFill="1" applyBorder="1" applyAlignment="1">
      <alignment vertical="center"/>
    </xf>
    <xf numFmtId="0" fontId="20" fillId="0" borderId="63" xfId="247" applyNumberFormat="1" applyFont="1" applyFill="1" applyBorder="1"/>
    <xf numFmtId="178" fontId="17" fillId="0" borderId="23" xfId="247" applyNumberFormat="1" applyFont="1" applyFill="1" applyBorder="1" applyAlignment="1">
      <alignment vertical="center"/>
    </xf>
    <xf numFmtId="0" fontId="43" fillId="0" borderId="24" xfId="247" applyNumberFormat="1" applyFont="1" applyFill="1" applyBorder="1" applyAlignment="1">
      <alignment horizontal="right" vertical="center" indent="1"/>
    </xf>
    <xf numFmtId="178" fontId="17" fillId="0" borderId="25" xfId="247" applyNumberFormat="1" applyFont="1" applyFill="1" applyBorder="1" applyAlignment="1">
      <alignment vertical="center"/>
    </xf>
    <xf numFmtId="178" fontId="17" fillId="0" borderId="26" xfId="247" applyNumberFormat="1" applyFont="1" applyFill="1" applyBorder="1" applyAlignment="1">
      <alignment vertical="center"/>
    </xf>
    <xf numFmtId="0" fontId="20" fillId="0" borderId="0" xfId="247" applyNumberFormat="1" applyFont="1" applyFill="1" applyAlignment="1">
      <alignment vertical="center"/>
    </xf>
    <xf numFmtId="0" fontId="17" fillId="0" borderId="0" xfId="247" applyNumberFormat="1" applyFont="1" applyFill="1" applyAlignment="1">
      <alignment horizontal="right" vertical="center"/>
    </xf>
    <xf numFmtId="0" fontId="41" fillId="0" borderId="0" xfId="248" applyNumberFormat="1" applyFont="1" applyFill="1" applyAlignment="1" applyProtection="1">
      <alignment vertical="center"/>
    </xf>
    <xf numFmtId="0" fontId="17" fillId="0" borderId="0" xfId="248" applyNumberFormat="1" applyFont="1" applyFill="1" applyAlignment="1" applyProtection="1">
      <alignment vertical="center"/>
    </xf>
    <xf numFmtId="0" fontId="17" fillId="0" borderId="0" xfId="248" applyNumberFormat="1" applyFont="1" applyFill="1" applyBorder="1" applyAlignment="1" applyProtection="1">
      <alignment horizontal="right" vertical="center"/>
    </xf>
    <xf numFmtId="0" fontId="17" fillId="0" borderId="0" xfId="248" applyNumberFormat="1" applyFont="1" applyFill="1" applyBorder="1" applyAlignment="1" applyProtection="1">
      <alignment horizontal="right"/>
    </xf>
    <xf numFmtId="0" fontId="17" fillId="0" borderId="16" xfId="248" applyNumberFormat="1" applyFont="1" applyFill="1" applyBorder="1" applyAlignment="1" applyProtection="1">
      <alignment horizontal="center" vertical="center"/>
    </xf>
    <xf numFmtId="0" fontId="17" fillId="0" borderId="15" xfId="248" applyNumberFormat="1" applyFont="1" applyFill="1" applyBorder="1" applyAlignment="1" applyProtection="1">
      <alignment vertical="top" textRotation="255" indent="1"/>
    </xf>
    <xf numFmtId="0" fontId="48" fillId="0" borderId="17" xfId="248" applyNumberFormat="1" applyFont="1" applyFill="1" applyBorder="1" applyAlignment="1" applyProtection="1">
      <alignment vertical="center" textRotation="255"/>
    </xf>
    <xf numFmtId="0" fontId="17" fillId="0" borderId="20" xfId="248" applyNumberFormat="1" applyFont="1" applyFill="1" applyBorder="1" applyAlignment="1" applyProtection="1">
      <alignment horizontal="right" vertical="center" indent="1"/>
    </xf>
    <xf numFmtId="182" fontId="17" fillId="0" borderId="23" xfId="249" applyNumberFormat="1" applyFont="1" applyFill="1" applyBorder="1" applyAlignment="1" applyProtection="1">
      <alignment horizontal="right" vertical="center"/>
    </xf>
    <xf numFmtId="182" fontId="17" fillId="0" borderId="0" xfId="249" applyNumberFormat="1" applyFont="1" applyFill="1" applyBorder="1" applyAlignment="1" applyProtection="1">
      <alignment horizontal="right" vertical="center"/>
    </xf>
    <xf numFmtId="182" fontId="48" fillId="0" borderId="0" xfId="249" applyNumberFormat="1" applyFont="1" applyFill="1" applyBorder="1" applyAlignment="1" applyProtection="1">
      <alignment vertical="center"/>
    </xf>
    <xf numFmtId="0" fontId="17" fillId="0" borderId="20" xfId="248" quotePrefix="1" applyNumberFormat="1" applyFont="1" applyFill="1" applyBorder="1" applyAlignment="1" applyProtection="1">
      <alignment horizontal="right" vertical="center" indent="1"/>
    </xf>
    <xf numFmtId="0" fontId="17" fillId="0" borderId="24" xfId="248" quotePrefix="1" applyNumberFormat="1" applyFont="1" applyFill="1" applyBorder="1" applyAlignment="1" applyProtection="1">
      <alignment horizontal="right" vertical="center" indent="1"/>
    </xf>
    <xf numFmtId="182" fontId="17" fillId="0" borderId="25" xfId="249" applyNumberFormat="1" applyFont="1" applyFill="1" applyBorder="1" applyAlignment="1" applyProtection="1">
      <alignment horizontal="right" vertical="center"/>
    </xf>
    <xf numFmtId="182" fontId="17" fillId="0" borderId="26" xfId="249" applyNumberFormat="1" applyFont="1" applyFill="1" applyBorder="1" applyAlignment="1" applyProtection="1">
      <alignment horizontal="right" vertical="center"/>
    </xf>
    <xf numFmtId="182" fontId="48" fillId="0" borderId="26" xfId="249" applyNumberFormat="1" applyFont="1" applyFill="1" applyBorder="1" applyAlignment="1" applyProtection="1">
      <alignment vertical="center"/>
    </xf>
    <xf numFmtId="0" fontId="17" fillId="0" borderId="0" xfId="248" applyNumberFormat="1" applyFont="1" applyFill="1" applyAlignment="1" applyProtection="1">
      <alignment horizontal="right" vertical="center"/>
    </xf>
    <xf numFmtId="0" fontId="41" fillId="0" borderId="0" xfId="21" applyNumberFormat="1" applyFont="1" applyFill="1" applyAlignment="1" applyProtection="1">
      <alignment vertical="center"/>
    </xf>
    <xf numFmtId="0" fontId="17" fillId="0" borderId="0" xfId="21" applyNumberFormat="1" applyFont="1" applyFill="1" applyAlignment="1" applyProtection="1">
      <alignment vertical="center"/>
    </xf>
    <xf numFmtId="0" fontId="17" fillId="0" borderId="0" xfId="21" applyNumberFormat="1" applyFont="1" applyFill="1" applyProtection="1"/>
    <xf numFmtId="0" fontId="17" fillId="0" borderId="0" xfId="21" applyNumberFormat="1" applyFont="1" applyFill="1" applyBorder="1" applyAlignment="1" applyProtection="1">
      <alignment vertical="center"/>
    </xf>
    <xf numFmtId="0" fontId="17" fillId="0" borderId="0" xfId="21" applyNumberFormat="1" applyFont="1" applyFill="1" applyBorder="1" applyAlignment="1" applyProtection="1">
      <alignment horizontal="right"/>
    </xf>
    <xf numFmtId="0" fontId="17" fillId="0" borderId="16" xfId="21" applyNumberFormat="1" applyFont="1" applyFill="1" applyBorder="1" applyAlignment="1" applyProtection="1">
      <alignment horizontal="center" vertical="center"/>
    </xf>
    <xf numFmtId="0" fontId="17" fillId="0" borderId="15" xfId="21" applyNumberFormat="1" applyFont="1" applyFill="1" applyBorder="1" applyAlignment="1" applyProtection="1">
      <alignment horizontal="center" vertical="center"/>
    </xf>
    <xf numFmtId="0" fontId="17" fillId="0" borderId="17" xfId="21" applyNumberFormat="1" applyFont="1" applyFill="1" applyBorder="1" applyAlignment="1" applyProtection="1">
      <alignment horizontal="center" vertical="center"/>
    </xf>
    <xf numFmtId="0" fontId="17" fillId="0" borderId="0" xfId="21" applyNumberFormat="1" applyFont="1" applyFill="1" applyAlignment="1" applyProtection="1">
      <alignment horizontal="center" vertical="center" textRotation="255"/>
    </xf>
    <xf numFmtId="0" fontId="17" fillId="0" borderId="21" xfId="21" applyNumberFormat="1" applyFont="1" applyFill="1" applyBorder="1" applyAlignment="1" applyProtection="1">
      <alignment horizontal="left" vertical="center" indent="1"/>
    </xf>
    <xf numFmtId="182" fontId="17" fillId="0" borderId="63" xfId="24" applyNumberFormat="1" applyFont="1" applyFill="1" applyBorder="1" applyAlignment="1" applyProtection="1">
      <alignment horizontal="right" vertical="center"/>
    </xf>
    <xf numFmtId="182" fontId="17" fillId="0" borderId="0" xfId="24" applyNumberFormat="1" applyFont="1" applyFill="1" applyBorder="1" applyAlignment="1" applyProtection="1">
      <alignment horizontal="right" vertical="center"/>
    </xf>
    <xf numFmtId="0" fontId="17" fillId="0" borderId="20" xfId="21" applyNumberFormat="1" applyFont="1" applyFill="1" applyBorder="1" applyAlignment="1" applyProtection="1">
      <alignment horizontal="left" vertical="center" wrapText="1" indent="1"/>
    </xf>
    <xf numFmtId="0" fontId="41" fillId="0" borderId="24" xfId="21" applyNumberFormat="1" applyFont="1" applyFill="1" applyBorder="1" applyAlignment="1" applyProtection="1">
      <alignment horizontal="center" vertical="center"/>
    </xf>
    <xf numFmtId="182" fontId="41" fillId="0" borderId="26" xfId="24" applyNumberFormat="1" applyFont="1" applyFill="1" applyBorder="1" applyAlignment="1" applyProtection="1">
      <alignment horizontal="right" vertical="center"/>
    </xf>
    <xf numFmtId="0" fontId="41" fillId="0" borderId="16" xfId="21" applyNumberFormat="1" applyFont="1" applyFill="1" applyBorder="1" applyAlignment="1" applyProtection="1">
      <alignment horizontal="center" vertical="center" wrapText="1"/>
    </xf>
    <xf numFmtId="182" fontId="41" fillId="0" borderId="2" xfId="24" applyNumberFormat="1" applyFont="1" applyFill="1" applyBorder="1" applyAlignment="1" applyProtection="1">
      <alignment horizontal="right" vertical="center"/>
    </xf>
    <xf numFmtId="0" fontId="41" fillId="0" borderId="16" xfId="21" applyNumberFormat="1" applyFont="1" applyFill="1" applyBorder="1" applyAlignment="1" applyProtection="1">
      <alignment horizontal="center" vertical="center"/>
    </xf>
    <xf numFmtId="0" fontId="17" fillId="0" borderId="0" xfId="21" applyNumberFormat="1" applyFont="1" applyFill="1" applyAlignment="1" applyProtection="1">
      <alignment horizontal="right" vertical="center"/>
    </xf>
    <xf numFmtId="0" fontId="41" fillId="0" borderId="0" xfId="23" applyNumberFormat="1" applyFont="1" applyFill="1" applyAlignment="1">
      <alignment vertical="center"/>
    </xf>
    <xf numFmtId="0" fontId="21" fillId="0" borderId="0" xfId="23" applyNumberFormat="1" applyFont="1" applyFill="1"/>
    <xf numFmtId="0" fontId="17" fillId="0" borderId="26" xfId="23" applyNumberFormat="1" applyFont="1" applyFill="1" applyBorder="1" applyAlignment="1">
      <alignment horizontal="left" vertical="center" indent="1"/>
    </xf>
    <xf numFmtId="0" fontId="20" fillId="0" borderId="26" xfId="23" applyNumberFormat="1" applyFont="1" applyFill="1" applyBorder="1" applyAlignment="1">
      <alignment horizontal="right"/>
    </xf>
    <xf numFmtId="0" fontId="17" fillId="0" borderId="26" xfId="23" applyNumberFormat="1" applyFont="1" applyFill="1" applyBorder="1" applyAlignment="1">
      <alignment horizontal="right"/>
    </xf>
    <xf numFmtId="0" fontId="20" fillId="0" borderId="0" xfId="23" applyNumberFormat="1" applyFont="1" applyFill="1"/>
    <xf numFmtId="0" fontId="17" fillId="0" borderId="16" xfId="23" applyNumberFormat="1" applyFont="1" applyFill="1" applyBorder="1" applyAlignment="1">
      <alignment horizontal="center" vertical="center"/>
    </xf>
    <xf numFmtId="0" fontId="17" fillId="0" borderId="17" xfId="23" applyNumberFormat="1" applyFont="1" applyFill="1" applyBorder="1" applyAlignment="1">
      <alignment horizontal="center" vertical="center"/>
    </xf>
    <xf numFmtId="0" fontId="17" fillId="0" borderId="20" xfId="23" applyNumberFormat="1" applyFont="1" applyFill="1" applyBorder="1" applyAlignment="1">
      <alignment horizontal="left" vertical="center" indent="1"/>
    </xf>
    <xf numFmtId="187" fontId="17" fillId="0" borderId="0" xfId="23" applyNumberFormat="1" applyFont="1" applyFill="1" applyAlignment="1">
      <alignment vertical="center"/>
    </xf>
    <xf numFmtId="0" fontId="17" fillId="0" borderId="24" xfId="23" applyNumberFormat="1" applyFont="1" applyFill="1" applyBorder="1" applyAlignment="1">
      <alignment horizontal="left" vertical="center" indent="1"/>
    </xf>
    <xf numFmtId="0" fontId="48" fillId="0" borderId="20" xfId="23" applyNumberFormat="1" applyFont="1" applyFill="1" applyBorder="1" applyAlignment="1">
      <alignment horizontal="left" vertical="center" indent="1"/>
    </xf>
    <xf numFmtId="182" fontId="48" fillId="0" borderId="0" xfId="23" applyNumberFormat="1" applyFont="1" applyFill="1" applyAlignment="1">
      <alignment vertical="center"/>
    </xf>
    <xf numFmtId="0" fontId="41" fillId="0" borderId="20" xfId="23" applyNumberFormat="1" applyFont="1" applyFill="1" applyBorder="1" applyAlignment="1">
      <alignment horizontal="left" vertical="center" indent="2"/>
    </xf>
    <xf numFmtId="0" fontId="17" fillId="0" borderId="20" xfId="23" applyNumberFormat="1" applyFont="1" applyFill="1" applyBorder="1" applyAlignment="1">
      <alignment horizontal="left" vertical="center" indent="4"/>
    </xf>
    <xf numFmtId="0" fontId="41" fillId="0" borderId="24" xfId="23" applyNumberFormat="1" applyFont="1" applyFill="1" applyBorder="1" applyAlignment="1">
      <alignment horizontal="left" vertical="center" indent="1"/>
    </xf>
    <xf numFmtId="0" fontId="17" fillId="0" borderId="0" xfId="23" applyNumberFormat="1" applyFont="1" applyFill="1" applyAlignment="1">
      <alignment vertical="center"/>
    </xf>
    <xf numFmtId="0" fontId="20" fillId="0" borderId="0" xfId="23" applyNumberFormat="1" applyFont="1" applyFill="1" applyAlignment="1">
      <alignment vertical="center"/>
    </xf>
    <xf numFmtId="0" fontId="17" fillId="0" borderId="0" xfId="23" applyNumberFormat="1" applyFont="1" applyFill="1" applyAlignment="1">
      <alignment horizontal="right" vertical="center"/>
    </xf>
    <xf numFmtId="0" fontId="51" fillId="0" borderId="0" xfId="249" applyNumberFormat="1" applyFont="1" applyFill="1">
      <alignment vertical="center"/>
    </xf>
    <xf numFmtId="0" fontId="52" fillId="0" borderId="0" xfId="249" applyNumberFormat="1" applyFont="1" applyFill="1">
      <alignment vertical="center"/>
    </xf>
    <xf numFmtId="0" fontId="53" fillId="0" borderId="0" xfId="249" applyNumberFormat="1" applyFont="1" applyFill="1">
      <alignment vertical="center"/>
    </xf>
    <xf numFmtId="0" fontId="52" fillId="0" borderId="0" xfId="249" applyNumberFormat="1" applyFont="1" applyFill="1" applyAlignment="1">
      <alignment horizontal="left" vertical="center" indent="1"/>
    </xf>
    <xf numFmtId="0" fontId="52" fillId="0" borderId="0" xfId="249" applyNumberFormat="1" applyFont="1" applyFill="1" applyAlignment="1">
      <alignment horizontal="right"/>
    </xf>
    <xf numFmtId="0" fontId="52" fillId="0" borderId="16" xfId="249" applyNumberFormat="1" applyFont="1" applyFill="1" applyBorder="1" applyAlignment="1">
      <alignment horizontal="center" vertical="center"/>
    </xf>
    <xf numFmtId="0" fontId="52" fillId="0" borderId="27" xfId="249" applyNumberFormat="1" applyFont="1" applyFill="1" applyBorder="1" applyAlignment="1">
      <alignment horizontal="center" vertical="center" wrapText="1"/>
    </xf>
    <xf numFmtId="0" fontId="52" fillId="0" borderId="15" xfId="249" applyNumberFormat="1" applyFont="1" applyFill="1" applyBorder="1" applyAlignment="1">
      <alignment horizontal="center" vertical="center"/>
    </xf>
    <xf numFmtId="0" fontId="52" fillId="0" borderId="28" xfId="249" applyNumberFormat="1" applyFont="1" applyFill="1" applyBorder="1" applyAlignment="1">
      <alignment horizontal="center" vertical="center"/>
    </xf>
    <xf numFmtId="0" fontId="52" fillId="0" borderId="17" xfId="249" applyNumberFormat="1" applyFont="1" applyFill="1" applyBorder="1" applyAlignment="1">
      <alignment horizontal="center" vertical="center"/>
    </xf>
    <xf numFmtId="0" fontId="53" fillId="0" borderId="0" xfId="249" applyNumberFormat="1" applyFont="1" applyFill="1" applyBorder="1">
      <alignment vertical="center"/>
    </xf>
    <xf numFmtId="0" fontId="52" fillId="0" borderId="29" xfId="249" applyNumberFormat="1" applyFont="1" applyFill="1" applyBorder="1" applyAlignment="1">
      <alignment horizontal="center" vertical="center"/>
    </xf>
    <xf numFmtId="0" fontId="52" fillId="0" borderId="15" xfId="249" applyNumberFormat="1" applyFont="1" applyFill="1" applyBorder="1" applyAlignment="1">
      <alignment horizontal="center" vertical="center"/>
    </xf>
    <xf numFmtId="0" fontId="52" fillId="0" borderId="28" xfId="249" applyNumberFormat="1" applyFont="1" applyFill="1" applyBorder="1" applyAlignment="1">
      <alignment horizontal="center" vertical="center"/>
    </xf>
    <xf numFmtId="0" fontId="52" fillId="0" borderId="17" xfId="249" applyNumberFormat="1" applyFont="1" applyFill="1" applyBorder="1" applyAlignment="1">
      <alignment horizontal="center" vertical="center"/>
    </xf>
    <xf numFmtId="0" fontId="52" fillId="0" borderId="20" xfId="249" applyNumberFormat="1" applyFont="1" applyFill="1" applyBorder="1" applyAlignment="1">
      <alignment horizontal="left" vertical="center" indent="1" shrinkToFit="1"/>
    </xf>
    <xf numFmtId="0" fontId="52" fillId="0" borderId="27" xfId="249" applyNumberFormat="1" applyFont="1" applyFill="1" applyBorder="1" applyAlignment="1">
      <alignment horizontal="center" vertical="center" shrinkToFit="1"/>
    </xf>
    <xf numFmtId="49" fontId="17" fillId="0" borderId="31" xfId="250" applyNumberFormat="1" applyFont="1" applyFill="1" applyBorder="1" applyAlignment="1">
      <alignment horizontal="center" vertical="center" shrinkToFit="1"/>
    </xf>
    <xf numFmtId="182" fontId="52" fillId="0" borderId="0" xfId="249" applyNumberFormat="1" applyFont="1" applyFill="1">
      <alignment vertical="center"/>
    </xf>
    <xf numFmtId="0" fontId="52" fillId="0" borderId="30" xfId="249" applyNumberFormat="1" applyFont="1" applyFill="1" applyBorder="1" applyAlignment="1">
      <alignment horizontal="left" vertical="center" indent="1" shrinkToFit="1"/>
    </xf>
    <xf numFmtId="0" fontId="52" fillId="0" borderId="27" xfId="249" applyNumberFormat="1" applyFont="1" applyFill="1" applyBorder="1" applyAlignment="1">
      <alignment horizontal="center" vertical="center"/>
    </xf>
    <xf numFmtId="49" fontId="17" fillId="0" borderId="31" xfId="251" applyNumberFormat="1" applyFont="1" applyFill="1" applyBorder="1" applyAlignment="1">
      <alignment horizontal="center" vertical="center" shrinkToFit="1"/>
    </xf>
    <xf numFmtId="0" fontId="52" fillId="0" borderId="31" xfId="249" applyNumberFormat="1" applyFont="1" applyFill="1" applyBorder="1" applyAlignment="1">
      <alignment horizontal="center" vertical="center" shrinkToFit="1"/>
    </xf>
    <xf numFmtId="0" fontId="52" fillId="0" borderId="31" xfId="249" applyNumberFormat="1" applyFont="1" applyFill="1" applyBorder="1" applyAlignment="1">
      <alignment horizontal="center" vertical="center"/>
    </xf>
    <xf numFmtId="182" fontId="52" fillId="0" borderId="0" xfId="249" quotePrefix="1" applyNumberFormat="1" applyFont="1" applyFill="1" applyAlignment="1">
      <alignment horizontal="right" vertical="center"/>
    </xf>
    <xf numFmtId="198" fontId="43" fillId="0" borderId="31" xfId="251" applyNumberFormat="1" applyFont="1" applyFill="1" applyBorder="1" applyAlignment="1">
      <alignment horizontal="center" vertical="center" shrinkToFit="1"/>
    </xf>
    <xf numFmtId="0" fontId="54" fillId="0" borderId="30" xfId="249" applyNumberFormat="1" applyFont="1" applyFill="1" applyBorder="1" applyAlignment="1">
      <alignment horizontal="left" vertical="center" wrapText="1" indent="1" shrinkToFit="1"/>
    </xf>
    <xf numFmtId="198" fontId="17" fillId="0" borderId="31" xfId="251" applyNumberFormat="1" applyFont="1" applyFill="1" applyBorder="1" applyAlignment="1">
      <alignment horizontal="center" vertical="center" shrinkToFit="1"/>
    </xf>
    <xf numFmtId="182" fontId="52" fillId="0" borderId="0" xfId="249" applyNumberFormat="1" applyFont="1" applyFill="1" applyBorder="1">
      <alignment vertical="center"/>
    </xf>
    <xf numFmtId="0" fontId="52" fillId="0" borderId="30" xfId="249" applyNumberFormat="1" applyFont="1" applyFill="1" applyBorder="1" applyAlignment="1">
      <alignment horizontal="left" vertical="center" wrapText="1" indent="1" shrinkToFit="1"/>
    </xf>
    <xf numFmtId="0" fontId="52" fillId="0" borderId="63" xfId="249" applyNumberFormat="1" applyFont="1" applyFill="1" applyBorder="1">
      <alignment vertical="center"/>
    </xf>
    <xf numFmtId="0" fontId="53" fillId="0" borderId="63" xfId="249" applyNumberFormat="1" applyFont="1" applyFill="1" applyBorder="1">
      <alignment vertical="center"/>
    </xf>
    <xf numFmtId="0" fontId="52" fillId="0" borderId="0" xfId="249" applyNumberFormat="1" applyFont="1" applyFill="1" applyBorder="1">
      <alignment vertical="center"/>
    </xf>
    <xf numFmtId="0" fontId="52" fillId="0" borderId="0" xfId="249" applyNumberFormat="1" applyFont="1" applyFill="1" applyBorder="1" applyAlignment="1">
      <alignment horizontal="right" vertical="center"/>
    </xf>
    <xf numFmtId="0" fontId="46" fillId="0" borderId="0" xfId="248" applyNumberFormat="1" applyFont="1" applyFill="1" applyAlignment="1" applyProtection="1">
      <alignment vertical="center"/>
    </xf>
    <xf numFmtId="0" fontId="17" fillId="0" borderId="26" xfId="248" applyNumberFormat="1" applyFont="1" applyFill="1" applyBorder="1" applyAlignment="1" applyProtection="1">
      <alignment vertical="center"/>
    </xf>
    <xf numFmtId="0" fontId="17" fillId="0" borderId="26" xfId="248" applyNumberFormat="1" applyFont="1" applyFill="1" applyBorder="1" applyAlignment="1" applyProtection="1">
      <alignment horizontal="right"/>
    </xf>
    <xf numFmtId="0" fontId="17" fillId="0" borderId="15" xfId="248" applyNumberFormat="1" applyFont="1" applyFill="1" applyBorder="1" applyAlignment="1" applyProtection="1">
      <alignment horizontal="center" vertical="center"/>
    </xf>
    <xf numFmtId="0" fontId="17" fillId="0" borderId="26" xfId="248" applyNumberFormat="1" applyFont="1" applyFill="1" applyBorder="1" applyAlignment="1" applyProtection="1">
      <alignment horizontal="center" vertical="center"/>
    </xf>
    <xf numFmtId="0" fontId="17" fillId="0" borderId="0" xfId="248" applyNumberFormat="1" applyFont="1" applyFill="1" applyAlignment="1" applyProtection="1">
      <alignment horizontal="center" vertical="center"/>
    </xf>
    <xf numFmtId="182" fontId="17" fillId="0" borderId="0" xfId="248" applyNumberFormat="1" applyFont="1" applyFill="1" applyBorder="1" applyAlignment="1" applyProtection="1">
      <alignment vertical="center"/>
    </xf>
    <xf numFmtId="182" fontId="17" fillId="0" borderId="0" xfId="248" applyNumberFormat="1" applyFont="1" applyFill="1" applyAlignment="1" applyProtection="1">
      <alignment vertical="center"/>
    </xf>
    <xf numFmtId="0" fontId="17" fillId="0" borderId="63" xfId="248" applyNumberFormat="1" applyFont="1" applyFill="1" applyBorder="1" applyAlignment="1" applyProtection="1">
      <alignment horizontal="center" vertical="center"/>
    </xf>
    <xf numFmtId="0" fontId="17" fillId="0" borderId="63" xfId="248" applyNumberFormat="1" applyFont="1" applyFill="1" applyBorder="1" applyAlignment="1" applyProtection="1">
      <alignment vertical="center"/>
    </xf>
    <xf numFmtId="0" fontId="17" fillId="0" borderId="63" xfId="248" applyNumberFormat="1" applyFont="1" applyFill="1" applyBorder="1" applyAlignment="1" applyProtection="1">
      <alignment horizontal="right" vertical="center"/>
    </xf>
    <xf numFmtId="0" fontId="3" fillId="0" borderId="0" xfId="248" applyNumberFormat="1" applyFill="1" applyAlignment="1" applyProtection="1">
      <alignment vertical="center"/>
    </xf>
    <xf numFmtId="0" fontId="41" fillId="0" borderId="0" xfId="248" applyNumberFormat="1" applyFont="1" applyFill="1" applyAlignment="1">
      <alignment vertical="center"/>
    </xf>
    <xf numFmtId="0" fontId="17" fillId="0" borderId="0" xfId="248" applyNumberFormat="1" applyFont="1" applyFill="1"/>
    <xf numFmtId="0" fontId="17" fillId="0" borderId="0" xfId="248" applyNumberFormat="1" applyFont="1" applyFill="1" applyAlignment="1">
      <alignment vertical="center"/>
    </xf>
    <xf numFmtId="0" fontId="41" fillId="0" borderId="0" xfId="248" applyNumberFormat="1" applyFont="1" applyFill="1"/>
    <xf numFmtId="0" fontId="17" fillId="0" borderId="0" xfId="248" applyNumberFormat="1" applyFont="1" applyFill="1" applyAlignment="1">
      <alignment horizontal="right"/>
    </xf>
    <xf numFmtId="0" fontId="17" fillId="0" borderId="2" xfId="248" applyNumberFormat="1" applyFont="1" applyFill="1" applyBorder="1" applyAlignment="1">
      <alignment horizontal="center" vertical="center"/>
    </xf>
    <xf numFmtId="0" fontId="17" fillId="0" borderId="16" xfId="248" applyNumberFormat="1" applyFont="1" applyFill="1" applyBorder="1" applyAlignment="1">
      <alignment horizontal="center" vertical="center"/>
    </xf>
    <xf numFmtId="0" fontId="17" fillId="0" borderId="15" xfId="248" applyNumberFormat="1" applyFont="1" applyFill="1" applyBorder="1" applyAlignment="1">
      <alignment horizontal="center" vertical="center"/>
    </xf>
    <xf numFmtId="0" fontId="17" fillId="0" borderId="17" xfId="248" applyNumberFormat="1" applyFont="1" applyFill="1" applyBorder="1" applyAlignment="1">
      <alignment horizontal="center" vertical="center"/>
    </xf>
    <xf numFmtId="0" fontId="17" fillId="0" borderId="42" xfId="248" applyNumberFormat="1" applyFont="1" applyFill="1" applyBorder="1" applyAlignment="1">
      <alignment horizontal="center" vertical="center"/>
    </xf>
    <xf numFmtId="0" fontId="17" fillId="0" borderId="32" xfId="248" applyNumberFormat="1" applyFont="1" applyFill="1" applyBorder="1" applyAlignment="1">
      <alignment horizontal="center" vertical="center"/>
    </xf>
    <xf numFmtId="0" fontId="17" fillId="0" borderId="33" xfId="248" applyNumberFormat="1" applyFont="1" applyFill="1" applyBorder="1" applyAlignment="1">
      <alignment horizontal="center" vertical="center"/>
    </xf>
    <xf numFmtId="182" fontId="17" fillId="0" borderId="0" xfId="249" applyNumberFormat="1" applyFont="1" applyFill="1" applyAlignment="1">
      <alignment vertical="center"/>
    </xf>
    <xf numFmtId="0" fontId="3" fillId="0" borderId="44" xfId="248" applyNumberFormat="1" applyFill="1" applyBorder="1" applyAlignment="1">
      <alignment horizontal="center" vertical="center"/>
    </xf>
    <xf numFmtId="0" fontId="17" fillId="0" borderId="34" xfId="248" applyNumberFormat="1" applyFont="1" applyFill="1" applyBorder="1" applyAlignment="1">
      <alignment horizontal="left" vertical="center" indent="1"/>
    </xf>
    <xf numFmtId="0" fontId="17" fillId="0" borderId="35" xfId="248" applyNumberFormat="1" applyFont="1" applyFill="1" applyBorder="1" applyAlignment="1">
      <alignment horizontal="center" vertical="center"/>
    </xf>
    <xf numFmtId="0" fontId="17" fillId="0" borderId="36" xfId="248" applyNumberFormat="1" applyFont="1" applyFill="1" applyBorder="1" applyAlignment="1">
      <alignment horizontal="left" vertical="center" indent="1"/>
    </xf>
    <xf numFmtId="182" fontId="17" fillId="0" borderId="0" xfId="249" quotePrefix="1" applyNumberFormat="1" applyFont="1" applyFill="1" applyAlignment="1">
      <alignment horizontal="right" vertical="center"/>
    </xf>
    <xf numFmtId="0" fontId="17" fillId="0" borderId="37" xfId="248" applyNumberFormat="1" applyFont="1" applyFill="1" applyBorder="1" applyAlignment="1">
      <alignment horizontal="left" vertical="center" indent="1"/>
    </xf>
    <xf numFmtId="0" fontId="17" fillId="0" borderId="38" xfId="248" applyNumberFormat="1" applyFont="1" applyFill="1" applyBorder="1" applyAlignment="1">
      <alignment horizontal="center" vertical="center"/>
    </xf>
    <xf numFmtId="0" fontId="3" fillId="0" borderId="45" xfId="248" applyNumberFormat="1" applyFill="1" applyBorder="1" applyAlignment="1">
      <alignment horizontal="center" vertical="center"/>
    </xf>
    <xf numFmtId="0" fontId="17" fillId="0" borderId="39" xfId="248" applyNumberFormat="1" applyFont="1" applyFill="1" applyBorder="1" applyAlignment="1">
      <alignment horizontal="center" vertical="center"/>
    </xf>
    <xf numFmtId="0" fontId="17" fillId="0" borderId="40" xfId="248" applyNumberFormat="1" applyFont="1" applyFill="1" applyBorder="1" applyAlignment="1">
      <alignment horizontal="center" vertical="center"/>
    </xf>
    <xf numFmtId="182" fontId="17" fillId="0" borderId="41" xfId="249" applyNumberFormat="1" applyFont="1" applyFill="1" applyBorder="1" applyAlignment="1">
      <alignment vertical="center"/>
    </xf>
    <xf numFmtId="0" fontId="17" fillId="0" borderId="42" xfId="248" applyNumberFormat="1" applyFont="1" applyFill="1" applyBorder="1" applyAlignment="1">
      <alignment horizontal="center" vertical="center" wrapText="1"/>
    </xf>
    <xf numFmtId="0" fontId="17" fillId="0" borderId="43" xfId="248" applyNumberFormat="1" applyFont="1" applyFill="1" applyBorder="1" applyAlignment="1">
      <alignment horizontal="left" vertical="center" indent="1"/>
    </xf>
    <xf numFmtId="182" fontId="17" fillId="0" borderId="63" xfId="249" applyNumberFormat="1" applyFont="1" applyFill="1" applyBorder="1" applyAlignment="1">
      <alignment vertical="center"/>
    </xf>
    <xf numFmtId="0" fontId="3" fillId="0" borderId="44" xfId="248" applyNumberFormat="1" applyFill="1" applyBorder="1" applyAlignment="1">
      <alignment horizontal="center" vertical="center" wrapText="1"/>
    </xf>
    <xf numFmtId="182" fontId="17" fillId="0" borderId="0" xfId="249" applyNumberFormat="1" applyFont="1" applyFill="1" applyBorder="1" applyAlignment="1">
      <alignment horizontal="right" vertical="center"/>
    </xf>
    <xf numFmtId="0" fontId="17" fillId="0" borderId="32" xfId="248" applyNumberFormat="1" applyFont="1" applyFill="1" applyBorder="1" applyAlignment="1">
      <alignment horizontal="left" vertical="center" indent="1"/>
    </xf>
    <xf numFmtId="182" fontId="17" fillId="0" borderId="0" xfId="249" applyNumberFormat="1" applyFont="1" applyFill="1" applyBorder="1" applyAlignment="1">
      <alignment vertical="center"/>
    </xf>
    <xf numFmtId="0" fontId="3" fillId="0" borderId="45" xfId="248" applyNumberFormat="1" applyFill="1" applyBorder="1" applyAlignment="1">
      <alignment horizontal="center" vertical="center" wrapText="1"/>
    </xf>
    <xf numFmtId="0" fontId="17" fillId="0" borderId="46" xfId="248" applyNumberFormat="1" applyFont="1" applyFill="1" applyBorder="1" applyAlignment="1">
      <alignment horizontal="center" vertical="center"/>
    </xf>
    <xf numFmtId="0" fontId="17" fillId="0" borderId="47" xfId="248" applyNumberFormat="1" applyFont="1" applyFill="1" applyBorder="1" applyAlignment="1">
      <alignment horizontal="center" vertical="center"/>
    </xf>
    <xf numFmtId="182" fontId="17" fillId="0" borderId="48" xfId="249" applyNumberFormat="1" applyFont="1" applyFill="1" applyBorder="1" applyAlignment="1">
      <alignment vertical="center"/>
    </xf>
    <xf numFmtId="0" fontId="17" fillId="0" borderId="49" xfId="248" applyNumberFormat="1" applyFont="1" applyFill="1" applyBorder="1" applyAlignment="1">
      <alignment horizontal="left" vertical="center" indent="1"/>
    </xf>
    <xf numFmtId="0" fontId="17" fillId="0" borderId="50" xfId="248" applyNumberFormat="1" applyFont="1" applyFill="1" applyBorder="1" applyAlignment="1">
      <alignment horizontal="center" vertical="center"/>
    </xf>
    <xf numFmtId="0" fontId="17" fillId="0" borderId="0" xfId="248" applyNumberFormat="1" applyFont="1" applyFill="1" applyAlignment="1">
      <alignment horizontal="right" vertical="center"/>
    </xf>
    <xf numFmtId="0" fontId="17" fillId="0" borderId="2" xfId="248" applyNumberFormat="1" applyFont="1" applyFill="1" applyBorder="1" applyAlignment="1">
      <alignment horizontal="center" vertical="center"/>
    </xf>
    <xf numFmtId="0" fontId="17" fillId="0" borderId="63" xfId="248" applyNumberFormat="1" applyFont="1" applyFill="1" applyBorder="1" applyAlignment="1">
      <alignment horizontal="center" vertical="center" wrapText="1"/>
    </xf>
    <xf numFmtId="0" fontId="17" fillId="0" borderId="37" xfId="248" applyNumberFormat="1" applyFont="1" applyFill="1" applyBorder="1" applyAlignment="1">
      <alignment horizontal="left" vertical="center" indent="1"/>
    </xf>
    <xf numFmtId="0" fontId="3" fillId="0" borderId="0" xfId="248" applyNumberFormat="1" applyFill="1" applyBorder="1" applyAlignment="1">
      <alignment horizontal="center" vertical="center"/>
    </xf>
    <xf numFmtId="0" fontId="17" fillId="0" borderId="51" xfId="248" applyNumberFormat="1" applyFont="1" applyFill="1" applyBorder="1" applyAlignment="1">
      <alignment horizontal="left" vertical="center" indent="1"/>
    </xf>
    <xf numFmtId="0" fontId="17" fillId="0" borderId="52" xfId="248" applyNumberFormat="1" applyFont="1" applyFill="1" applyBorder="1" applyAlignment="1">
      <alignment horizontal="left" vertical="center" indent="1"/>
    </xf>
    <xf numFmtId="182" fontId="17" fillId="0" borderId="0" xfId="249" quotePrefix="1" applyNumberFormat="1" applyFont="1" applyFill="1" applyBorder="1" applyAlignment="1">
      <alignment horizontal="right" vertical="center"/>
    </xf>
    <xf numFmtId="0" fontId="3" fillId="0" borderId="26" xfId="248" applyNumberFormat="1" applyFill="1" applyBorder="1" applyAlignment="1">
      <alignment horizontal="center" vertical="center"/>
    </xf>
    <xf numFmtId="0" fontId="17" fillId="0" borderId="34" xfId="248" applyNumberFormat="1" applyFont="1" applyFill="1" applyBorder="1" applyAlignment="1">
      <alignment horizontal="left" vertical="center" indent="1"/>
    </xf>
    <xf numFmtId="0" fontId="17" fillId="0" borderId="46" xfId="248" applyNumberFormat="1" applyFont="1" applyFill="1" applyBorder="1" applyAlignment="1">
      <alignment horizontal="center" vertical="center"/>
    </xf>
    <xf numFmtId="182" fontId="17" fillId="0" borderId="26" xfId="249" applyNumberFormat="1" applyFont="1" applyFill="1" applyBorder="1" applyAlignment="1">
      <alignment vertical="center"/>
    </xf>
    <xf numFmtId="197" fontId="41" fillId="0" borderId="0" xfId="21" applyNumberFormat="1" applyFont="1" applyFill="1" applyAlignment="1">
      <alignment vertical="center"/>
    </xf>
    <xf numFmtId="197" fontId="21" fillId="0" borderId="0" xfId="21" applyNumberFormat="1" applyFont="1" applyFill="1"/>
    <xf numFmtId="197" fontId="3" fillId="0" borderId="0" xfId="248" applyNumberFormat="1" applyFill="1"/>
    <xf numFmtId="197" fontId="17" fillId="0" borderId="0" xfId="21" applyNumberFormat="1" applyFont="1" applyFill="1" applyBorder="1" applyAlignment="1">
      <alignment vertical="center"/>
    </xf>
    <xf numFmtId="197" fontId="17" fillId="0" borderId="0" xfId="21" applyNumberFormat="1" applyFont="1" applyFill="1"/>
    <xf numFmtId="197" fontId="17" fillId="0" borderId="0" xfId="21" applyNumberFormat="1" applyFont="1" applyFill="1" applyBorder="1" applyAlignment="1">
      <alignment horizontal="right"/>
    </xf>
    <xf numFmtId="197" fontId="17" fillId="0" borderId="16" xfId="248" applyNumberFormat="1" applyFont="1" applyFill="1" applyBorder="1" applyAlignment="1">
      <alignment horizontal="center" vertical="center"/>
    </xf>
    <xf numFmtId="197" fontId="17" fillId="0" borderId="17" xfId="248" applyNumberFormat="1" applyFont="1" applyFill="1" applyBorder="1" applyAlignment="1">
      <alignment horizontal="center" vertical="center"/>
    </xf>
    <xf numFmtId="197" fontId="17" fillId="0" borderId="2" xfId="248" applyNumberFormat="1" applyFont="1" applyFill="1" applyBorder="1" applyAlignment="1">
      <alignment horizontal="center" vertical="center"/>
    </xf>
    <xf numFmtId="197" fontId="17" fillId="0" borderId="15" xfId="248" applyNumberFormat="1" applyFont="1" applyFill="1" applyBorder="1" applyAlignment="1">
      <alignment horizontal="center" vertical="center"/>
    </xf>
    <xf numFmtId="197" fontId="17" fillId="0" borderId="17" xfId="248" applyNumberFormat="1" applyFont="1" applyFill="1" applyBorder="1" applyAlignment="1">
      <alignment horizontal="center" vertical="center"/>
    </xf>
    <xf numFmtId="197" fontId="41" fillId="0" borderId="20" xfId="292" applyNumberFormat="1" applyFont="1" applyFill="1" applyBorder="1" applyAlignment="1">
      <alignment horizontal="left" vertical="center" wrapText="1"/>
    </xf>
    <xf numFmtId="197" fontId="17" fillId="0" borderId="20" xfId="292" applyNumberFormat="1" applyFont="1" applyFill="1" applyBorder="1" applyAlignment="1">
      <alignment horizontal="left" vertical="center" wrapText="1"/>
    </xf>
    <xf numFmtId="197" fontId="57" fillId="0" borderId="0" xfId="248" applyNumberFormat="1" applyFont="1" applyFill="1"/>
    <xf numFmtId="197" fontId="20" fillId="0" borderId="20" xfId="292" applyNumberFormat="1" applyFont="1" applyFill="1" applyBorder="1" applyAlignment="1">
      <alignment horizontal="left" vertical="center" wrapText="1"/>
    </xf>
    <xf numFmtId="197" fontId="17" fillId="0" borderId="22" xfId="248" applyNumberFormat="1" applyFont="1" applyFill="1" applyBorder="1"/>
    <xf numFmtId="197" fontId="17" fillId="0" borderId="22" xfId="248" applyNumberFormat="1" applyFont="1" applyFill="1" applyBorder="1" applyAlignment="1">
      <alignment horizontal="right" vertical="center"/>
    </xf>
    <xf numFmtId="178" fontId="41" fillId="0" borderId="0" xfId="248" applyNumberFormat="1" applyFont="1" applyFill="1" applyAlignment="1">
      <alignment vertical="center"/>
    </xf>
    <xf numFmtId="178" fontId="17" fillId="0" borderId="0" xfId="248" applyNumberFormat="1" applyFont="1" applyFill="1" applyAlignment="1">
      <alignment vertical="center"/>
    </xf>
    <xf numFmtId="178" fontId="17" fillId="0" borderId="0" xfId="248" applyNumberFormat="1" applyFont="1" applyFill="1" applyBorder="1" applyAlignment="1">
      <alignment vertical="center"/>
    </xf>
    <xf numFmtId="197" fontId="3" fillId="0" borderId="22" xfId="248" applyNumberFormat="1" applyFill="1" applyBorder="1"/>
    <xf numFmtId="197" fontId="17" fillId="0" borderId="0" xfId="293" applyNumberFormat="1" applyFont="1" applyFill="1" applyBorder="1" applyAlignment="1">
      <alignment horizontal="left" vertical="center" indent="1"/>
    </xf>
    <xf numFmtId="197" fontId="17" fillId="0" borderId="0" xfId="21" applyNumberFormat="1" applyFont="1" applyFill="1" applyAlignment="1">
      <alignment vertical="center"/>
    </xf>
    <xf numFmtId="197" fontId="3" fillId="0" borderId="0" xfId="248" applyNumberFormat="1" applyFill="1" applyAlignment="1">
      <alignment vertical="center"/>
    </xf>
    <xf numFmtId="197" fontId="17" fillId="0" borderId="15" xfId="248" applyNumberFormat="1" applyFont="1" applyFill="1" applyBorder="1" applyAlignment="1">
      <alignment horizontal="center" vertical="center" shrinkToFit="1"/>
    </xf>
    <xf numFmtId="197" fontId="17" fillId="0" borderId="15" xfId="248" applyNumberFormat="1" applyFont="1" applyFill="1" applyBorder="1" applyAlignment="1">
      <alignment horizontal="center" vertical="center" wrapText="1" shrinkToFit="1"/>
    </xf>
    <xf numFmtId="197" fontId="17" fillId="0" borderId="17" xfId="248" applyNumberFormat="1" applyFont="1" applyFill="1" applyBorder="1" applyAlignment="1">
      <alignment horizontal="center" vertical="center" shrinkToFit="1"/>
    </xf>
    <xf numFmtId="184" fontId="41" fillId="0" borderId="0" xfId="292" applyNumberFormat="1" applyFont="1" applyFill="1" applyBorder="1" applyAlignment="1">
      <alignment horizontal="right" vertical="center"/>
    </xf>
    <xf numFmtId="183" fontId="41" fillId="0" borderId="0" xfId="292" applyNumberFormat="1" applyFont="1" applyFill="1" applyBorder="1" applyAlignment="1">
      <alignment horizontal="right" vertical="center"/>
    </xf>
    <xf numFmtId="184" fontId="17" fillId="0" borderId="0" xfId="292" applyNumberFormat="1" applyFont="1" applyFill="1" applyBorder="1" applyAlignment="1">
      <alignment horizontal="right" vertical="center"/>
    </xf>
    <xf numFmtId="183" fontId="17" fillId="0" borderId="0" xfId="292" applyNumberFormat="1" applyFont="1" applyFill="1" applyBorder="1" applyAlignment="1">
      <alignment horizontal="right" vertical="center"/>
    </xf>
    <xf numFmtId="197" fontId="41" fillId="0" borderId="0" xfId="293" applyNumberFormat="1" applyFont="1" applyFill="1" applyAlignment="1">
      <alignment vertical="center"/>
    </xf>
    <xf numFmtId="197" fontId="40" fillId="0" borderId="0" xfId="293" applyNumberFormat="1" applyFont="1" applyFill="1" applyAlignment="1"/>
    <xf numFmtId="197" fontId="17" fillId="0" borderId="0" xfId="293" applyNumberFormat="1" applyFont="1" applyFill="1">
      <alignment vertical="center"/>
    </xf>
    <xf numFmtId="197" fontId="41" fillId="0" borderId="0" xfId="293" applyNumberFormat="1" applyFont="1" applyFill="1" applyAlignment="1"/>
    <xf numFmtId="197" fontId="59" fillId="0" borderId="0" xfId="293" applyNumberFormat="1" applyFont="1" applyFill="1">
      <alignment vertical="center"/>
    </xf>
    <xf numFmtId="197" fontId="17" fillId="0" borderId="0" xfId="293" applyNumberFormat="1" applyFont="1" applyFill="1" applyAlignment="1">
      <alignment horizontal="right"/>
    </xf>
    <xf numFmtId="197" fontId="17" fillId="0" borderId="21" xfId="293" applyNumberFormat="1" applyFont="1" applyFill="1" applyBorder="1" applyAlignment="1">
      <alignment horizontal="center" vertical="center"/>
    </xf>
    <xf numFmtId="197" fontId="17" fillId="0" borderId="15" xfId="293" applyNumberFormat="1" applyFont="1" applyFill="1" applyBorder="1" applyAlignment="1">
      <alignment horizontal="center" vertical="center"/>
    </xf>
    <xf numFmtId="197" fontId="17" fillId="0" borderId="17" xfId="293" applyNumberFormat="1" applyFont="1" applyFill="1" applyBorder="1" applyAlignment="1">
      <alignment horizontal="center" vertical="center"/>
    </xf>
    <xf numFmtId="197" fontId="17" fillId="0" borderId="24" xfId="293" applyNumberFormat="1" applyFont="1" applyFill="1" applyBorder="1" applyAlignment="1">
      <alignment horizontal="center" vertical="center"/>
    </xf>
    <xf numFmtId="197" fontId="17" fillId="0" borderId="15" xfId="293" applyNumberFormat="1" applyFont="1" applyFill="1" applyBorder="1" applyAlignment="1">
      <alignment horizontal="distributed" vertical="center" wrapText="1"/>
    </xf>
    <xf numFmtId="197" fontId="20" fillId="0" borderId="15" xfId="293" applyNumberFormat="1" applyFont="1" applyFill="1" applyBorder="1" applyAlignment="1">
      <alignment horizontal="center" vertical="center"/>
    </xf>
    <xf numFmtId="197" fontId="20" fillId="0" borderId="15" xfId="293" applyNumberFormat="1" applyFont="1" applyFill="1" applyBorder="1" applyAlignment="1">
      <alignment horizontal="distributed" vertical="center" wrapText="1"/>
    </xf>
    <xf numFmtId="197" fontId="20" fillId="0" borderId="17" xfId="293" applyNumberFormat="1" applyFont="1" applyFill="1" applyBorder="1" applyAlignment="1">
      <alignment horizontal="distributed" vertical="center" wrapText="1"/>
    </xf>
    <xf numFmtId="197" fontId="17" fillId="0" borderId="22" xfId="293" applyNumberFormat="1" applyFont="1" applyFill="1" applyBorder="1">
      <alignment vertical="center"/>
    </xf>
    <xf numFmtId="197" fontId="59" fillId="0" borderId="22" xfId="293" applyNumberFormat="1" applyFont="1" applyFill="1" applyBorder="1">
      <alignment vertical="center"/>
    </xf>
    <xf numFmtId="197" fontId="17" fillId="0" borderId="22" xfId="293" applyNumberFormat="1" applyFont="1" applyFill="1" applyBorder="1" applyAlignment="1">
      <alignment horizontal="right" vertical="center"/>
    </xf>
    <xf numFmtId="0" fontId="41" fillId="0" borderId="0" xfId="248" applyNumberFormat="1" applyFont="1" applyFill="1" applyBorder="1" applyAlignment="1" applyProtection="1">
      <alignment vertical="center"/>
    </xf>
    <xf numFmtId="0" fontId="17" fillId="0" borderId="0" xfId="248" applyNumberFormat="1" applyFont="1" applyFill="1" applyBorder="1" applyAlignment="1" applyProtection="1">
      <alignment vertical="center"/>
    </xf>
    <xf numFmtId="0" fontId="17" fillId="0" borderId="2" xfId="248" applyNumberFormat="1" applyFont="1" applyFill="1" applyBorder="1" applyAlignment="1" applyProtection="1">
      <alignment horizontal="center" vertical="center" shrinkToFit="1"/>
    </xf>
    <xf numFmtId="0" fontId="41" fillId="0" borderId="17" xfId="248" applyNumberFormat="1" applyFont="1" applyFill="1" applyBorder="1" applyAlignment="1" applyProtection="1">
      <alignment horizontal="center" vertical="center" shrinkToFit="1"/>
    </xf>
    <xf numFmtId="0" fontId="17" fillId="0" borderId="17" xfId="248" applyNumberFormat="1" applyFont="1" applyFill="1" applyBorder="1" applyAlignment="1" applyProtection="1">
      <alignment horizontal="center" vertical="center" shrinkToFit="1"/>
    </xf>
    <xf numFmtId="0" fontId="17" fillId="0" borderId="0" xfId="248" applyNumberFormat="1" applyFont="1" applyFill="1" applyAlignment="1" applyProtection="1">
      <alignment horizontal="center" vertical="center" textRotation="255"/>
    </xf>
    <xf numFmtId="0" fontId="17" fillId="0" borderId="0" xfId="248" quotePrefix="1" applyNumberFormat="1" applyFont="1" applyFill="1" applyBorder="1" applyAlignment="1" applyProtection="1">
      <alignment horizontal="right" vertical="center" indent="1"/>
    </xf>
    <xf numFmtId="182" fontId="41" fillId="0" borderId="23" xfId="248" applyNumberFormat="1" applyFont="1" applyFill="1" applyBorder="1" applyAlignment="1" applyProtection="1">
      <alignment vertical="center"/>
    </xf>
    <xf numFmtId="0" fontId="17" fillId="0" borderId="22" xfId="248" applyNumberFormat="1" applyFont="1" applyFill="1" applyBorder="1" applyAlignment="1" applyProtection="1">
      <alignment vertical="center"/>
    </xf>
    <xf numFmtId="0" fontId="17" fillId="0" borderId="22" xfId="248" applyNumberFormat="1" applyFont="1" applyFill="1" applyBorder="1" applyAlignment="1" applyProtection="1">
      <alignment horizontal="right" vertical="center"/>
    </xf>
    <xf numFmtId="0" fontId="17" fillId="0" borderId="2" xfId="248" applyNumberFormat="1" applyFont="1" applyFill="1" applyBorder="1" applyAlignment="1" applyProtection="1">
      <alignment horizontal="center" vertical="center"/>
    </xf>
    <xf numFmtId="0" fontId="17" fillId="0" borderId="17" xfId="248" applyNumberFormat="1" applyFont="1" applyFill="1" applyBorder="1" applyAlignment="1" applyProtection="1">
      <alignment horizontal="center" vertical="center"/>
    </xf>
    <xf numFmtId="0" fontId="46" fillId="0" borderId="22" xfId="248" applyNumberFormat="1" applyFont="1" applyFill="1" applyBorder="1" applyAlignment="1" applyProtection="1">
      <alignment vertical="center"/>
    </xf>
    <xf numFmtId="0" fontId="41" fillId="0" borderId="0" xfId="294" applyNumberFormat="1" applyFont="1" applyFill="1">
      <alignment vertical="center"/>
    </xf>
    <xf numFmtId="0" fontId="3" fillId="0" borderId="0" xfId="294" applyNumberFormat="1" applyFill="1" applyBorder="1">
      <alignment vertical="center"/>
    </xf>
    <xf numFmtId="0" fontId="17" fillId="0" borderId="26" xfId="294" applyNumberFormat="1" applyFont="1" applyFill="1" applyBorder="1" applyAlignment="1" applyProtection="1">
      <alignment horizontal="right"/>
    </xf>
    <xf numFmtId="0" fontId="17" fillId="0" borderId="17" xfId="294" applyNumberFormat="1" applyFont="1" applyFill="1" applyBorder="1" applyAlignment="1">
      <alignment horizontal="center" vertical="center"/>
    </xf>
    <xf numFmtId="182" fontId="17" fillId="0" borderId="0" xfId="294" applyNumberFormat="1" applyFont="1" applyFill="1" applyBorder="1" applyAlignment="1">
      <alignment vertical="center"/>
    </xf>
    <xf numFmtId="0" fontId="17" fillId="0" borderId="22" xfId="294" applyNumberFormat="1" applyFont="1" applyFill="1" applyBorder="1" applyAlignment="1" applyProtection="1">
      <alignment horizontal="right" vertical="center"/>
    </xf>
    <xf numFmtId="197" fontId="41" fillId="0" borderId="0" xfId="295" applyNumberFormat="1" applyFont="1" applyFill="1" applyAlignment="1">
      <alignment vertical="center"/>
    </xf>
    <xf numFmtId="197" fontId="17" fillId="0" borderId="0" xfId="295" applyNumberFormat="1" applyFont="1" applyFill="1"/>
    <xf numFmtId="197" fontId="20" fillId="0" borderId="0" xfId="295" applyNumberFormat="1" applyFill="1"/>
    <xf numFmtId="197" fontId="17" fillId="0" borderId="26" xfId="295" quotePrefix="1" applyNumberFormat="1" applyFont="1" applyFill="1" applyBorder="1" applyAlignment="1">
      <alignment horizontal="left" vertical="center" indent="1"/>
    </xf>
    <xf numFmtId="197" fontId="17" fillId="0" borderId="26" xfId="295" applyNumberFormat="1" applyFont="1" applyFill="1" applyBorder="1" applyAlignment="1">
      <alignment horizontal="left" vertical="center" indent="1"/>
    </xf>
    <xf numFmtId="197" fontId="17" fillId="0" borderId="0" xfId="295" quotePrefix="1" applyNumberFormat="1" applyFont="1" applyFill="1" applyAlignment="1">
      <alignment horizontal="left" vertical="center"/>
    </xf>
    <xf numFmtId="197" fontId="17" fillId="0" borderId="0" xfId="295" applyNumberFormat="1" applyFont="1" applyFill="1" applyAlignment="1">
      <alignment horizontal="left" vertical="center"/>
    </xf>
    <xf numFmtId="197" fontId="17" fillId="0" borderId="0" xfId="295" applyNumberFormat="1" applyFont="1" applyFill="1" applyAlignment="1">
      <alignment horizontal="right"/>
    </xf>
    <xf numFmtId="197" fontId="17" fillId="0" borderId="22" xfId="295" applyNumberFormat="1" applyFont="1" applyFill="1" applyBorder="1" applyAlignment="1">
      <alignment horizontal="center" vertical="center"/>
    </xf>
    <xf numFmtId="197" fontId="17" fillId="0" borderId="21" xfId="295" applyNumberFormat="1" applyFont="1" applyFill="1" applyBorder="1" applyAlignment="1">
      <alignment horizontal="center" vertical="center"/>
    </xf>
    <xf numFmtId="197" fontId="17" fillId="0" borderId="21" xfId="295" applyNumberFormat="1" applyFont="1" applyFill="1" applyBorder="1" applyAlignment="1">
      <alignment horizontal="center" vertical="center"/>
    </xf>
    <xf numFmtId="197" fontId="17" fillId="0" borderId="27" xfId="295" applyNumberFormat="1" applyFont="1" applyFill="1" applyBorder="1" applyAlignment="1">
      <alignment horizontal="center" vertical="center"/>
    </xf>
    <xf numFmtId="197" fontId="17" fillId="0" borderId="22" xfId="295" applyNumberFormat="1" applyFont="1" applyFill="1" applyBorder="1" applyAlignment="1">
      <alignment horizontal="center" vertical="center"/>
    </xf>
    <xf numFmtId="197" fontId="17" fillId="0" borderId="42" xfId="295" applyNumberFormat="1" applyFont="1" applyFill="1" applyBorder="1" applyAlignment="1">
      <alignment horizontal="center" vertical="center" textRotation="255" wrapText="1"/>
    </xf>
    <xf numFmtId="197" fontId="17" fillId="0" borderId="22" xfId="295" applyNumberFormat="1" applyFont="1" applyFill="1" applyBorder="1" applyAlignment="1">
      <alignment horizontal="left" vertical="center" indent="1"/>
    </xf>
    <xf numFmtId="197" fontId="17" fillId="0" borderId="21" xfId="295" applyNumberFormat="1" applyFont="1" applyFill="1" applyBorder="1" applyAlignment="1">
      <alignment horizontal="left" vertical="center" indent="1"/>
    </xf>
    <xf numFmtId="182" fontId="17" fillId="0" borderId="22" xfId="295" applyNumberFormat="1" applyFont="1" applyFill="1" applyBorder="1" applyAlignment="1">
      <alignment horizontal="right" vertical="center"/>
    </xf>
    <xf numFmtId="197" fontId="17" fillId="0" borderId="44" xfId="295" applyNumberFormat="1" applyFont="1" applyFill="1" applyBorder="1" applyAlignment="1">
      <alignment horizontal="center" vertical="center" textRotation="255" wrapText="1"/>
    </xf>
    <xf numFmtId="197" fontId="17" fillId="0" borderId="0" xfId="295" applyNumberFormat="1" applyFont="1" applyFill="1" applyBorder="1" applyAlignment="1">
      <alignment horizontal="left" vertical="center" indent="1"/>
    </xf>
    <xf numFmtId="197" fontId="17" fillId="0" borderId="20" xfId="295" applyNumberFormat="1" applyFont="1" applyFill="1" applyBorder="1" applyAlignment="1">
      <alignment horizontal="left" vertical="center" indent="1"/>
    </xf>
    <xf numFmtId="182" fontId="17" fillId="0" borderId="0" xfId="295" applyNumberFormat="1" applyFont="1" applyFill="1" applyBorder="1" applyAlignment="1">
      <alignment horizontal="right" vertical="center"/>
    </xf>
    <xf numFmtId="182" fontId="17" fillId="0" borderId="0" xfId="295" quotePrefix="1" applyNumberFormat="1" applyFont="1" applyFill="1" applyBorder="1" applyAlignment="1">
      <alignment horizontal="right" vertical="center"/>
    </xf>
    <xf numFmtId="197" fontId="17" fillId="0" borderId="54" xfId="295" applyNumberFormat="1" applyFont="1" applyFill="1" applyBorder="1" applyAlignment="1">
      <alignment horizontal="center" vertical="center" textRotation="255" wrapText="1"/>
    </xf>
    <xf numFmtId="197" fontId="17" fillId="0" borderId="55" xfId="295" applyNumberFormat="1" applyFont="1" applyFill="1" applyBorder="1" applyAlignment="1">
      <alignment horizontal="center" vertical="center"/>
    </xf>
    <xf numFmtId="197" fontId="17" fillId="0" borderId="56" xfId="295" applyNumberFormat="1" applyFont="1" applyFill="1" applyBorder="1" applyAlignment="1">
      <alignment horizontal="center" vertical="center"/>
    </xf>
    <xf numFmtId="197" fontId="17" fillId="0" borderId="0" xfId="295" applyNumberFormat="1" applyFont="1" applyFill="1" applyBorder="1" applyAlignment="1">
      <alignment horizontal="left" vertical="center" wrapText="1" indent="1"/>
    </xf>
    <xf numFmtId="197" fontId="17" fillId="0" borderId="20" xfId="295" applyNumberFormat="1" applyFont="1" applyFill="1" applyBorder="1" applyAlignment="1">
      <alignment horizontal="left" vertical="center"/>
    </xf>
    <xf numFmtId="182" fontId="17" fillId="0" borderId="57" xfId="295" applyNumberFormat="1" applyFont="1" applyFill="1" applyBorder="1" applyAlignment="1">
      <alignment horizontal="right" vertical="center"/>
    </xf>
    <xf numFmtId="197" fontId="17" fillId="0" borderId="58" xfId="295" applyNumberFormat="1" applyFont="1" applyFill="1" applyBorder="1" applyAlignment="1">
      <alignment horizontal="center" vertical="center" textRotation="255" wrapText="1"/>
    </xf>
    <xf numFmtId="197" fontId="17" fillId="0" borderId="41" xfId="295" applyNumberFormat="1" applyFont="1" applyFill="1" applyBorder="1" applyAlignment="1">
      <alignment horizontal="left" vertical="center" indent="1"/>
    </xf>
    <xf numFmtId="197" fontId="17" fillId="0" borderId="40" xfId="295" applyNumberFormat="1" applyFont="1" applyFill="1" applyBorder="1" applyAlignment="1">
      <alignment horizontal="left" vertical="center"/>
    </xf>
    <xf numFmtId="197" fontId="17" fillId="0" borderId="44" xfId="295" applyNumberFormat="1" applyFont="1" applyFill="1" applyBorder="1" applyAlignment="1">
      <alignment horizontal="center" vertical="center" textRotation="255"/>
    </xf>
    <xf numFmtId="197" fontId="17" fillId="0" borderId="51" xfId="295" applyNumberFormat="1" applyFont="1" applyFill="1" applyBorder="1" applyAlignment="1">
      <alignment horizontal="center" vertical="center" wrapText="1"/>
    </xf>
    <xf numFmtId="197" fontId="17" fillId="0" borderId="40" xfId="295" applyNumberFormat="1" applyFont="1" applyFill="1" applyBorder="1" applyAlignment="1">
      <alignment horizontal="left" vertical="center" wrapText="1"/>
    </xf>
    <xf numFmtId="182" fontId="17" fillId="0" borderId="41" xfId="295" applyNumberFormat="1" applyFont="1" applyFill="1" applyBorder="1" applyAlignment="1">
      <alignment horizontal="right" vertical="center"/>
    </xf>
    <xf numFmtId="197" fontId="17" fillId="0" borderId="60" xfId="295" applyNumberFormat="1" applyFont="1" applyFill="1" applyBorder="1" applyAlignment="1">
      <alignment horizontal="center" vertical="center"/>
    </xf>
    <xf numFmtId="197" fontId="17" fillId="0" borderId="20" xfId="295" applyNumberFormat="1" applyFont="1" applyFill="1" applyBorder="1" applyAlignment="1">
      <alignment horizontal="left" vertical="center" wrapText="1"/>
    </xf>
    <xf numFmtId="197" fontId="17" fillId="0" borderId="20" xfId="295" applyNumberFormat="1" applyFont="1" applyFill="1" applyBorder="1" applyAlignment="1">
      <alignment horizontal="left" vertical="center" shrinkToFit="1"/>
    </xf>
    <xf numFmtId="197" fontId="17" fillId="0" borderId="61" xfId="295" applyNumberFormat="1" applyFont="1" applyFill="1" applyBorder="1" applyAlignment="1">
      <alignment horizontal="center" vertical="center"/>
    </xf>
    <xf numFmtId="197" fontId="17" fillId="0" borderId="56" xfId="295" applyNumberFormat="1" applyFont="1" applyFill="1" applyBorder="1" applyAlignment="1">
      <alignment horizontal="center" vertical="center"/>
    </xf>
    <xf numFmtId="197" fontId="17" fillId="0" borderId="0" xfId="295" applyNumberFormat="1" applyFont="1" applyFill="1" applyBorder="1" applyAlignment="1">
      <alignment horizontal="center" vertical="center"/>
    </xf>
    <xf numFmtId="197" fontId="17" fillId="0" borderId="20" xfId="295" applyNumberFormat="1" applyFont="1" applyFill="1" applyBorder="1" applyAlignment="1">
      <alignment horizontal="center" vertical="center"/>
    </xf>
    <xf numFmtId="197" fontId="17" fillId="0" borderId="54" xfId="295" applyNumberFormat="1" applyFont="1" applyFill="1" applyBorder="1" applyAlignment="1">
      <alignment horizontal="center" vertical="center" textRotation="255"/>
    </xf>
    <xf numFmtId="197" fontId="17" fillId="0" borderId="55" xfId="295" applyNumberFormat="1" applyFont="1" applyFill="1" applyBorder="1" applyAlignment="1">
      <alignment horizontal="center" vertical="center" wrapText="1"/>
    </xf>
    <xf numFmtId="178" fontId="17" fillId="0" borderId="0" xfId="295" applyNumberFormat="1" applyFont="1" applyFill="1" applyBorder="1" applyAlignment="1">
      <alignment horizontal="right" vertical="center"/>
    </xf>
    <xf numFmtId="197" fontId="41" fillId="0" borderId="57" xfId="295" applyNumberFormat="1" applyFont="1" applyFill="1" applyBorder="1" applyAlignment="1">
      <alignment horizontal="center" vertical="center"/>
    </xf>
    <xf numFmtId="197" fontId="41" fillId="0" borderId="62" xfId="295" applyNumberFormat="1" applyFont="1" applyFill="1" applyBorder="1" applyAlignment="1">
      <alignment horizontal="center" vertical="center"/>
    </xf>
    <xf numFmtId="182" fontId="41" fillId="0" borderId="57" xfId="295" applyNumberFormat="1" applyFont="1" applyFill="1" applyBorder="1" applyAlignment="1">
      <alignment horizontal="right" vertical="center"/>
    </xf>
    <xf numFmtId="197" fontId="17" fillId="0" borderId="58" xfId="295" applyNumberFormat="1" applyFont="1" applyFill="1" applyBorder="1" applyAlignment="1">
      <alignment horizontal="center" vertical="center"/>
    </xf>
    <xf numFmtId="197" fontId="17" fillId="0" borderId="0" xfId="295" applyNumberFormat="1" applyFont="1" applyFill="1" applyBorder="1" applyAlignment="1">
      <alignment horizontal="center" vertical="center" wrapText="1"/>
    </xf>
    <xf numFmtId="197" fontId="17" fillId="0" borderId="20" xfId="295" applyNumberFormat="1" applyFont="1" applyFill="1" applyBorder="1" applyAlignment="1">
      <alignment horizontal="left" vertical="center" wrapText="1" indent="1"/>
    </xf>
    <xf numFmtId="197" fontId="17" fillId="0" borderId="45" xfId="295" applyNumberFormat="1" applyFont="1" applyFill="1" applyBorder="1" applyAlignment="1">
      <alignment horizontal="center" vertical="center"/>
    </xf>
    <xf numFmtId="197" fontId="17" fillId="0" borderId="26" xfId="295" applyNumberFormat="1" applyFont="1" applyFill="1" applyBorder="1" applyAlignment="1">
      <alignment horizontal="center" vertical="center"/>
    </xf>
    <xf numFmtId="197" fontId="17" fillId="0" borderId="24" xfId="295" applyNumberFormat="1" applyFont="1" applyFill="1" applyBorder="1" applyAlignment="1">
      <alignment horizontal="left" vertical="center" wrapText="1" indent="1"/>
    </xf>
    <xf numFmtId="197" fontId="17" fillId="0" borderId="22" xfId="295" applyNumberFormat="1" applyFont="1" applyFill="1" applyBorder="1" applyAlignment="1">
      <alignment vertical="center"/>
    </xf>
    <xf numFmtId="197" fontId="17" fillId="0" borderId="22" xfId="295" applyNumberFormat="1" applyFont="1" applyFill="1" applyBorder="1" applyAlignment="1">
      <alignment vertical="center" wrapText="1"/>
    </xf>
    <xf numFmtId="197" fontId="17" fillId="0" borderId="0" xfId="295" applyNumberFormat="1" applyFont="1" applyFill="1" applyAlignment="1">
      <alignment vertical="center"/>
    </xf>
    <xf numFmtId="197" fontId="17" fillId="0" borderId="0" xfId="295" applyNumberFormat="1" applyFont="1" applyFill="1" applyAlignment="1">
      <alignment horizontal="right" vertical="center"/>
    </xf>
    <xf numFmtId="197" fontId="41" fillId="0" borderId="0" xfId="292" applyNumberFormat="1" applyFont="1" applyFill="1" applyAlignment="1">
      <alignment vertical="center"/>
    </xf>
    <xf numFmtId="197" fontId="17" fillId="0" borderId="0" xfId="292" applyNumberFormat="1" applyFont="1" applyFill="1" applyAlignment="1">
      <alignment vertical="center"/>
    </xf>
    <xf numFmtId="197" fontId="17" fillId="0" borderId="26" xfId="292" quotePrefix="1" applyNumberFormat="1" applyFont="1" applyFill="1" applyBorder="1" applyAlignment="1">
      <alignment horizontal="left" vertical="center" indent="1"/>
    </xf>
    <xf numFmtId="197" fontId="17" fillId="0" borderId="0" xfId="292" applyNumberFormat="1" applyFont="1" applyFill="1" applyAlignment="1">
      <alignment horizontal="right"/>
    </xf>
    <xf numFmtId="197" fontId="17" fillId="0" borderId="16" xfId="292" applyNumberFormat="1" applyFont="1" applyFill="1" applyBorder="1" applyAlignment="1">
      <alignment horizontal="center" vertical="center"/>
    </xf>
    <xf numFmtId="197" fontId="17" fillId="0" borderId="15" xfId="292" applyNumberFormat="1" applyFont="1" applyFill="1" applyBorder="1" applyAlignment="1">
      <alignment horizontal="center" vertical="center"/>
    </xf>
    <xf numFmtId="197" fontId="17" fillId="0" borderId="17" xfId="292" applyNumberFormat="1" applyFont="1" applyFill="1" applyBorder="1" applyAlignment="1">
      <alignment horizontal="center" vertical="center"/>
    </xf>
    <xf numFmtId="197" fontId="17" fillId="0" borderId="2" xfId="292" applyNumberFormat="1" applyFont="1" applyFill="1" applyBorder="1" applyAlignment="1">
      <alignment horizontal="center" vertical="center"/>
    </xf>
    <xf numFmtId="197" fontId="17" fillId="0" borderId="15" xfId="292" applyNumberFormat="1" applyFont="1" applyFill="1" applyBorder="1" applyAlignment="1">
      <alignment horizontal="center" vertical="center"/>
    </xf>
    <xf numFmtId="197" fontId="17" fillId="0" borderId="17" xfId="292" applyNumberFormat="1" applyFont="1" applyFill="1" applyBorder="1" applyAlignment="1">
      <alignment horizontal="center" vertical="center"/>
    </xf>
    <xf numFmtId="197" fontId="41" fillId="0" borderId="21" xfId="292" applyNumberFormat="1" applyFont="1" applyFill="1" applyBorder="1" applyAlignment="1">
      <alignment horizontal="center" vertical="center"/>
    </xf>
    <xf numFmtId="182" fontId="41" fillId="0" borderId="22" xfId="292" applyNumberFormat="1" applyFont="1" applyFill="1" applyBorder="1" applyAlignment="1">
      <alignment vertical="center"/>
    </xf>
    <xf numFmtId="197" fontId="17" fillId="0" borderId="20" xfId="292" applyNumberFormat="1" applyFont="1" applyFill="1" applyBorder="1" applyAlignment="1">
      <alignment horizontal="left" vertical="center" indent="1"/>
    </xf>
    <xf numFmtId="182" fontId="17" fillId="0" borderId="0" xfId="292" applyNumberFormat="1" applyFont="1" applyFill="1" applyAlignment="1">
      <alignment vertical="center"/>
    </xf>
    <xf numFmtId="182" fontId="17" fillId="0" borderId="0" xfId="292" quotePrefix="1" applyNumberFormat="1" applyFont="1" applyFill="1" applyAlignment="1">
      <alignment horizontal="right" vertical="center"/>
    </xf>
    <xf numFmtId="182" fontId="17" fillId="0" borderId="0" xfId="292" quotePrefix="1" applyNumberFormat="1" applyFont="1" applyFill="1" applyBorder="1" applyAlignment="1">
      <alignment horizontal="right" vertical="center"/>
    </xf>
    <xf numFmtId="197" fontId="17" fillId="0" borderId="24" xfId="292" applyNumberFormat="1" applyFont="1" applyFill="1" applyBorder="1" applyAlignment="1">
      <alignment horizontal="left" vertical="center" indent="1"/>
    </xf>
    <xf numFmtId="182" fontId="17" fillId="0" borderId="26" xfId="292" applyNumberFormat="1" applyFont="1" applyFill="1" applyBorder="1" applyAlignment="1">
      <alignment vertical="center"/>
    </xf>
    <xf numFmtId="197" fontId="17" fillId="0" borderId="22" xfId="292" applyNumberFormat="1" applyFont="1" applyFill="1" applyBorder="1" applyAlignment="1">
      <alignment vertical="center"/>
    </xf>
    <xf numFmtId="197" fontId="17" fillId="0" borderId="0" xfId="292" applyNumberFormat="1" applyFont="1" applyFill="1" applyAlignment="1">
      <alignment horizontal="right" vertical="center"/>
    </xf>
    <xf numFmtId="197" fontId="17" fillId="0" borderId="0" xfId="292" applyNumberFormat="1" applyFont="1" applyFill="1"/>
    <xf numFmtId="0" fontId="41" fillId="0" borderId="0" xfId="21" applyNumberFormat="1" applyFont="1" applyAlignment="1">
      <alignment vertical="center"/>
    </xf>
    <xf numFmtId="0" fontId="17" fillId="0" borderId="0" xfId="21" applyNumberFormat="1" applyFont="1" applyAlignment="1">
      <alignment vertical="center"/>
    </xf>
    <xf numFmtId="0" fontId="17" fillId="0" borderId="26" xfId="21" applyNumberFormat="1" applyFont="1" applyBorder="1" applyAlignment="1">
      <alignment vertical="center"/>
    </xf>
    <xf numFmtId="0" fontId="17" fillId="0" borderId="26" xfId="21" applyNumberFormat="1" applyFont="1" applyBorder="1" applyAlignment="1">
      <alignment horizontal="right"/>
    </xf>
    <xf numFmtId="0" fontId="17" fillId="0" borderId="26" xfId="21" applyNumberFormat="1" applyFont="1" applyBorder="1" applyAlignment="1">
      <alignment horizontal="center" vertical="center"/>
    </xf>
    <xf numFmtId="0" fontId="17" fillId="0" borderId="17" xfId="21" applyNumberFormat="1" applyFont="1" applyFill="1" applyBorder="1" applyAlignment="1">
      <alignment horizontal="center" vertical="center"/>
    </xf>
    <xf numFmtId="0" fontId="17" fillId="0" borderId="0" xfId="21" applyNumberFormat="1" applyFont="1" applyAlignment="1">
      <alignment horizontal="center" vertical="center"/>
    </xf>
    <xf numFmtId="0" fontId="41" fillId="0" borderId="21" xfId="21" applyNumberFormat="1" applyFont="1" applyBorder="1" applyAlignment="1">
      <alignment horizontal="left" vertical="center"/>
    </xf>
    <xf numFmtId="182" fontId="41" fillId="0" borderId="22" xfId="248" applyNumberFormat="1" applyFont="1" applyFill="1" applyBorder="1" applyAlignment="1">
      <alignment horizontal="right" vertical="center"/>
    </xf>
    <xf numFmtId="0" fontId="17" fillId="0" borderId="20" xfId="21" applyNumberFormat="1" applyFont="1" applyBorder="1" applyAlignment="1">
      <alignment horizontal="left" vertical="center"/>
    </xf>
    <xf numFmtId="0" fontId="17" fillId="0" borderId="20" xfId="21" applyNumberFormat="1" applyFont="1" applyBorder="1" applyAlignment="1">
      <alignment vertical="center"/>
    </xf>
    <xf numFmtId="0" fontId="17" fillId="0" borderId="20" xfId="21" applyNumberFormat="1" applyFont="1" applyBorder="1" applyAlignment="1">
      <alignment horizontal="left" vertical="center" indent="1"/>
    </xf>
    <xf numFmtId="0" fontId="17" fillId="0" borderId="20" xfId="21" applyNumberFormat="1" applyFont="1" applyFill="1" applyBorder="1" applyAlignment="1">
      <alignment horizontal="left" vertical="center" indent="1"/>
    </xf>
    <xf numFmtId="182" fontId="17" fillId="0" borderId="0" xfId="21" applyNumberFormat="1" applyFont="1" applyFill="1" applyAlignment="1">
      <alignment horizontal="right" vertical="center"/>
    </xf>
    <xf numFmtId="0" fontId="58" fillId="0" borderId="20" xfId="21" applyNumberFormat="1" applyFont="1" applyBorder="1" applyAlignment="1">
      <alignment horizontal="left" vertical="center" indent="1"/>
    </xf>
    <xf numFmtId="0" fontId="17" fillId="0" borderId="24" xfId="21" applyNumberFormat="1" applyFont="1" applyBorder="1" applyAlignment="1">
      <alignment horizontal="left" vertical="center"/>
    </xf>
    <xf numFmtId="0" fontId="49" fillId="0" borderId="0" xfId="21" applyNumberFormat="1" applyFont="1" applyAlignment="1">
      <alignment vertical="center"/>
    </xf>
    <xf numFmtId="0" fontId="17" fillId="0" borderId="0" xfId="21" applyNumberFormat="1" applyFont="1" applyAlignment="1">
      <alignment horizontal="right" vertical="center"/>
    </xf>
    <xf numFmtId="0" fontId="17" fillId="0" borderId="26" xfId="21" applyNumberFormat="1" applyFont="1" applyBorder="1" applyAlignment="1">
      <alignment horizontal="right" vertical="center"/>
    </xf>
    <xf numFmtId="0" fontId="41" fillId="0" borderId="21" xfId="21" applyNumberFormat="1" applyFont="1" applyBorder="1" applyAlignment="1">
      <alignment vertical="center"/>
    </xf>
    <xf numFmtId="0" fontId="17" fillId="0" borderId="22" xfId="21" applyNumberFormat="1" applyFont="1" applyBorder="1" applyAlignment="1">
      <alignment vertical="center"/>
    </xf>
    <xf numFmtId="0" fontId="17" fillId="0" borderId="22" xfId="21" applyNumberFormat="1" applyFont="1" applyBorder="1" applyAlignment="1">
      <alignment horizontal="right" vertical="center"/>
    </xf>
    <xf numFmtId="0" fontId="17" fillId="0" borderId="0" xfId="249" quotePrefix="1" applyNumberFormat="1" applyFont="1" applyFill="1" applyBorder="1" applyAlignment="1" applyProtection="1">
      <alignment horizontal="left" vertical="center" indent="1"/>
    </xf>
    <xf numFmtId="0" fontId="48" fillId="0" borderId="21" xfId="248" applyNumberFormat="1" applyFont="1" applyFill="1" applyBorder="1" applyAlignment="1" applyProtection="1">
      <alignment horizontal="center" vertical="center"/>
    </xf>
    <xf numFmtId="0" fontId="48" fillId="0" borderId="53" xfId="249" quotePrefix="1" applyNumberFormat="1" applyFont="1" applyFill="1" applyBorder="1" applyAlignment="1" applyProtection="1">
      <alignment horizontal="right" vertical="center" indent="1"/>
    </xf>
    <xf numFmtId="182" fontId="48" fillId="0" borderId="22" xfId="249" applyNumberFormat="1" applyFont="1" applyFill="1" applyBorder="1" applyAlignment="1" applyProtection="1">
      <alignment horizontal="right" vertical="center"/>
    </xf>
    <xf numFmtId="0" fontId="17" fillId="0" borderId="20" xfId="248" applyNumberFormat="1" applyFont="1" applyFill="1" applyBorder="1" applyAlignment="1" applyProtection="1">
      <alignment horizontal="left" vertical="center" indent="1"/>
    </xf>
    <xf numFmtId="0" fontId="17" fillId="0" borderId="23" xfId="249" applyNumberFormat="1" applyFont="1" applyFill="1" applyBorder="1" applyAlignment="1" applyProtection="1">
      <alignment horizontal="right" vertical="center" indent="1"/>
    </xf>
    <xf numFmtId="182" fontId="17" fillId="0" borderId="0" xfId="249" applyNumberFormat="1" applyFont="1" applyFill="1" applyAlignment="1" applyProtection="1">
      <alignment horizontal="right" vertical="center"/>
    </xf>
    <xf numFmtId="0" fontId="17" fillId="0" borderId="20" xfId="248" applyNumberFormat="1" applyFont="1" applyFill="1" applyBorder="1" applyAlignment="1" applyProtection="1">
      <alignment horizontal="left" vertical="center" indent="1"/>
    </xf>
    <xf numFmtId="0" fontId="17" fillId="0" borderId="24" xfId="248" applyNumberFormat="1" applyFont="1" applyFill="1" applyBorder="1" applyAlignment="1" applyProtection="1">
      <alignment horizontal="left" vertical="center" indent="1"/>
    </xf>
    <xf numFmtId="0" fontId="17" fillId="0" borderId="25" xfId="249" applyNumberFormat="1" applyFont="1" applyFill="1" applyBorder="1" applyAlignment="1" applyProtection="1">
      <alignment horizontal="right" vertical="center" indent="1"/>
    </xf>
    <xf numFmtId="0" fontId="41" fillId="0" borderId="0" xfId="248" applyNumberFormat="1" applyFont="1" applyAlignment="1">
      <alignment vertical="center"/>
    </xf>
    <xf numFmtId="0" fontId="46" fillId="0" borderId="0" xfId="248" applyNumberFormat="1" applyFont="1" applyAlignment="1">
      <alignment vertical="center"/>
    </xf>
    <xf numFmtId="0" fontId="17" fillId="0" borderId="26" xfId="248" quotePrefix="1" applyNumberFormat="1" applyFont="1" applyBorder="1" applyAlignment="1">
      <alignment horizontal="left" vertical="center" indent="1"/>
    </xf>
    <xf numFmtId="0" fontId="17" fillId="0" borderId="0" xfId="248" quotePrefix="1" applyNumberFormat="1" applyFont="1" applyAlignment="1">
      <alignment vertical="center"/>
    </xf>
    <xf numFmtId="0" fontId="17" fillId="0" borderId="0" xfId="248" applyNumberFormat="1" applyFont="1" applyAlignment="1">
      <alignment vertical="center"/>
    </xf>
    <xf numFmtId="0" fontId="17" fillId="0" borderId="26" xfId="248" applyNumberFormat="1" applyFont="1" applyBorder="1" applyAlignment="1">
      <alignment vertical="center"/>
    </xf>
    <xf numFmtId="0" fontId="17" fillId="0" borderId="26" xfId="248" applyNumberFormat="1" applyFont="1" applyBorder="1" applyAlignment="1">
      <alignment horizontal="center" vertical="center" wrapText="1"/>
    </xf>
    <xf numFmtId="0" fontId="17" fillId="0" borderId="15" xfId="248" applyNumberFormat="1" applyFont="1" applyBorder="1" applyAlignment="1">
      <alignment horizontal="center" vertical="center" wrapText="1"/>
    </xf>
    <xf numFmtId="0" fontId="17" fillId="0" borderId="17" xfId="248" applyNumberFormat="1" applyFont="1" applyBorder="1" applyAlignment="1">
      <alignment horizontal="center" vertical="center" wrapText="1"/>
    </xf>
    <xf numFmtId="0" fontId="17" fillId="0" borderId="0" xfId="248" applyNumberFormat="1" applyFont="1" applyAlignment="1">
      <alignment vertical="center" wrapText="1"/>
    </xf>
    <xf numFmtId="0" fontId="17" fillId="0" borderId="20" xfId="248" applyNumberFormat="1" applyFont="1" applyBorder="1" applyAlignment="1">
      <alignment horizontal="left" vertical="center" indent="1"/>
    </xf>
    <xf numFmtId="187" fontId="17" fillId="0" borderId="0" xfId="248" applyNumberFormat="1" applyFont="1" applyAlignment="1">
      <alignment vertical="center"/>
    </xf>
    <xf numFmtId="0" fontId="17" fillId="0" borderId="20" xfId="248" applyNumberFormat="1" applyFont="1" applyBorder="1" applyAlignment="1">
      <alignment horizontal="left" vertical="center" indent="2"/>
    </xf>
    <xf numFmtId="0" fontId="17" fillId="0" borderId="24" xfId="248" applyNumberFormat="1" applyFont="1" applyBorder="1" applyAlignment="1">
      <alignment horizontal="left" vertical="center" indent="1"/>
    </xf>
    <xf numFmtId="187" fontId="17" fillId="0" borderId="26" xfId="248" applyNumberFormat="1" applyFont="1" applyBorder="1" applyAlignment="1">
      <alignment vertical="center"/>
    </xf>
    <xf numFmtId="0" fontId="17" fillId="0" borderId="0" xfId="248" applyNumberFormat="1" applyFont="1" applyAlignment="1">
      <alignment horizontal="right" vertical="center"/>
    </xf>
    <xf numFmtId="0" fontId="46" fillId="0" borderId="0" xfId="248" applyNumberFormat="1" applyFont="1"/>
    <xf numFmtId="0" fontId="17" fillId="0" borderId="26" xfId="248" applyNumberFormat="1" applyFont="1" applyBorder="1" applyAlignment="1">
      <alignment horizontal="left" vertical="center" indent="1"/>
    </xf>
    <xf numFmtId="0" fontId="17" fillId="0" borderId="26" xfId="248" applyNumberFormat="1" applyFont="1" applyBorder="1"/>
    <xf numFmtId="0" fontId="17" fillId="0" borderId="0" xfId="248" applyNumberFormat="1" applyFont="1"/>
    <xf numFmtId="0" fontId="17" fillId="0" borderId="21" xfId="248" applyNumberFormat="1" applyFont="1" applyBorder="1" applyAlignment="1">
      <alignment horizontal="center" vertical="center" wrapText="1"/>
    </xf>
    <xf numFmtId="0" fontId="17" fillId="0" borderId="17" xfId="248" applyNumberFormat="1" applyFont="1" applyBorder="1" applyAlignment="1">
      <alignment horizontal="center" vertical="center"/>
    </xf>
    <xf numFmtId="0" fontId="17" fillId="0" borderId="2" xfId="248" applyNumberFormat="1" applyFont="1" applyBorder="1" applyAlignment="1">
      <alignment horizontal="center" vertical="center"/>
    </xf>
    <xf numFmtId="0" fontId="17" fillId="0" borderId="16" xfId="248" applyNumberFormat="1" applyFont="1" applyBorder="1" applyAlignment="1">
      <alignment horizontal="center" vertical="center"/>
    </xf>
    <xf numFmtId="0" fontId="17" fillId="0" borderId="27" xfId="248" applyNumberFormat="1" applyFont="1" applyBorder="1" applyAlignment="1">
      <alignment horizontal="center" vertical="center" wrapText="1"/>
    </xf>
    <xf numFmtId="0" fontId="17" fillId="0" borderId="53" xfId="248" applyNumberFormat="1" applyFont="1" applyBorder="1" applyAlignment="1">
      <alignment horizontal="center" vertical="center" wrapText="1"/>
    </xf>
    <xf numFmtId="0" fontId="17" fillId="0" borderId="24" xfId="248" applyNumberFormat="1" applyFont="1" applyBorder="1" applyAlignment="1">
      <alignment horizontal="center" vertical="center" wrapText="1"/>
    </xf>
    <xf numFmtId="0" fontId="41" fillId="0" borderId="15" xfId="248" applyNumberFormat="1" applyFont="1" applyBorder="1" applyAlignment="1">
      <alignment horizontal="center" vertical="center" wrapText="1"/>
    </xf>
    <xf numFmtId="0" fontId="17" fillId="0" borderId="29" xfId="248" applyNumberFormat="1" applyFont="1" applyBorder="1" applyAlignment="1">
      <alignment horizontal="center" vertical="center" wrapText="1"/>
    </xf>
    <xf numFmtId="0" fontId="17" fillId="0" borderId="25" xfId="248" applyNumberFormat="1" applyFont="1" applyBorder="1" applyAlignment="1">
      <alignment horizontal="center" vertical="center" wrapText="1"/>
    </xf>
    <xf numFmtId="0" fontId="17" fillId="0" borderId="20" xfId="248" applyNumberFormat="1" applyFont="1" applyBorder="1" applyAlignment="1">
      <alignment horizontal="right" vertical="center" indent="1"/>
    </xf>
    <xf numFmtId="182" fontId="17" fillId="0" borderId="0" xfId="248" applyNumberFormat="1" applyFont="1" applyBorder="1" applyAlignment="1">
      <alignment vertical="center"/>
    </xf>
    <xf numFmtId="187" fontId="17" fillId="0" borderId="0" xfId="248" applyNumberFormat="1" applyFont="1" applyBorder="1" applyAlignment="1">
      <alignment vertical="center"/>
    </xf>
    <xf numFmtId="0" fontId="17" fillId="0" borderId="20" xfId="248" quotePrefix="1" applyNumberFormat="1" applyFont="1" applyBorder="1" applyAlignment="1">
      <alignment horizontal="right" vertical="center" indent="1"/>
    </xf>
    <xf numFmtId="0" fontId="17" fillId="0" borderId="24" xfId="248" quotePrefix="1" applyNumberFormat="1" applyFont="1" applyBorder="1" applyAlignment="1">
      <alignment horizontal="right" vertical="center" indent="1"/>
    </xf>
    <xf numFmtId="182" fontId="17" fillId="0" borderId="26" xfId="248" applyNumberFormat="1" applyFont="1" applyBorder="1" applyAlignment="1">
      <alignment vertical="center"/>
    </xf>
    <xf numFmtId="0" fontId="17" fillId="0" borderId="0" xfId="21" applyNumberFormat="1" applyFont="1"/>
    <xf numFmtId="0" fontId="3" fillId="0" borderId="0" xfId="248" applyNumberFormat="1"/>
    <xf numFmtId="0" fontId="17" fillId="0" borderId="26" xfId="21" applyNumberFormat="1" applyFont="1" applyBorder="1" applyAlignment="1">
      <alignment horizontal="left" vertical="center" indent="1"/>
    </xf>
    <xf numFmtId="0" fontId="17" fillId="0" borderId="26" xfId="21" applyNumberFormat="1" applyFont="1" applyBorder="1"/>
    <xf numFmtId="0" fontId="17" fillId="0" borderId="21" xfId="21" applyNumberFormat="1" applyFont="1" applyBorder="1" applyAlignment="1">
      <alignment horizontal="center" vertical="center"/>
    </xf>
    <xf numFmtId="0" fontId="17" fillId="0" borderId="17" xfId="21" applyNumberFormat="1" applyFont="1" applyBorder="1" applyAlignment="1">
      <alignment horizontal="center" vertical="center"/>
    </xf>
    <xf numFmtId="0" fontId="17" fillId="0" borderId="2" xfId="21" applyNumberFormat="1" applyFont="1" applyBorder="1" applyAlignment="1">
      <alignment horizontal="center" vertical="center"/>
    </xf>
    <xf numFmtId="0" fontId="17" fillId="0" borderId="16" xfId="21" applyNumberFormat="1" applyFont="1" applyBorder="1" applyAlignment="1">
      <alignment horizontal="center" vertical="center"/>
    </xf>
    <xf numFmtId="0" fontId="17" fillId="0" borderId="53" xfId="21" applyNumberFormat="1" applyFont="1" applyBorder="1" applyAlignment="1">
      <alignment horizontal="center" vertical="center" wrapText="1"/>
    </xf>
    <xf numFmtId="0" fontId="17" fillId="0" borderId="20" xfId="21" applyNumberFormat="1" applyFont="1" applyBorder="1" applyAlignment="1">
      <alignment horizontal="center" vertical="center"/>
    </xf>
    <xf numFmtId="0" fontId="41" fillId="0" borderId="27" xfId="21" applyNumberFormat="1" applyFont="1" applyBorder="1" applyAlignment="1">
      <alignment horizontal="center" vertical="center" wrapText="1"/>
    </xf>
    <xf numFmtId="0" fontId="17" fillId="0" borderId="17" xfId="21" applyNumberFormat="1" applyFont="1" applyBorder="1" applyAlignment="1">
      <alignment horizontal="centerContinuous" vertical="center"/>
    </xf>
    <xf numFmtId="0" fontId="17" fillId="0" borderId="2" xfId="21" applyNumberFormat="1" applyFont="1" applyBorder="1" applyAlignment="1">
      <alignment horizontal="centerContinuous" vertical="center"/>
    </xf>
    <xf numFmtId="0" fontId="17" fillId="0" borderId="16" xfId="21" applyNumberFormat="1" applyFont="1" applyBorder="1" applyAlignment="1">
      <alignment horizontal="centerContinuous" vertical="center"/>
    </xf>
    <xf numFmtId="0" fontId="17" fillId="0" borderId="23" xfId="248" applyNumberFormat="1" applyFont="1" applyBorder="1" applyAlignment="1">
      <alignment horizontal="center" vertical="center" wrapText="1"/>
    </xf>
    <xf numFmtId="0" fontId="17" fillId="0" borderId="24" xfId="21" applyNumberFormat="1" applyFont="1" applyBorder="1" applyAlignment="1">
      <alignment horizontal="center" vertical="center"/>
    </xf>
    <xf numFmtId="0" fontId="41" fillId="0" borderId="29" xfId="21" applyNumberFormat="1" applyFont="1" applyBorder="1" applyAlignment="1">
      <alignment horizontal="center" vertical="center" wrapText="1"/>
    </xf>
    <xf numFmtId="0" fontId="17" fillId="0" borderId="15" xfId="21" applyNumberFormat="1" applyFont="1" applyBorder="1" applyAlignment="1">
      <alignment horizontal="center" vertical="center" wrapText="1"/>
    </xf>
    <xf numFmtId="0" fontId="17" fillId="0" borderId="22" xfId="21" applyNumberFormat="1" applyFont="1" applyBorder="1" applyAlignment="1">
      <alignment vertical="center" wrapText="1"/>
    </xf>
    <xf numFmtId="0" fontId="17" fillId="0" borderId="0" xfId="21" applyNumberFormat="1" applyFont="1" applyBorder="1" applyAlignment="1">
      <alignment vertical="center"/>
    </xf>
    <xf numFmtId="0" fontId="17" fillId="0" borderId="0" xfId="21" applyNumberFormat="1" applyFont="1" applyBorder="1" applyAlignment="1">
      <alignment vertical="center" wrapText="1"/>
    </xf>
    <xf numFmtId="0" fontId="17" fillId="0" borderId="26" xfId="21" quotePrefix="1" applyNumberFormat="1" applyFont="1" applyBorder="1" applyAlignment="1">
      <alignment horizontal="left" vertical="center" indent="1"/>
    </xf>
    <xf numFmtId="0" fontId="17" fillId="0" borderId="26" xfId="21" applyNumberFormat="1" applyFont="1" applyBorder="1" applyAlignment="1">
      <alignment horizontal="left" vertical="center" indent="1"/>
    </xf>
    <xf numFmtId="0" fontId="17" fillId="0" borderId="22" xfId="21" applyNumberFormat="1" applyFont="1" applyBorder="1"/>
    <xf numFmtId="0" fontId="17" fillId="0" borderId="27" xfId="21" applyNumberFormat="1" applyFont="1" applyBorder="1" applyAlignment="1">
      <alignment horizontal="center" vertical="center"/>
    </xf>
    <xf numFmtId="0" fontId="17" fillId="0" borderId="0" xfId="21" applyNumberFormat="1" applyFont="1" applyBorder="1" applyAlignment="1">
      <alignment horizontal="center" vertical="center" wrapText="1"/>
    </xf>
    <xf numFmtId="0" fontId="17" fillId="0" borderId="31" xfId="21" applyNumberFormat="1" applyFont="1" applyBorder="1" applyAlignment="1">
      <alignment horizontal="center" vertical="center"/>
    </xf>
    <xf numFmtId="0" fontId="17" fillId="0" borderId="27" xfId="21" applyNumberFormat="1" applyFont="1" applyBorder="1" applyAlignment="1">
      <alignment horizontal="center" vertical="center" wrapText="1"/>
    </xf>
    <xf numFmtId="0" fontId="20" fillId="0" borderId="27" xfId="21" applyNumberFormat="1" applyFont="1" applyBorder="1" applyAlignment="1">
      <alignment horizontal="center" vertical="center" wrapText="1"/>
    </xf>
    <xf numFmtId="0" fontId="20" fillId="0" borderId="0" xfId="21" applyNumberFormat="1" applyFont="1" applyBorder="1" applyAlignment="1">
      <alignment horizontal="center" vertical="center" wrapText="1"/>
    </xf>
    <xf numFmtId="0" fontId="17" fillId="0" borderId="31" xfId="21" applyNumberFormat="1" applyFont="1" applyBorder="1" applyAlignment="1">
      <alignment horizontal="center" vertical="center" wrapText="1"/>
    </xf>
    <xf numFmtId="0" fontId="20" fillId="0" borderId="31" xfId="21" applyNumberFormat="1" applyFont="1" applyBorder="1" applyAlignment="1">
      <alignment horizontal="center" vertical="center" wrapText="1"/>
    </xf>
    <xf numFmtId="0" fontId="17" fillId="0" borderId="23" xfId="21" applyNumberFormat="1" applyFont="1" applyBorder="1" applyAlignment="1">
      <alignment horizontal="center" vertical="center" wrapText="1"/>
    </xf>
    <xf numFmtId="0" fontId="17" fillId="0" borderId="26" xfId="21" applyNumberFormat="1" applyFont="1" applyBorder="1" applyAlignment="1">
      <alignment vertical="center" wrapText="1"/>
    </xf>
    <xf numFmtId="0" fontId="17" fillId="0" borderId="29" xfId="21" applyNumberFormat="1" applyFont="1" applyBorder="1" applyAlignment="1">
      <alignment horizontal="center" vertical="center" wrapText="1"/>
    </xf>
    <xf numFmtId="0" fontId="17" fillId="0" borderId="25" xfId="21" applyNumberFormat="1" applyFont="1" applyBorder="1" applyAlignment="1">
      <alignment horizontal="center" vertical="center" wrapText="1"/>
    </xf>
    <xf numFmtId="0" fontId="48" fillId="0" borderId="21" xfId="21" applyNumberFormat="1" applyFont="1" applyBorder="1" applyAlignment="1">
      <alignment horizontal="center" vertical="center"/>
    </xf>
    <xf numFmtId="182" fontId="48" fillId="0" borderId="22" xfId="21" applyNumberFormat="1" applyFont="1" applyBorder="1" applyAlignment="1">
      <alignment horizontal="right" vertical="center"/>
    </xf>
    <xf numFmtId="0" fontId="17" fillId="0" borderId="24" xfId="21" applyNumberFormat="1" applyFont="1" applyBorder="1" applyAlignment="1">
      <alignment horizontal="left" vertical="center" indent="1"/>
    </xf>
    <xf numFmtId="0" fontId="17" fillId="0" borderId="0" xfId="21" applyNumberFormat="1" applyFont="1" applyAlignment="1">
      <alignment horizontal="left" vertical="center"/>
    </xf>
    <xf numFmtId="0" fontId="41" fillId="0" borderId="0" xfId="296" applyNumberFormat="1" applyFont="1" applyAlignment="1">
      <alignment vertical="center"/>
    </xf>
    <xf numFmtId="0" fontId="17" fillId="0" borderId="0" xfId="296" applyNumberFormat="1" applyFont="1"/>
    <xf numFmtId="0" fontId="20" fillId="0" borderId="0" xfId="296" applyNumberFormat="1" applyFont="1"/>
    <xf numFmtId="0" fontId="17" fillId="0" borderId="0" xfId="296" applyNumberFormat="1" applyFont="1" applyFill="1" applyAlignment="1">
      <alignment vertical="center"/>
    </xf>
    <xf numFmtId="0" fontId="43" fillId="0" borderId="0" xfId="296" applyNumberFormat="1" applyFont="1" applyFill="1" applyAlignment="1">
      <alignment horizontal="right" vertical="center"/>
    </xf>
    <xf numFmtId="0" fontId="43" fillId="0" borderId="0" xfId="296" applyNumberFormat="1" applyFont="1" applyFill="1" applyAlignment="1">
      <alignment horizontal="left" vertical="center"/>
    </xf>
    <xf numFmtId="0" fontId="43" fillId="0" borderId="0" xfId="296" applyNumberFormat="1" applyFont="1" applyFill="1" applyAlignment="1">
      <alignment vertical="center"/>
    </xf>
    <xf numFmtId="0" fontId="61" fillId="0" borderId="0" xfId="296" applyNumberFormat="1" applyFont="1" applyAlignment="1">
      <alignment vertical="center"/>
    </xf>
    <xf numFmtId="0" fontId="43" fillId="0" borderId="0" xfId="296" quotePrefix="1" applyNumberFormat="1" applyFont="1" applyAlignment="1">
      <alignment horizontal="left" vertical="center" indent="1"/>
    </xf>
    <xf numFmtId="0" fontId="43" fillId="0" borderId="26" xfId="296" applyNumberFormat="1" applyFont="1" applyFill="1" applyBorder="1" applyAlignment="1"/>
    <xf numFmtId="0" fontId="62" fillId="0" borderId="0" xfId="296" applyNumberFormat="1" applyFont="1" applyAlignment="1">
      <alignment vertical="center"/>
    </xf>
    <xf numFmtId="0" fontId="43" fillId="0" borderId="21" xfId="296" applyNumberFormat="1" applyFont="1" applyFill="1" applyBorder="1" applyAlignment="1">
      <alignment horizontal="center" vertical="center" wrapText="1"/>
    </xf>
    <xf numFmtId="0" fontId="43" fillId="0" borderId="64" xfId="296" applyNumberFormat="1" applyFont="1" applyFill="1" applyBorder="1" applyAlignment="1">
      <alignment horizontal="center" vertical="center"/>
    </xf>
    <xf numFmtId="0" fontId="43" fillId="0" borderId="2" xfId="296" applyNumberFormat="1" applyFont="1" applyFill="1" applyBorder="1" applyAlignment="1">
      <alignment horizontal="center" vertical="center"/>
    </xf>
    <xf numFmtId="0" fontId="43" fillId="0" borderId="13" xfId="296" applyNumberFormat="1" applyFont="1" applyFill="1" applyBorder="1" applyAlignment="1">
      <alignment horizontal="center" vertical="center"/>
    </xf>
    <xf numFmtId="0" fontId="43" fillId="0" borderId="65" xfId="296" applyNumberFormat="1" applyFont="1" applyFill="1" applyBorder="1" applyAlignment="1">
      <alignment horizontal="center" vertical="center"/>
    </xf>
    <xf numFmtId="0" fontId="43" fillId="0" borderId="20" xfId="296" applyNumberFormat="1" applyFont="1" applyFill="1" applyBorder="1" applyAlignment="1">
      <alignment horizontal="center" vertical="center" wrapText="1"/>
    </xf>
    <xf numFmtId="0" fontId="43" fillId="0" borderId="66" xfId="296" applyNumberFormat="1" applyFont="1" applyFill="1" applyBorder="1" applyAlignment="1">
      <alignment horizontal="center" vertical="center"/>
    </xf>
    <xf numFmtId="0" fontId="43" fillId="0" borderId="67" xfId="296" applyNumberFormat="1" applyFont="1" applyFill="1" applyBorder="1" applyAlignment="1">
      <alignment horizontal="center" vertical="center"/>
    </xf>
    <xf numFmtId="0" fontId="43" fillId="0" borderId="68" xfId="296" applyNumberFormat="1" applyFont="1" applyFill="1" applyBorder="1" applyAlignment="1">
      <alignment horizontal="center" vertical="center"/>
    </xf>
    <xf numFmtId="0" fontId="43" fillId="0" borderId="27" xfId="296" applyNumberFormat="1" applyFont="1" applyFill="1" applyBorder="1" applyAlignment="1">
      <alignment horizontal="center" vertical="center"/>
    </xf>
    <xf numFmtId="0" fontId="43" fillId="0" borderId="69" xfId="296" applyNumberFormat="1" applyFont="1" applyFill="1" applyBorder="1" applyAlignment="1">
      <alignment horizontal="center" vertical="center"/>
    </xf>
    <xf numFmtId="0" fontId="43" fillId="0" borderId="70" xfId="296" applyNumberFormat="1" applyFont="1" applyFill="1" applyBorder="1" applyAlignment="1">
      <alignment horizontal="center" vertical="center"/>
    </xf>
    <xf numFmtId="0" fontId="63" fillId="0" borderId="21" xfId="296" applyNumberFormat="1" applyFont="1" applyFill="1" applyBorder="1" applyAlignment="1">
      <alignment horizontal="center" vertical="center" shrinkToFit="1"/>
    </xf>
    <xf numFmtId="182" fontId="63" fillId="0" borderId="22" xfId="296" applyNumberFormat="1" applyFont="1" applyFill="1" applyBorder="1" applyAlignment="1">
      <alignment horizontal="right" vertical="center"/>
    </xf>
    <xf numFmtId="0" fontId="43" fillId="0" borderId="20" xfId="296" applyNumberFormat="1" applyFont="1" applyFill="1" applyBorder="1" applyAlignment="1">
      <alignment vertical="center" shrinkToFit="1"/>
    </xf>
    <xf numFmtId="182" fontId="43" fillId="0" borderId="0" xfId="296" applyNumberFormat="1" applyFont="1" applyFill="1" applyBorder="1" applyAlignment="1">
      <alignment horizontal="right" vertical="center"/>
    </xf>
    <xf numFmtId="0" fontId="43" fillId="0" borderId="20" xfId="296" applyNumberFormat="1" applyFont="1" applyFill="1" applyBorder="1" applyAlignment="1">
      <alignment horizontal="left" vertical="center" indent="1" shrinkToFit="1"/>
    </xf>
    <xf numFmtId="182" fontId="43" fillId="0" borderId="0" xfId="296" quotePrefix="1" applyNumberFormat="1" applyFont="1" applyFill="1" applyBorder="1" applyAlignment="1">
      <alignment horizontal="right" vertical="center"/>
    </xf>
    <xf numFmtId="0" fontId="43" fillId="0" borderId="24" xfId="296" applyNumberFormat="1" applyFont="1" applyFill="1" applyBorder="1" applyAlignment="1">
      <alignment horizontal="left" vertical="center" indent="1" shrinkToFit="1"/>
    </xf>
    <xf numFmtId="182" fontId="43" fillId="0" borderId="26" xfId="296" applyNumberFormat="1" applyFont="1" applyFill="1" applyBorder="1" applyAlignment="1">
      <alignment horizontal="right" vertical="center"/>
    </xf>
    <xf numFmtId="0" fontId="17" fillId="0" borderId="0" xfId="21" applyNumberFormat="1" applyFont="1" applyAlignment="1"/>
    <xf numFmtId="0" fontId="17" fillId="0" borderId="22" xfId="21" applyNumberFormat="1" applyFont="1" applyBorder="1" applyAlignment="1">
      <alignment vertical="top"/>
    </xf>
    <xf numFmtId="0" fontId="17" fillId="0" borderId="22" xfId="21" applyNumberFormat="1" applyFont="1" applyBorder="1" applyAlignment="1">
      <alignment vertical="top" wrapText="1"/>
    </xf>
    <xf numFmtId="0" fontId="17" fillId="0" borderId="0" xfId="21" applyNumberFormat="1" applyFont="1" applyBorder="1" applyAlignment="1">
      <alignment vertical="top"/>
    </xf>
    <xf numFmtId="0" fontId="17" fillId="0" borderId="0" xfId="21" applyNumberFormat="1" applyFont="1" applyBorder="1" applyAlignment="1">
      <alignment vertical="top" wrapText="1"/>
    </xf>
    <xf numFmtId="0" fontId="17" fillId="0" borderId="0" xfId="296" applyNumberFormat="1" applyFont="1" applyAlignment="1"/>
    <xf numFmtId="0" fontId="17" fillId="0" borderId="0" xfId="292" applyNumberFormat="1" applyFont="1" applyFill="1" applyAlignment="1">
      <alignment vertical="center"/>
    </xf>
    <xf numFmtId="0" fontId="17" fillId="0" borderId="0" xfId="292" applyNumberFormat="1" applyFont="1" applyAlignment="1">
      <alignment vertical="center"/>
    </xf>
    <xf numFmtId="0" fontId="20" fillId="0" borderId="0" xfId="292" applyNumberFormat="1" applyFont="1"/>
    <xf numFmtId="0" fontId="17" fillId="0" borderId="0" xfId="292" quotePrefix="1" applyNumberFormat="1" applyFont="1" applyFill="1" applyBorder="1" applyAlignment="1">
      <alignment horizontal="left" vertical="center" indent="1"/>
    </xf>
    <xf numFmtId="0" fontId="43" fillId="0" borderId="0" xfId="292" applyNumberFormat="1" applyFont="1" applyFill="1" applyAlignment="1">
      <alignment vertical="center"/>
    </xf>
    <xf numFmtId="0" fontId="62" fillId="0" borderId="0" xfId="292" applyNumberFormat="1" applyFont="1" applyAlignment="1">
      <alignment vertical="center"/>
    </xf>
    <xf numFmtId="0" fontId="17" fillId="0" borderId="21" xfId="292" applyNumberFormat="1" applyFont="1" applyFill="1" applyBorder="1" applyAlignment="1">
      <alignment horizontal="center" vertical="center"/>
    </xf>
    <xf numFmtId="0" fontId="43" fillId="0" borderId="27" xfId="292" applyNumberFormat="1" applyFont="1" applyFill="1" applyBorder="1" applyAlignment="1">
      <alignment horizontal="center" vertical="center" wrapText="1"/>
    </xf>
    <xf numFmtId="0" fontId="17" fillId="0" borderId="2" xfId="292" applyNumberFormat="1" applyFont="1" applyFill="1" applyBorder="1" applyAlignment="1">
      <alignment horizontal="center" vertical="center"/>
    </xf>
    <xf numFmtId="0" fontId="17" fillId="0" borderId="16" xfId="292" applyNumberFormat="1" applyFont="1" applyFill="1" applyBorder="1" applyAlignment="1">
      <alignment horizontal="center" vertical="center"/>
    </xf>
    <xf numFmtId="0" fontId="43" fillId="0" borderId="53" xfId="292" applyNumberFormat="1" applyFont="1" applyFill="1" applyBorder="1" applyAlignment="1">
      <alignment horizontal="center" vertical="center" wrapText="1"/>
    </xf>
    <xf numFmtId="0" fontId="17" fillId="0" borderId="24" xfId="292" applyNumberFormat="1" applyFont="1" applyFill="1" applyBorder="1" applyAlignment="1">
      <alignment horizontal="center" vertical="center"/>
    </xf>
    <xf numFmtId="0" fontId="43" fillId="0" borderId="29" xfId="292" applyNumberFormat="1" applyFont="1" applyFill="1" applyBorder="1" applyAlignment="1">
      <alignment horizontal="center" vertical="center" wrapText="1"/>
    </xf>
    <xf numFmtId="0" fontId="17" fillId="0" borderId="26" xfId="292" applyNumberFormat="1" applyFont="1" applyFill="1" applyBorder="1" applyAlignment="1">
      <alignment horizontal="center" vertical="center" wrapText="1"/>
    </xf>
    <xf numFmtId="0" fontId="58" fillId="0" borderId="15" xfId="292" applyNumberFormat="1" applyFont="1" applyFill="1" applyBorder="1" applyAlignment="1">
      <alignment horizontal="center" vertical="center" wrapText="1"/>
    </xf>
    <xf numFmtId="0" fontId="45" fillId="0" borderId="2" xfId="292" applyNumberFormat="1" applyFont="1" applyFill="1" applyBorder="1" applyAlignment="1">
      <alignment horizontal="center" vertical="center" wrapText="1"/>
    </xf>
    <xf numFmtId="0" fontId="45" fillId="0" borderId="15" xfId="292" applyNumberFormat="1" applyFont="1" applyBorder="1" applyAlignment="1">
      <alignment horizontal="center" vertical="center" wrapText="1"/>
    </xf>
    <xf numFmtId="0" fontId="45" fillId="0" borderId="2" xfId="292" applyNumberFormat="1" applyFont="1" applyFill="1" applyBorder="1" applyAlignment="1">
      <alignment horizontal="center" vertical="center" wrapText="1" shrinkToFit="1"/>
    </xf>
    <xf numFmtId="0" fontId="45" fillId="0" borderId="15" xfId="292" applyNumberFormat="1" applyFont="1" applyFill="1" applyBorder="1" applyAlignment="1">
      <alignment horizontal="center" vertical="center" wrapText="1" shrinkToFit="1"/>
    </xf>
    <xf numFmtId="0" fontId="43" fillId="0" borderId="26" xfId="292" applyNumberFormat="1" applyFont="1" applyFill="1" applyBorder="1" applyAlignment="1">
      <alignment horizontal="center" vertical="center"/>
    </xf>
    <xf numFmtId="0" fontId="41" fillId="0" borderId="20" xfId="292" applyNumberFormat="1" applyFont="1" applyFill="1" applyBorder="1" applyAlignment="1">
      <alignment vertical="center"/>
    </xf>
    <xf numFmtId="182" fontId="63" fillId="0" borderId="0" xfId="292" quotePrefix="1" applyNumberFormat="1" applyFont="1" applyFill="1" applyBorder="1" applyAlignment="1">
      <alignment horizontal="right" vertical="center"/>
    </xf>
    <xf numFmtId="0" fontId="17" fillId="0" borderId="20" xfId="292" applyNumberFormat="1" applyFont="1" applyFill="1" applyBorder="1" applyAlignment="1">
      <alignment horizontal="left" vertical="center" indent="1"/>
    </xf>
    <xf numFmtId="182" fontId="43" fillId="0" borderId="0" xfId="292" quotePrefix="1" applyNumberFormat="1" applyFont="1" applyFill="1" applyBorder="1" applyAlignment="1">
      <alignment horizontal="right" vertical="center"/>
    </xf>
    <xf numFmtId="0" fontId="20" fillId="0" borderId="0" xfId="292" applyNumberFormat="1" applyFont="1" applyAlignment="1">
      <alignment vertical="center"/>
    </xf>
    <xf numFmtId="0" fontId="47" fillId="0" borderId="20" xfId="292" applyNumberFormat="1" applyFont="1" applyFill="1" applyBorder="1" applyAlignment="1">
      <alignment horizontal="left" vertical="center" indent="2"/>
    </xf>
    <xf numFmtId="182" fontId="43" fillId="0" borderId="0" xfId="292" applyNumberFormat="1" applyFont="1" applyFill="1" applyBorder="1" applyAlignment="1">
      <alignment horizontal="right" vertical="center"/>
    </xf>
    <xf numFmtId="0" fontId="17" fillId="0" borderId="20" xfId="292" applyNumberFormat="1" applyFont="1" applyFill="1" applyBorder="1" applyAlignment="1">
      <alignment horizontal="left" vertical="center" indent="2"/>
    </xf>
    <xf numFmtId="0" fontId="41" fillId="0" borderId="40" xfId="292" applyNumberFormat="1" applyFont="1" applyFill="1" applyBorder="1" applyAlignment="1">
      <alignment vertical="center"/>
    </xf>
    <xf numFmtId="182" fontId="63" fillId="0" borderId="41" xfId="292" quotePrefix="1" applyNumberFormat="1" applyFont="1" applyFill="1" applyBorder="1" applyAlignment="1">
      <alignment horizontal="right" vertical="center"/>
    </xf>
    <xf numFmtId="0" fontId="17" fillId="0" borderId="24" xfId="292" applyNumberFormat="1" applyFont="1" applyFill="1" applyBorder="1" applyAlignment="1">
      <alignment horizontal="left" vertical="center" indent="1"/>
    </xf>
    <xf numFmtId="182" fontId="43" fillId="0" borderId="26" xfId="292" quotePrefix="1" applyNumberFormat="1" applyFont="1" applyFill="1" applyBorder="1" applyAlignment="1">
      <alignment horizontal="right" vertical="center"/>
    </xf>
    <xf numFmtId="182" fontId="43" fillId="0" borderId="26" xfId="292" applyNumberFormat="1" applyFont="1" applyFill="1" applyBorder="1" applyAlignment="1">
      <alignment horizontal="right" vertical="center"/>
    </xf>
    <xf numFmtId="0" fontId="17" fillId="0" borderId="0" xfId="24" applyNumberFormat="1" applyFont="1" applyAlignment="1">
      <alignment vertical="center"/>
    </xf>
    <xf numFmtId="0" fontId="17" fillId="0" borderId="22" xfId="24" applyNumberFormat="1" applyFont="1" applyBorder="1" applyAlignment="1">
      <alignment vertical="center" wrapText="1"/>
    </xf>
    <xf numFmtId="0" fontId="17" fillId="0" borderId="0" xfId="24" applyNumberFormat="1" applyFont="1" applyAlignment="1"/>
    <xf numFmtId="0" fontId="17" fillId="0" borderId="0" xfId="24" applyNumberFormat="1" applyFont="1" applyBorder="1" applyAlignment="1">
      <alignment vertical="center" wrapText="1"/>
    </xf>
    <xf numFmtId="0" fontId="17" fillId="0" borderId="0" xfId="292" applyNumberFormat="1" applyFont="1" applyAlignment="1">
      <alignment horizontal="right" vertical="center"/>
    </xf>
    <xf numFmtId="0" fontId="41" fillId="0" borderId="0" xfId="292" applyNumberFormat="1" applyFont="1" applyFill="1" applyBorder="1" applyAlignment="1">
      <alignment vertical="center"/>
    </xf>
    <xf numFmtId="0" fontId="17" fillId="0" borderId="0" xfId="292" applyNumberFormat="1" applyFont="1" applyFill="1" applyBorder="1" applyAlignment="1">
      <alignment vertical="center"/>
    </xf>
    <xf numFmtId="0" fontId="17" fillId="0" borderId="0" xfId="292" applyNumberFormat="1" applyFont="1" applyFill="1" applyBorder="1" applyAlignment="1">
      <alignment horizontal="left" vertical="center" indent="1"/>
    </xf>
    <xf numFmtId="0" fontId="17" fillId="0" borderId="0" xfId="292" applyNumberFormat="1" applyFont="1" applyFill="1" applyBorder="1" applyAlignment="1">
      <alignment horizontal="left" vertical="center"/>
    </xf>
    <xf numFmtId="0" fontId="43" fillId="0" borderId="0" xfId="292" applyNumberFormat="1" applyFont="1" applyFill="1" applyBorder="1" applyAlignment="1">
      <alignment horizontal="right" vertical="center"/>
    </xf>
    <xf numFmtId="0" fontId="43" fillId="0" borderId="0" xfId="292" applyNumberFormat="1" applyFont="1" applyFill="1" applyBorder="1" applyAlignment="1">
      <alignment horizontal="right"/>
    </xf>
    <xf numFmtId="0" fontId="43" fillId="0" borderId="0" xfId="292" applyNumberFormat="1" applyFont="1" applyFill="1" applyBorder="1" applyAlignment="1">
      <alignment vertical="center"/>
    </xf>
    <xf numFmtId="0" fontId="43" fillId="0" borderId="21" xfId="292" applyNumberFormat="1" applyFont="1" applyFill="1" applyBorder="1" applyAlignment="1">
      <alignment horizontal="center" vertical="center"/>
    </xf>
    <xf numFmtId="0" fontId="43" fillId="0" borderId="27" xfId="292" applyNumberFormat="1" applyFont="1" applyFill="1" applyBorder="1" applyAlignment="1">
      <alignment horizontal="center" vertical="center"/>
    </xf>
    <xf numFmtId="0" fontId="43" fillId="0" borderId="15" xfId="292" applyNumberFormat="1" applyFont="1" applyFill="1" applyBorder="1" applyAlignment="1">
      <alignment horizontal="center" vertical="center"/>
    </xf>
    <xf numFmtId="0" fontId="43" fillId="0" borderId="15" xfId="292" applyNumberFormat="1" applyFont="1" applyFill="1" applyBorder="1" applyAlignment="1">
      <alignment horizontal="center" vertical="center" shrinkToFit="1"/>
    </xf>
    <xf numFmtId="0" fontId="43" fillId="0" borderId="17" xfId="292" applyNumberFormat="1" applyFont="1" applyFill="1" applyBorder="1" applyAlignment="1">
      <alignment horizontal="center" vertical="center" shrinkToFit="1"/>
    </xf>
    <xf numFmtId="0" fontId="43" fillId="0" borderId="24" xfId="292" applyNumberFormat="1" applyFont="1" applyFill="1" applyBorder="1" applyAlignment="1">
      <alignment horizontal="center" vertical="center"/>
    </xf>
    <xf numFmtId="0" fontId="43" fillId="0" borderId="29" xfId="292" applyNumberFormat="1" applyFont="1" applyFill="1" applyBorder="1" applyAlignment="1">
      <alignment horizontal="center" vertical="center"/>
    </xf>
    <xf numFmtId="0" fontId="17" fillId="0" borderId="15" xfId="292" applyNumberFormat="1" applyFont="1" applyFill="1" applyBorder="1" applyAlignment="1">
      <alignment horizontal="center" vertical="center"/>
    </xf>
    <xf numFmtId="0" fontId="17" fillId="0" borderId="15" xfId="292" applyNumberFormat="1" applyFont="1" applyFill="1" applyBorder="1" applyAlignment="1">
      <alignment horizontal="center" vertical="center" wrapText="1"/>
    </xf>
    <xf numFmtId="0" fontId="17" fillId="0" borderId="17" xfId="292" applyNumberFormat="1" applyFont="1" applyFill="1" applyBorder="1" applyAlignment="1">
      <alignment horizontal="center" vertical="center" wrapText="1"/>
    </xf>
    <xf numFmtId="0" fontId="43" fillId="0" borderId="20" xfId="292" quotePrefix="1" applyNumberFormat="1" applyFont="1" applyFill="1" applyBorder="1" applyAlignment="1">
      <alignment horizontal="right" vertical="center" indent="1"/>
    </xf>
    <xf numFmtId="0" fontId="43" fillId="0" borderId="31" xfId="292" applyNumberFormat="1" applyFont="1" applyFill="1" applyBorder="1" applyAlignment="1">
      <alignment horizontal="center" vertical="center"/>
    </xf>
    <xf numFmtId="0" fontId="43" fillId="0" borderId="56" xfId="292" applyNumberFormat="1" applyFont="1" applyFill="1" applyBorder="1" applyAlignment="1">
      <alignment horizontal="right" vertical="center" indent="1"/>
    </xf>
    <xf numFmtId="0" fontId="43" fillId="0" borderId="71" xfId="292" applyNumberFormat="1" applyFont="1" applyFill="1" applyBorder="1" applyAlignment="1">
      <alignment horizontal="center" vertical="center"/>
    </xf>
    <xf numFmtId="0" fontId="43" fillId="0" borderId="72" xfId="292" applyNumberFormat="1" applyFont="1" applyFill="1" applyBorder="1" applyAlignment="1">
      <alignment horizontal="center" vertical="center"/>
    </xf>
    <xf numFmtId="0" fontId="17" fillId="0" borderId="22" xfId="292" applyNumberFormat="1" applyFont="1" applyFill="1" applyBorder="1" applyAlignment="1">
      <alignment vertical="center"/>
    </xf>
    <xf numFmtId="0" fontId="43" fillId="0" borderId="22" xfId="292" quotePrefix="1" applyNumberFormat="1" applyFont="1" applyFill="1" applyBorder="1" applyAlignment="1">
      <alignment horizontal="right" vertical="center"/>
    </xf>
    <xf numFmtId="0" fontId="17" fillId="0" borderId="22" xfId="292" applyNumberFormat="1" applyFont="1" applyFill="1" applyBorder="1" applyAlignment="1">
      <alignment horizontal="right" vertical="center"/>
    </xf>
    <xf numFmtId="0" fontId="20" fillId="0" borderId="0" xfId="292" applyNumberFormat="1" applyFont="1" applyFill="1" applyBorder="1" applyAlignment="1">
      <alignment vertical="center"/>
    </xf>
    <xf numFmtId="0" fontId="41" fillId="0" borderId="0" xfId="248" applyNumberFormat="1" applyFont="1" applyFill="1" applyBorder="1" applyAlignment="1">
      <alignment horizontal="left" vertical="center"/>
    </xf>
    <xf numFmtId="0" fontId="17" fillId="0" borderId="0" xfId="248" applyNumberFormat="1" applyFont="1" applyFill="1" applyBorder="1" applyAlignment="1">
      <alignment vertical="center"/>
    </xf>
    <xf numFmtId="0" fontId="46" fillId="0" borderId="0" xfId="248" applyNumberFormat="1" applyFont="1" applyFill="1" applyAlignment="1">
      <alignment vertical="center"/>
    </xf>
    <xf numFmtId="0" fontId="17" fillId="0" borderId="0" xfId="248" applyNumberFormat="1" applyFont="1" applyFill="1" applyBorder="1" applyAlignment="1">
      <alignment horizontal="left" vertical="center" indent="1"/>
    </xf>
    <xf numFmtId="0" fontId="64" fillId="0" borderId="0" xfId="248" applyNumberFormat="1" applyFont="1" applyFill="1" applyBorder="1" applyAlignment="1">
      <alignment horizontal="left" vertical="center"/>
    </xf>
    <xf numFmtId="0" fontId="44" fillId="0" borderId="2" xfId="248" applyNumberFormat="1" applyFont="1" applyFill="1" applyBorder="1" applyAlignment="1">
      <alignment horizontal="center" vertical="center" wrapText="1"/>
    </xf>
    <xf numFmtId="0" fontId="44" fillId="0" borderId="16" xfId="248" applyNumberFormat="1" applyFont="1" applyFill="1" applyBorder="1" applyAlignment="1">
      <alignment horizontal="center" vertical="center" wrapText="1"/>
    </xf>
    <xf numFmtId="0" fontId="44" fillId="0" borderId="17" xfId="248" applyNumberFormat="1" applyFont="1" applyFill="1" applyBorder="1" applyAlignment="1">
      <alignment horizontal="center" vertical="center" wrapText="1"/>
    </xf>
    <xf numFmtId="0" fontId="44" fillId="0" borderId="53" xfId="248" applyNumberFormat="1" applyFont="1" applyFill="1" applyBorder="1" applyAlignment="1">
      <alignment horizontal="center" vertical="center" wrapText="1"/>
    </xf>
    <xf numFmtId="0" fontId="44" fillId="0" borderId="2" xfId="248" applyNumberFormat="1" applyFont="1" applyFill="1" applyBorder="1" applyAlignment="1">
      <alignment horizontal="center" vertical="center" wrapText="1"/>
    </xf>
    <xf numFmtId="0" fontId="44" fillId="0" borderId="15" xfId="248" applyNumberFormat="1" applyFont="1" applyFill="1" applyBorder="1" applyAlignment="1">
      <alignment horizontal="center" vertical="center" wrapText="1"/>
    </xf>
    <xf numFmtId="0" fontId="44" fillId="0" borderId="16" xfId="248" applyNumberFormat="1" applyFont="1" applyFill="1" applyBorder="1" applyAlignment="1">
      <alignment horizontal="center" vertical="center" wrapText="1"/>
    </xf>
    <xf numFmtId="0" fontId="44" fillId="0" borderId="25" xfId="248" applyNumberFormat="1" applyFont="1" applyFill="1" applyBorder="1" applyAlignment="1">
      <alignment horizontal="center" vertical="center" wrapText="1"/>
    </xf>
    <xf numFmtId="0" fontId="62" fillId="0" borderId="22" xfId="248" applyNumberFormat="1" applyFont="1" applyFill="1" applyBorder="1" applyAlignment="1">
      <alignment horizontal="left" vertical="center" wrapText="1" indent="1"/>
    </xf>
    <xf numFmtId="0" fontId="62" fillId="0" borderId="21" xfId="248" applyNumberFormat="1" applyFont="1" applyFill="1" applyBorder="1" applyAlignment="1">
      <alignment horizontal="left" vertical="center" wrapText="1" indent="1"/>
    </xf>
    <xf numFmtId="182" fontId="62" fillId="0" borderId="0" xfId="248" applyNumberFormat="1" applyFont="1" applyFill="1" applyBorder="1" applyAlignment="1">
      <alignment vertical="center"/>
    </xf>
    <xf numFmtId="0" fontId="62" fillId="0" borderId="0" xfId="248" applyNumberFormat="1" applyFont="1" applyFill="1" applyBorder="1" applyAlignment="1">
      <alignment horizontal="left" vertical="center" wrapText="1" indent="1"/>
    </xf>
    <xf numFmtId="0" fontId="62" fillId="0" borderId="20" xfId="248" applyNumberFormat="1" applyFont="1" applyFill="1" applyBorder="1" applyAlignment="1">
      <alignment horizontal="left" vertical="center" wrapText="1" indent="1"/>
    </xf>
    <xf numFmtId="0" fontId="21" fillId="0" borderId="0" xfId="248" applyNumberFormat="1" applyFont="1" applyFill="1" applyBorder="1" applyAlignment="1">
      <alignment vertical="center"/>
    </xf>
    <xf numFmtId="0" fontId="62" fillId="0" borderId="26" xfId="248" applyNumberFormat="1" applyFont="1" applyFill="1" applyBorder="1" applyAlignment="1">
      <alignment horizontal="left" vertical="center" wrapText="1" indent="1"/>
    </xf>
    <xf numFmtId="0" fontId="62" fillId="0" borderId="24" xfId="248" applyNumberFormat="1" applyFont="1" applyFill="1" applyBorder="1" applyAlignment="1">
      <alignment horizontal="left" vertical="center" wrapText="1" indent="1"/>
    </xf>
    <xf numFmtId="182" fontId="62" fillId="0" borderId="26" xfId="248" applyNumberFormat="1" applyFont="1" applyFill="1" applyBorder="1" applyAlignment="1">
      <alignment vertical="center"/>
    </xf>
    <xf numFmtId="0" fontId="20" fillId="0" borderId="0" xfId="248" applyNumberFormat="1" applyFont="1" applyFill="1" applyBorder="1" applyAlignment="1">
      <alignment horizontal="left" vertical="center" indent="1"/>
    </xf>
    <xf numFmtId="0" fontId="20" fillId="0" borderId="20" xfId="248" applyNumberFormat="1" applyFont="1" applyFill="1" applyBorder="1" applyAlignment="1">
      <alignment horizontal="left" vertical="center" indent="1"/>
    </xf>
    <xf numFmtId="182" fontId="20" fillId="0" borderId="0" xfId="248" applyNumberFormat="1" applyFont="1" applyFill="1" applyBorder="1" applyAlignment="1">
      <alignment vertical="center"/>
    </xf>
    <xf numFmtId="182" fontId="20" fillId="0" borderId="0" xfId="248" applyNumberFormat="1" applyFont="1" applyFill="1" applyAlignment="1">
      <alignment vertical="center"/>
    </xf>
    <xf numFmtId="0" fontId="50" fillId="0" borderId="26" xfId="248" applyNumberFormat="1" applyFont="1" applyFill="1" applyBorder="1" applyAlignment="1">
      <alignment horizontal="left" vertical="center" indent="1"/>
    </xf>
    <xf numFmtId="0" fontId="50" fillId="0" borderId="24" xfId="248" applyNumberFormat="1" applyFont="1" applyFill="1" applyBorder="1" applyAlignment="1">
      <alignment vertical="center"/>
    </xf>
    <xf numFmtId="182" fontId="50" fillId="0" borderId="26" xfId="248" applyNumberFormat="1" applyFont="1" applyFill="1" applyBorder="1" applyAlignment="1">
      <alignment vertical="center"/>
    </xf>
    <xf numFmtId="0" fontId="17" fillId="0" borderId="0" xfId="21" applyNumberFormat="1" applyFont="1" applyFill="1" applyBorder="1" applyAlignment="1" applyProtection="1">
      <alignment horizontal="right" vertical="center"/>
    </xf>
    <xf numFmtId="0" fontId="17" fillId="0" borderId="16" xfId="21" applyNumberFormat="1" applyFont="1" applyFill="1" applyBorder="1" applyAlignment="1" applyProtection="1">
      <alignment horizontal="center" vertical="center" wrapText="1"/>
    </xf>
    <xf numFmtId="182" fontId="17" fillId="0" borderId="0" xfId="21" applyNumberFormat="1" applyFont="1" applyFill="1" applyAlignment="1" applyProtection="1">
      <alignment vertical="center"/>
    </xf>
    <xf numFmtId="0" fontId="46" fillId="0" borderId="0" xfId="21" applyNumberFormat="1" applyFont="1" applyFill="1" applyAlignment="1" applyProtection="1">
      <alignment vertical="center"/>
    </xf>
    <xf numFmtId="0" fontId="17" fillId="0" borderId="0" xfId="21" applyNumberFormat="1" applyFont="1" applyFill="1" applyAlignment="1" applyProtection="1">
      <alignment horizontal="right"/>
    </xf>
    <xf numFmtId="0" fontId="17" fillId="0" borderId="2" xfId="21" applyNumberFormat="1" applyFont="1" applyFill="1" applyBorder="1" applyAlignment="1" applyProtection="1">
      <alignment horizontal="center" vertical="center" wrapText="1"/>
    </xf>
    <xf numFmtId="0" fontId="17" fillId="0" borderId="16" xfId="21" applyNumberFormat="1" applyFont="1" applyFill="1" applyBorder="1" applyAlignment="1" applyProtection="1">
      <alignment horizontal="center" vertical="center" wrapText="1"/>
    </xf>
    <xf numFmtId="0" fontId="17" fillId="0" borderId="2" xfId="21" applyNumberFormat="1" applyFont="1" applyFill="1" applyBorder="1" applyAlignment="1" applyProtection="1">
      <alignment horizontal="center" vertical="center" wrapText="1"/>
    </xf>
    <xf numFmtId="0" fontId="17" fillId="0" borderId="17" xfId="21" applyNumberFormat="1" applyFont="1" applyFill="1" applyBorder="1" applyAlignment="1" applyProtection="1">
      <alignment horizontal="center" vertical="center" wrapText="1"/>
    </xf>
    <xf numFmtId="0" fontId="17" fillId="0" borderId="0" xfId="21" applyNumberFormat="1" applyFont="1" applyFill="1" applyAlignment="1" applyProtection="1">
      <alignment vertical="center" wrapText="1"/>
    </xf>
    <xf numFmtId="0" fontId="17" fillId="0" borderId="21" xfId="21" applyNumberFormat="1" applyFont="1" applyFill="1" applyBorder="1" applyAlignment="1" applyProtection="1">
      <alignment vertical="center" wrapText="1"/>
    </xf>
    <xf numFmtId="0" fontId="17" fillId="0" borderId="20" xfId="21" applyNumberFormat="1" applyFont="1" applyFill="1" applyBorder="1" applyAlignment="1" applyProtection="1">
      <alignment horizontal="center" vertical="center"/>
    </xf>
    <xf numFmtId="0" fontId="17" fillId="0" borderId="20" xfId="21" applyNumberFormat="1" applyFont="1" applyFill="1" applyBorder="1" applyAlignment="1" applyProtection="1">
      <alignment vertical="center" wrapText="1"/>
    </xf>
    <xf numFmtId="0" fontId="17" fillId="0" borderId="40" xfId="21" applyNumberFormat="1" applyFont="1" applyFill="1" applyBorder="1" applyAlignment="1" applyProtection="1">
      <alignment vertical="center"/>
    </xf>
    <xf numFmtId="0" fontId="17" fillId="0" borderId="40" xfId="21" applyNumberFormat="1" applyFont="1" applyFill="1" applyBorder="1" applyAlignment="1" applyProtection="1">
      <alignment horizontal="center" vertical="center"/>
    </xf>
    <xf numFmtId="0" fontId="17" fillId="0" borderId="20" xfId="21" applyNumberFormat="1" applyFont="1" applyFill="1" applyBorder="1" applyAlignment="1" applyProtection="1">
      <alignment vertical="center"/>
    </xf>
    <xf numFmtId="0" fontId="17" fillId="0" borderId="56" xfId="21" applyNumberFormat="1" applyFont="1" applyFill="1" applyBorder="1" applyAlignment="1" applyProtection="1">
      <alignment vertical="center"/>
    </xf>
    <xf numFmtId="0" fontId="17" fillId="0" borderId="56" xfId="21" applyNumberFormat="1" applyFont="1" applyFill="1" applyBorder="1" applyAlignment="1" applyProtection="1">
      <alignment horizontal="center" vertical="center"/>
    </xf>
    <xf numFmtId="0" fontId="17" fillId="0" borderId="24" xfId="21" applyNumberFormat="1" applyFont="1" applyFill="1" applyBorder="1" applyAlignment="1" applyProtection="1">
      <alignment vertical="center"/>
    </xf>
    <xf numFmtId="0" fontId="48" fillId="0" borderId="2" xfId="21" applyNumberFormat="1" applyFont="1" applyFill="1" applyBorder="1" applyAlignment="1" applyProtection="1">
      <alignment horizontal="center" vertical="center"/>
    </xf>
    <xf numFmtId="0" fontId="48" fillId="0" borderId="16" xfId="21" applyNumberFormat="1" applyFont="1" applyFill="1" applyBorder="1" applyAlignment="1" applyProtection="1">
      <alignment horizontal="center" vertical="center"/>
    </xf>
    <xf numFmtId="0" fontId="41" fillId="0" borderId="17" xfId="248" applyNumberFormat="1" applyFont="1" applyFill="1" applyBorder="1" applyAlignment="1" applyProtection="1">
      <alignment horizontal="center" vertical="center"/>
    </xf>
    <xf numFmtId="0" fontId="17" fillId="0" borderId="22" xfId="248" applyNumberFormat="1" applyFont="1" applyFill="1" applyBorder="1" applyAlignment="1" applyProtection="1">
      <alignment horizontal="center" vertical="center"/>
    </xf>
    <xf numFmtId="0" fontId="17" fillId="0" borderId="26" xfId="21" applyNumberFormat="1" applyFont="1" applyFill="1" applyBorder="1" applyAlignment="1" applyProtection="1">
      <alignment vertical="center"/>
    </xf>
    <xf numFmtId="0" fontId="17" fillId="0" borderId="26" xfId="21" applyNumberFormat="1" applyFont="1" applyFill="1" applyBorder="1" applyAlignment="1" applyProtection="1">
      <alignment horizontal="right" vertical="center"/>
    </xf>
    <xf numFmtId="0" fontId="17" fillId="0" borderId="26" xfId="21" applyNumberFormat="1" applyFont="1" applyFill="1" applyBorder="1" applyAlignment="1" applyProtection="1">
      <alignment horizontal="right"/>
    </xf>
    <xf numFmtId="0" fontId="17" fillId="0" borderId="2" xfId="21" applyNumberFormat="1" applyFont="1" applyFill="1" applyBorder="1" applyAlignment="1" applyProtection="1">
      <alignment horizontal="center" vertical="center"/>
    </xf>
    <xf numFmtId="0" fontId="17" fillId="0" borderId="16" xfId="21" applyNumberFormat="1" applyFont="1" applyFill="1" applyBorder="1" applyAlignment="1" applyProtection="1">
      <alignment horizontal="center" vertical="center"/>
    </xf>
    <xf numFmtId="0" fontId="17" fillId="0" borderId="21" xfId="21" applyNumberFormat="1" applyFont="1" applyFill="1" applyBorder="1" applyAlignment="1" applyProtection="1">
      <alignment horizontal="center" vertical="center" textRotation="255"/>
    </xf>
    <xf numFmtId="0" fontId="17" fillId="0" borderId="53" xfId="21" applyNumberFormat="1" applyFont="1" applyFill="1" applyBorder="1" applyAlignment="1" applyProtection="1">
      <alignment horizontal="left" vertical="center" wrapText="1"/>
    </xf>
    <xf numFmtId="0" fontId="17" fillId="0" borderId="20" xfId="21" applyNumberFormat="1" applyFont="1" applyFill="1" applyBorder="1" applyAlignment="1" applyProtection="1">
      <alignment horizontal="center" vertical="center" textRotation="255"/>
    </xf>
    <xf numFmtId="0" fontId="17" fillId="0" borderId="23" xfId="21" applyNumberFormat="1" applyFont="1" applyFill="1" applyBorder="1" applyAlignment="1" applyProtection="1">
      <alignment horizontal="left" vertical="center"/>
    </xf>
    <xf numFmtId="0" fontId="17" fillId="0" borderId="40" xfId="21" applyNumberFormat="1" applyFont="1" applyFill="1" applyBorder="1" applyAlignment="1" applyProtection="1">
      <alignment horizontal="center" vertical="center" textRotation="255" shrinkToFit="1"/>
    </xf>
    <xf numFmtId="0" fontId="17" fillId="0" borderId="59" xfId="21" applyNumberFormat="1" applyFont="1" applyFill="1" applyBorder="1" applyAlignment="1" applyProtection="1">
      <alignment horizontal="left" vertical="center" wrapText="1"/>
    </xf>
    <xf numFmtId="0" fontId="17" fillId="0" borderId="20" xfId="21" applyNumberFormat="1" applyFont="1" applyFill="1" applyBorder="1" applyAlignment="1" applyProtection="1">
      <alignment horizontal="center" vertical="center" textRotation="255" shrinkToFit="1"/>
    </xf>
    <xf numFmtId="0" fontId="17" fillId="0" borderId="56" xfId="21" applyNumberFormat="1" applyFont="1" applyFill="1" applyBorder="1" applyAlignment="1" applyProtection="1">
      <alignment horizontal="center" vertical="center" textRotation="255" shrinkToFit="1"/>
    </xf>
    <xf numFmtId="182" fontId="17" fillId="0" borderId="55" xfId="21" applyNumberFormat="1" applyFont="1" applyFill="1" applyBorder="1" applyAlignment="1" applyProtection="1">
      <alignment vertical="center"/>
    </xf>
    <xf numFmtId="0" fontId="17" fillId="0" borderId="73" xfId="21" applyNumberFormat="1" applyFont="1" applyFill="1" applyBorder="1" applyAlignment="1" applyProtection="1">
      <alignment horizontal="left" vertical="center"/>
    </xf>
    <xf numFmtId="0" fontId="17" fillId="0" borderId="23" xfId="21" applyNumberFormat="1" applyFont="1" applyFill="1" applyBorder="1" applyAlignment="1" applyProtection="1">
      <alignment horizontal="center" vertical="center"/>
    </xf>
    <xf numFmtId="0" fontId="17" fillId="0" borderId="40" xfId="21" applyNumberFormat="1" applyFont="1" applyFill="1" applyBorder="1" applyAlignment="1" applyProtection="1">
      <alignment horizontal="center" vertical="center" textRotation="255"/>
    </xf>
    <xf numFmtId="182" fontId="17" fillId="0" borderId="0" xfId="21" quotePrefix="1" applyNumberFormat="1" applyFont="1" applyFill="1" applyBorder="1" applyAlignment="1" applyProtection="1">
      <alignment horizontal="right" vertical="center"/>
    </xf>
    <xf numFmtId="0" fontId="17" fillId="0" borderId="56" xfId="21" applyNumberFormat="1" applyFont="1" applyFill="1" applyBorder="1" applyAlignment="1" applyProtection="1">
      <alignment horizontal="center" vertical="center" textRotation="255"/>
    </xf>
    <xf numFmtId="182" fontId="17" fillId="0" borderId="0" xfId="21" quotePrefix="1" applyNumberFormat="1" applyFont="1" applyFill="1" applyAlignment="1" applyProtection="1">
      <alignment horizontal="right" vertical="center"/>
    </xf>
    <xf numFmtId="0" fontId="17" fillId="0" borderId="23" xfId="21" applyNumberFormat="1" applyFont="1" applyFill="1" applyBorder="1" applyAlignment="1" applyProtection="1">
      <alignment horizontal="left" vertical="center" wrapText="1"/>
    </xf>
    <xf numFmtId="0" fontId="17" fillId="0" borderId="24" xfId="21" applyNumberFormat="1" applyFont="1" applyFill="1" applyBorder="1" applyAlignment="1" applyProtection="1">
      <alignment horizontal="center" vertical="center" textRotation="255" shrinkToFit="1"/>
    </xf>
    <xf numFmtId="0" fontId="17" fillId="0" borderId="22" xfId="21" applyNumberFormat="1" applyFont="1" applyFill="1" applyBorder="1" applyAlignment="1" applyProtection="1">
      <alignment vertical="center"/>
    </xf>
    <xf numFmtId="0" fontId="48" fillId="0" borderId="21" xfId="21" applyNumberFormat="1" applyFont="1" applyFill="1" applyBorder="1" applyAlignment="1" applyProtection="1">
      <alignment horizontal="center" vertical="center"/>
    </xf>
    <xf numFmtId="182" fontId="48" fillId="0" borderId="22" xfId="21" applyNumberFormat="1" applyFont="1" applyFill="1" applyBorder="1" applyAlignment="1" applyProtection="1">
      <alignment vertical="center"/>
    </xf>
    <xf numFmtId="0" fontId="17" fillId="0" borderId="74" xfId="21" applyNumberFormat="1" applyFont="1" applyFill="1" applyBorder="1" applyAlignment="1" applyProtection="1">
      <alignment vertical="center"/>
    </xf>
    <xf numFmtId="0" fontId="48" fillId="0" borderId="75" xfId="21" applyNumberFormat="1" applyFont="1" applyFill="1" applyBorder="1" applyAlignment="1" applyProtection="1">
      <alignment horizontal="center" vertical="center"/>
    </xf>
    <xf numFmtId="0" fontId="17" fillId="0" borderId="76" xfId="21" applyNumberFormat="1" applyFont="1" applyFill="1" applyBorder="1" applyAlignment="1" applyProtection="1">
      <alignment horizontal="center" vertical="center" textRotation="255"/>
    </xf>
    <xf numFmtId="0" fontId="17" fillId="0" borderId="24" xfId="21" applyNumberFormat="1" applyFont="1" applyFill="1" applyBorder="1" applyAlignment="1" applyProtection="1">
      <alignment horizontal="center" vertical="center" textRotation="255"/>
    </xf>
    <xf numFmtId="0" fontId="46" fillId="0" borderId="0" xfId="21" applyNumberFormat="1" applyFont="1" applyFill="1" applyBorder="1" applyAlignment="1" applyProtection="1">
      <alignment vertical="center"/>
    </xf>
    <xf numFmtId="0" fontId="17" fillId="0" borderId="21" xfId="21" applyNumberFormat="1" applyFont="1" applyFill="1" applyBorder="1" applyAlignment="1" applyProtection="1">
      <alignment horizontal="center" vertical="center"/>
    </xf>
    <xf numFmtId="0" fontId="17" fillId="0" borderId="17" xfId="21" applyNumberFormat="1" applyFont="1" applyFill="1" applyBorder="1" applyAlignment="1" applyProtection="1">
      <alignment horizontal="center" vertical="center"/>
    </xf>
    <xf numFmtId="0" fontId="17" fillId="0" borderId="24" xfId="248" applyNumberFormat="1" applyFont="1" applyFill="1" applyBorder="1" applyAlignment="1" applyProtection="1">
      <alignment vertical="center"/>
    </xf>
    <xf numFmtId="0" fontId="17" fillId="0" borderId="26" xfId="21" applyNumberFormat="1" applyFont="1" applyFill="1" applyBorder="1" applyAlignment="1" applyProtection="1">
      <alignment horizontal="center" vertical="center"/>
    </xf>
    <xf numFmtId="182" fontId="17" fillId="0" borderId="23" xfId="21" applyNumberFormat="1" applyFont="1" applyFill="1" applyBorder="1" applyAlignment="1" applyProtection="1">
      <alignment vertical="center"/>
    </xf>
    <xf numFmtId="0" fontId="17" fillId="0" borderId="22" xfId="21" applyNumberFormat="1" applyFont="1" applyFill="1" applyBorder="1" applyAlignment="1" applyProtection="1">
      <alignment horizontal="right" vertical="center"/>
    </xf>
    <xf numFmtId="0" fontId="46" fillId="0" borderId="0" xfId="248" applyNumberFormat="1" applyFont="1" applyFill="1" applyBorder="1" applyAlignment="1" applyProtection="1">
      <alignment vertical="center"/>
    </xf>
    <xf numFmtId="0" fontId="17" fillId="0" borderId="26" xfId="248" applyNumberFormat="1" applyFont="1" applyFill="1" applyBorder="1" applyAlignment="1" applyProtection="1">
      <alignment horizontal="left" vertical="center" indent="1"/>
    </xf>
    <xf numFmtId="0" fontId="46" fillId="0" borderId="26" xfId="248" applyNumberFormat="1" applyFont="1" applyFill="1" applyBorder="1" applyAlignment="1" applyProtection="1">
      <alignment vertical="center"/>
    </xf>
    <xf numFmtId="0" fontId="17" fillId="0" borderId="22" xfId="248" applyNumberFormat="1" applyFont="1" applyFill="1" applyBorder="1" applyAlignment="1" applyProtection="1">
      <alignment horizontal="left" vertical="center" indent="1"/>
    </xf>
    <xf numFmtId="0" fontId="17" fillId="0" borderId="53" xfId="248" applyNumberFormat="1" applyFont="1" applyFill="1" applyBorder="1" applyAlignment="1" applyProtection="1">
      <alignment horizontal="center" vertical="center"/>
    </xf>
    <xf numFmtId="0" fontId="17" fillId="0" borderId="0" xfId="248" quotePrefix="1" applyNumberFormat="1" applyFont="1" applyFill="1" applyAlignment="1" applyProtection="1">
      <alignment vertical="center"/>
    </xf>
    <xf numFmtId="0" fontId="17" fillId="0" borderId="0" xfId="248" applyNumberFormat="1" applyFont="1" applyFill="1" applyBorder="1" applyAlignment="1" applyProtection="1">
      <alignment horizontal="left" vertical="center" indent="1"/>
    </xf>
    <xf numFmtId="0" fontId="17" fillId="0" borderId="23" xfId="248" applyNumberFormat="1" applyFont="1" applyFill="1" applyBorder="1" applyAlignment="1" applyProtection="1">
      <alignment horizontal="center" vertical="center"/>
    </xf>
    <xf numFmtId="0" fontId="17" fillId="0" borderId="0" xfId="248" applyNumberFormat="1" applyFont="1" applyFill="1" applyBorder="1" applyAlignment="1" applyProtection="1">
      <alignment horizontal="center" vertical="center"/>
    </xf>
    <xf numFmtId="0" fontId="17" fillId="0" borderId="0" xfId="248" quotePrefix="1" applyNumberFormat="1" applyFont="1" applyFill="1" applyBorder="1" applyAlignment="1" applyProtection="1">
      <alignment horizontal="left" vertical="center" indent="1"/>
    </xf>
    <xf numFmtId="0" fontId="65" fillId="0" borderId="0" xfId="246" applyNumberFormat="1" applyFill="1" applyAlignment="1">
      <alignment vertical="center"/>
    </xf>
    <xf numFmtId="0" fontId="65" fillId="0" borderId="0" xfId="246" applyNumberFormat="1" applyFill="1" applyAlignment="1" applyProtection="1">
      <alignment vertical="center"/>
    </xf>
    <xf numFmtId="0" fontId="21" fillId="0" borderId="0" xfId="23" applyNumberFormat="1" applyFont="1" applyFill="1" applyAlignment="1">
      <alignment vertical="center"/>
    </xf>
    <xf numFmtId="0" fontId="53" fillId="0" borderId="0" xfId="249" applyNumberFormat="1" applyFont="1" applyFill="1" applyAlignment="1">
      <alignment vertical="center"/>
    </xf>
    <xf numFmtId="197" fontId="65" fillId="0" borderId="0" xfId="246" applyNumberFormat="1" applyFill="1" applyAlignment="1">
      <alignment vertical="center"/>
    </xf>
    <xf numFmtId="197" fontId="59" fillId="0" borderId="0" xfId="293" applyNumberFormat="1" applyFont="1" applyFill="1" applyAlignment="1">
      <alignment vertical="center"/>
    </xf>
    <xf numFmtId="197" fontId="20" fillId="0" borderId="0" xfId="295" applyNumberFormat="1" applyFill="1" applyAlignment="1">
      <alignment vertical="center"/>
    </xf>
    <xf numFmtId="0" fontId="65" fillId="0" borderId="0" xfId="246" applyNumberFormat="1" applyAlignment="1">
      <alignment vertical="center"/>
    </xf>
    <xf numFmtId="0" fontId="3" fillId="0" borderId="0" xfId="248" applyNumberFormat="1" applyAlignment="1">
      <alignment vertical="center"/>
    </xf>
    <xf numFmtId="0" fontId="20" fillId="0" borderId="0" xfId="296" applyNumberFormat="1" applyFont="1" applyAlignment="1">
      <alignment vertical="center"/>
    </xf>
    <xf numFmtId="0" fontId="65" fillId="0" borderId="0" xfId="246" applyNumberFormat="1" applyFill="1" applyBorder="1" applyAlignment="1">
      <alignment vertical="center"/>
    </xf>
  </cellXfs>
  <cellStyles count="297">
    <cellStyle name="20% - アクセント 1 2" xfId="165"/>
    <cellStyle name="20% - アクセント 1 3" xfId="166"/>
    <cellStyle name="20% - アクセント 2 2" xfId="167"/>
    <cellStyle name="20% - アクセント 2 3" xfId="168"/>
    <cellStyle name="20% - アクセント 3 2" xfId="169"/>
    <cellStyle name="20% - アクセント 3 3" xfId="170"/>
    <cellStyle name="20% - アクセント 4 2" xfId="171"/>
    <cellStyle name="20% - アクセント 4 3" xfId="172"/>
    <cellStyle name="20% - アクセント 5 2" xfId="173"/>
    <cellStyle name="20% - アクセント 5 3" xfId="174"/>
    <cellStyle name="20% - アクセント 6 2" xfId="175"/>
    <cellStyle name="20% - アクセント 6 3" xfId="176"/>
    <cellStyle name="40% - アクセント 1 2" xfId="177"/>
    <cellStyle name="40% - アクセント 1 3" xfId="178"/>
    <cellStyle name="40% - アクセント 2 2" xfId="179"/>
    <cellStyle name="40% - アクセント 2 3" xfId="180"/>
    <cellStyle name="40% - アクセント 3 2" xfId="181"/>
    <cellStyle name="40% - アクセント 3 3" xfId="182"/>
    <cellStyle name="40% - アクセント 4 2" xfId="183"/>
    <cellStyle name="40% - アクセント 4 3" xfId="184"/>
    <cellStyle name="40% - アクセント 5 2" xfId="185"/>
    <cellStyle name="40% - アクセント 5 3" xfId="186"/>
    <cellStyle name="40% - アクセント 6 2" xfId="187"/>
    <cellStyle name="40% - アクセント 6 3" xfId="188"/>
    <cellStyle name="60% - アクセント 1 2" xfId="189"/>
    <cellStyle name="60% - アクセント 1 3" xfId="190"/>
    <cellStyle name="60% - アクセント 2 2" xfId="191"/>
    <cellStyle name="60% - アクセント 2 3" xfId="192"/>
    <cellStyle name="60% - アクセント 3 2" xfId="193"/>
    <cellStyle name="60% - アクセント 3 3" xfId="194"/>
    <cellStyle name="60% - アクセント 4 2" xfId="195"/>
    <cellStyle name="60% - アクセント 4 3" xfId="196"/>
    <cellStyle name="60% - アクセント 5 2" xfId="197"/>
    <cellStyle name="60% - アクセント 5 3" xfId="198"/>
    <cellStyle name="60% - アクセント 6 2" xfId="199"/>
    <cellStyle name="60% - アクセント 6 3" xfId="200"/>
    <cellStyle name="Calc Currency (0)" xfId="2"/>
    <cellStyle name="Header1" xfId="3"/>
    <cellStyle name="Header2" xfId="4"/>
    <cellStyle name="Normal_#18-Internet" xfId="5"/>
    <cellStyle name="アクセント 1 2" xfId="201"/>
    <cellStyle name="アクセント 1 3" xfId="202"/>
    <cellStyle name="アクセント 2 2" xfId="203"/>
    <cellStyle name="アクセント 2 3" xfId="204"/>
    <cellStyle name="アクセント 3 2" xfId="205"/>
    <cellStyle name="アクセント 3 3" xfId="206"/>
    <cellStyle name="アクセント 4 2" xfId="207"/>
    <cellStyle name="アクセント 4 3" xfId="208"/>
    <cellStyle name="アクセント 5 2" xfId="209"/>
    <cellStyle name="アクセント 5 3" xfId="210"/>
    <cellStyle name="アクセント 6 2" xfId="211"/>
    <cellStyle name="アクセント 6 3" xfId="212"/>
    <cellStyle name="タイトル 2" xfId="6"/>
    <cellStyle name="タイトル 3" xfId="213"/>
    <cellStyle name="チェック セル 2" xfId="214"/>
    <cellStyle name="チェック セル 3" xfId="215"/>
    <cellStyle name="どちらでもない 2" xfId="216"/>
    <cellStyle name="どちらでもない 3" xfId="217"/>
    <cellStyle name="パーセント 2" xfId="7"/>
    <cellStyle name="パーセント 2 2" xfId="8"/>
    <cellStyle name="パーセント 2 3" xfId="9"/>
    <cellStyle name="パーセント 3" xfId="10"/>
    <cellStyle name="ハイパーリンク" xfId="246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18"/>
    <cellStyle name="メモ 3 2" xfId="252"/>
    <cellStyle name="メモ 3_4-10" xfId="253"/>
    <cellStyle name="リンク セル 2" xfId="219"/>
    <cellStyle name="リンク セル 3" xfId="220"/>
    <cellStyle name="悪い 2" xfId="221"/>
    <cellStyle name="悪い 3" xfId="222"/>
    <cellStyle name="計算 2" xfId="223"/>
    <cellStyle name="計算 3" xfId="224"/>
    <cellStyle name="警告文 2" xfId="225"/>
    <cellStyle name="警告文 3" xfId="226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見出し 1 2" xfId="227"/>
    <cellStyle name="見出し 1 3" xfId="228"/>
    <cellStyle name="見出し 2 2" xfId="229"/>
    <cellStyle name="見出し 2 3" xfId="230"/>
    <cellStyle name="見出し 3 2" xfId="231"/>
    <cellStyle name="見出し 3 3" xfId="232"/>
    <cellStyle name="見出し 4 2" xfId="233"/>
    <cellStyle name="見出し 4 3" xfId="234"/>
    <cellStyle name="集計 2" xfId="235"/>
    <cellStyle name="集計 3" xfId="236"/>
    <cellStyle name="出力 2" xfId="237"/>
    <cellStyle name="出力 3" xfId="238"/>
    <cellStyle name="説明文 2" xfId="239"/>
    <cellStyle name="説明文 3" xfId="240"/>
    <cellStyle name="通貨 2" xfId="32"/>
    <cellStyle name="入力 2" xfId="241"/>
    <cellStyle name="入力 3" xfId="242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31" xfId="254"/>
    <cellStyle name="標準 131 2" xfId="255"/>
    <cellStyle name="標準 131_4-10" xfId="256"/>
    <cellStyle name="標準 132" xfId="257"/>
    <cellStyle name="標準 132 2" xfId="258"/>
    <cellStyle name="標準 132_4-10" xfId="259"/>
    <cellStyle name="標準 133" xfId="260"/>
    <cellStyle name="標準 133 2" xfId="261"/>
    <cellStyle name="標準 133_4-10" xfId="262"/>
    <cellStyle name="標準 134" xfId="263"/>
    <cellStyle name="標準 134 2" xfId="264"/>
    <cellStyle name="標準 134_4-10" xfId="265"/>
    <cellStyle name="標準 135" xfId="266"/>
    <cellStyle name="標準 135 2" xfId="267"/>
    <cellStyle name="標準 135_4-10" xfId="268"/>
    <cellStyle name="標準 136" xfId="269"/>
    <cellStyle name="標準 136 2" xfId="270"/>
    <cellStyle name="標準 136_4-10" xfId="271"/>
    <cellStyle name="標準 137" xfId="272"/>
    <cellStyle name="標準 137 2" xfId="273"/>
    <cellStyle name="標準 137_4-10" xfId="274"/>
    <cellStyle name="標準 138" xfId="275"/>
    <cellStyle name="標準 138 2" xfId="276"/>
    <cellStyle name="標準 138_4-10" xfId="277"/>
    <cellStyle name="標準 139" xfId="278"/>
    <cellStyle name="標準 139 2" xfId="279"/>
    <cellStyle name="標準 139_4-10" xfId="280"/>
    <cellStyle name="標準 14" xfId="68"/>
    <cellStyle name="標準 140" xfId="281"/>
    <cellStyle name="標準 140 2" xfId="282"/>
    <cellStyle name="標準 140_4-10" xfId="283"/>
    <cellStyle name="標準 141" xfId="249"/>
    <cellStyle name="標準 142" xfId="284"/>
    <cellStyle name="標準 143" xfId="285"/>
    <cellStyle name="標準 144" xfId="251"/>
    <cellStyle name="標準 145" xfId="286"/>
    <cellStyle name="標準 146" xfId="287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 2 2 2" xfId="292"/>
    <cellStyle name="標準 2 2 3" xfId="248"/>
    <cellStyle name="標準 2 2_4-10" xfId="288"/>
    <cellStyle name="標準 2 3" xfId="245"/>
    <cellStyle name="標準 2_4-10" xfId="289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_4-10" xfId="290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 2 2" xfId="247"/>
    <cellStyle name="標準 4_4-10" xfId="291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標準_4-13.  産業別、男女別常用労働者数及びパートタイム労働者比率（埼玉県） 2" xfId="293"/>
    <cellStyle name="標準_4-16.従業上の地位別雇用形態別男女別有業者数（推計） 2" xfId="295"/>
    <cellStyle name="標準_4-26.　（1）住宅の所有関係等の住宅数 2" xfId="296"/>
    <cellStyle name="標準_4-5_1" xfId="250"/>
    <cellStyle name="標準_新規 若年者等就職支援相談状況 2" xfId="294"/>
    <cellStyle name="良い 2" xfId="243"/>
    <cellStyle name="良い 3" xfId="2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36"/>
  <sheetViews>
    <sheetView tabSelected="1" zoomScale="115" zoomScaleNormal="115" workbookViewId="0"/>
  </sheetViews>
  <sheetFormatPr defaultColWidth="8.875" defaultRowHeight="13.5" x14ac:dyDescent="0.15"/>
  <cols>
    <col min="1" max="5" width="8.875" style="1"/>
    <col min="6" max="7" width="9" style="1" customWidth="1"/>
    <col min="8" max="16384" width="8.875" style="1"/>
  </cols>
  <sheetData>
    <row r="1" spans="1:1" x14ac:dyDescent="0.15">
      <c r="A1" s="1" t="s">
        <v>0</v>
      </c>
    </row>
    <row r="2" spans="1:1" s="2" customFormat="1" ht="13.5" customHeight="1" x14ac:dyDescent="0.15">
      <c r="A2" s="67" t="s">
        <v>532</v>
      </c>
    </row>
    <row r="3" spans="1:1" s="2" customFormat="1" ht="13.5" customHeight="1" x14ac:dyDescent="0.15">
      <c r="A3" s="67" t="s">
        <v>533</v>
      </c>
    </row>
    <row r="4" spans="1:1" s="2" customFormat="1" ht="13.5" customHeight="1" x14ac:dyDescent="0.15">
      <c r="A4" s="67" t="s">
        <v>534</v>
      </c>
    </row>
    <row r="5" spans="1:1" s="2" customFormat="1" ht="13.5" customHeight="1" x14ac:dyDescent="0.15">
      <c r="A5" s="67" t="s">
        <v>535</v>
      </c>
    </row>
    <row r="6" spans="1:1" s="2" customFormat="1" ht="13.5" customHeight="1" x14ac:dyDescent="0.15">
      <c r="A6" s="67" t="s">
        <v>536</v>
      </c>
    </row>
    <row r="7" spans="1:1" s="2" customFormat="1" ht="13.5" customHeight="1" x14ac:dyDescent="0.15">
      <c r="A7" s="67" t="s">
        <v>537</v>
      </c>
    </row>
    <row r="8" spans="1:1" s="2" customFormat="1" ht="13.5" customHeight="1" x14ac:dyDescent="0.15">
      <c r="A8" s="67" t="s">
        <v>558</v>
      </c>
    </row>
    <row r="9" spans="1:1" s="2" customFormat="1" ht="13.5" customHeight="1" x14ac:dyDescent="0.15">
      <c r="A9" s="67" t="s">
        <v>557</v>
      </c>
    </row>
    <row r="10" spans="1:1" ht="13.5" customHeight="1" x14ac:dyDescent="0.15">
      <c r="A10" s="67" t="s">
        <v>902</v>
      </c>
    </row>
    <row r="11" spans="1:1" ht="13.5" customHeight="1" x14ac:dyDescent="0.15">
      <c r="A11" s="67" t="s">
        <v>904</v>
      </c>
    </row>
    <row r="12" spans="1:1" ht="13.5" customHeight="1" x14ac:dyDescent="0.15">
      <c r="A12" s="67" t="s">
        <v>903</v>
      </c>
    </row>
    <row r="13" spans="1:1" ht="13.5" customHeight="1" x14ac:dyDescent="0.15">
      <c r="A13" s="67" t="s">
        <v>905</v>
      </c>
    </row>
    <row r="14" spans="1:1" ht="13.5" customHeight="1" x14ac:dyDescent="0.15">
      <c r="A14" s="67" t="s">
        <v>538</v>
      </c>
    </row>
    <row r="15" spans="1:1" ht="13.5" customHeight="1" x14ac:dyDescent="0.15">
      <c r="A15" s="67" t="s">
        <v>539</v>
      </c>
    </row>
    <row r="16" spans="1:1" ht="13.5" customHeight="1" x14ac:dyDescent="0.15">
      <c r="A16" s="67" t="s">
        <v>540</v>
      </c>
    </row>
    <row r="17" spans="1:1" ht="13.5" customHeight="1" x14ac:dyDescent="0.15">
      <c r="A17" s="67" t="s">
        <v>541</v>
      </c>
    </row>
    <row r="18" spans="1:1" ht="13.5" customHeight="1" x14ac:dyDescent="0.15">
      <c r="A18" s="67" t="s">
        <v>542</v>
      </c>
    </row>
    <row r="19" spans="1:1" ht="13.5" customHeight="1" x14ac:dyDescent="0.15">
      <c r="A19" s="67" t="s">
        <v>543</v>
      </c>
    </row>
    <row r="20" spans="1:1" ht="13.5" customHeight="1" x14ac:dyDescent="0.15">
      <c r="A20" s="67" t="s">
        <v>544</v>
      </c>
    </row>
    <row r="21" spans="1:1" ht="13.5" customHeight="1" x14ac:dyDescent="0.15">
      <c r="A21" s="67" t="s">
        <v>545</v>
      </c>
    </row>
    <row r="22" spans="1:1" ht="13.5" customHeight="1" x14ac:dyDescent="0.15">
      <c r="A22" s="67" t="s">
        <v>546</v>
      </c>
    </row>
    <row r="23" spans="1:1" ht="13.5" customHeight="1" x14ac:dyDescent="0.15">
      <c r="A23" s="67" t="s">
        <v>547</v>
      </c>
    </row>
    <row r="24" spans="1:1" ht="13.5" customHeight="1" x14ac:dyDescent="0.15">
      <c r="A24" s="67" t="s">
        <v>548</v>
      </c>
    </row>
    <row r="25" spans="1:1" ht="13.5" customHeight="1" x14ac:dyDescent="0.15">
      <c r="A25" s="67" t="s">
        <v>549</v>
      </c>
    </row>
    <row r="26" spans="1:1" ht="13.5" customHeight="1" x14ac:dyDescent="0.15">
      <c r="A26" s="67" t="s">
        <v>560</v>
      </c>
    </row>
    <row r="27" spans="1:1" ht="13.5" customHeight="1" x14ac:dyDescent="0.15">
      <c r="A27" s="67" t="s">
        <v>559</v>
      </c>
    </row>
    <row r="28" spans="1:1" ht="13.5" customHeight="1" x14ac:dyDescent="0.15">
      <c r="A28" s="67" t="s">
        <v>550</v>
      </c>
    </row>
    <row r="29" spans="1:1" ht="13.5" customHeight="1" x14ac:dyDescent="0.15">
      <c r="A29" s="67" t="s">
        <v>551</v>
      </c>
    </row>
    <row r="30" spans="1:1" ht="13.5" customHeight="1" x14ac:dyDescent="0.15">
      <c r="A30" s="67" t="s">
        <v>552</v>
      </c>
    </row>
    <row r="31" spans="1:1" ht="13.5" customHeight="1" x14ac:dyDescent="0.15">
      <c r="A31" s="67" t="s">
        <v>553</v>
      </c>
    </row>
    <row r="32" spans="1:1" ht="13.5" customHeight="1" x14ac:dyDescent="0.15">
      <c r="A32" s="67" t="s">
        <v>554</v>
      </c>
    </row>
    <row r="33" spans="1:1" ht="13.5" customHeight="1" x14ac:dyDescent="0.15">
      <c r="A33" s="67" t="s">
        <v>901</v>
      </c>
    </row>
    <row r="34" spans="1:1" ht="13.5" customHeight="1" x14ac:dyDescent="0.15">
      <c r="A34" s="67" t="s">
        <v>555</v>
      </c>
    </row>
    <row r="35" spans="1:1" ht="13.5" customHeight="1" x14ac:dyDescent="0.15">
      <c r="A35" s="67" t="s">
        <v>556</v>
      </c>
    </row>
    <row r="36" spans="1:1" x14ac:dyDescent="0.15">
      <c r="A36" s="2"/>
    </row>
  </sheetData>
  <phoneticPr fontId="2"/>
  <hyperlinks>
    <hyperlink ref="A2" location="'4-1'!A1" display="4-1. 消費者物価指数の推移（さいたま市・全国）"/>
    <hyperlink ref="A3" location="'4-2'!A1" display="4-2. 消費生活相談内容別件数"/>
    <hyperlink ref="A4" location="'4-3'!A1" display="4-3. 消費生活相談種類別件数"/>
    <hyperlink ref="A5" location="'4-4'!A1" display="4-4. 1世帯当たり年平均1か月間の消費支出（さいたま市・総世帯）"/>
    <hyperlink ref="A6" location="'4-5'!A1" display="4-5. 品目別年平均価格"/>
    <hyperlink ref="A7" location="'4-6'!A1" display="4-6. 内職相談状況"/>
    <hyperlink ref="A8" location="'4-7(1)'!A1" display="4-7. 計量法関係検査件数　（1）はかり検査の状況"/>
    <hyperlink ref="A9" location="'4-7(2)'!A1" display="4-7. 計量法関係検査件数　（2）立入検査の状況"/>
    <hyperlink ref="A10" location="'4-8'!A1" display="4-8. 産業別常用労働者1人平均月間現金給与額（埼玉県）　（事業所規模5人以上）"/>
    <hyperlink ref="A11" location="'4-9'!A1" display="4-9. 産業別常用労働者1人平均月間総実労働時間数（埼玉県）　（事業所規模5人以上）"/>
    <hyperlink ref="A12" location="'4-10'!A1" display="4-10. 産業別1人平均月間現金給与額（埼玉県）　（平成28年平均、事業所規模５人以上）"/>
    <hyperlink ref="A13" location="'4-11'!A1" display="4-11. 産業別男女別常用労働者数及びパートタイム労働者比率（埼玉県）　（平成28年平均、事業所規模５人以上）"/>
    <hyperlink ref="A14" location="'4-12'!A1" display="4-12. 労働関係相談件数"/>
    <hyperlink ref="A15" location="'4-13'!A1" display="4-13. パート相談状況"/>
    <hyperlink ref="A16" location="'4-14'!A1" display="4-14. 若年者等就職支援相談状況"/>
    <hyperlink ref="A17" location="'4-15'!A1" display="4-15. 従業上の地位別雇用形態別男女別有業者数（推計）"/>
    <hyperlink ref="A18" location="'4-16'!A1" display="4-16. 所得階層別男女別有業者数（推計）"/>
    <hyperlink ref="A19" location="'4-17'!A1" display="4-17. 市内総生産"/>
    <hyperlink ref="A20" location="'4-18'!A1" display="4-18. 市民所得の分配"/>
    <hyperlink ref="A21" location="'4-19'!A1" display="4-19. 市営住宅の状況"/>
    <hyperlink ref="A22" location="'4-20'!A1" display="4-20. 住宅の所有関係別状況"/>
    <hyperlink ref="A23" location="'4-21'!A1" display="4-21. 世帯人員別世帯数"/>
    <hyperlink ref="A24" location="'4-22'!A1" display="4-22. 居住世帯の有無別住宅数"/>
    <hyperlink ref="A25" location="'4-23'!A1" display="4-23. 住宅の種類・構造・建築の時期別住宅数"/>
    <hyperlink ref="A26" location="'4-24(1)'!A1" display="4-24. 住宅の所有関係等の住宅数　（1）住宅の所有関係・建て方・階数別専用住宅数"/>
    <hyperlink ref="A27" location="'4-24(2)'!A1" display="4-24. 住宅の所有関係等の住宅数　（2）住宅の所有関係・別世帯の子の居住地別高齢者世帯数"/>
    <hyperlink ref="A28" location="'4-25'!A1" display="4-25. 土地の標準価格"/>
    <hyperlink ref="A29" location="'4-26'!A1" display="4-26. 「市長への手紙等市民の声」関係担当部課所別・種別件数"/>
    <hyperlink ref="A30" location="'4-27'!A1" display="4-27. 各種相談件数"/>
    <hyperlink ref="A31" location="'4-28'!A1" display="4-28. 市民相談、法律相談の状況"/>
    <hyperlink ref="A32" location="'4-29'!A1" display="4-29. 面談要望等件数"/>
    <hyperlink ref="A33" location="'4-30'!A1" display="4-30. 種類別届出件数"/>
    <hyperlink ref="A34" location="'4-31'!A1" display="4-31. 市政移動教室実施回数及び参加人数"/>
    <hyperlink ref="A35" location="'4-32'!A1" display="4-32. 広報刊行物等発行状況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24"/>
  <sheetViews>
    <sheetView zoomScale="110" zoomScaleNormal="110" workbookViewId="0"/>
  </sheetViews>
  <sheetFormatPr defaultColWidth="8.75" defaultRowHeight="13.5" x14ac:dyDescent="0.15"/>
  <cols>
    <col min="1" max="1" width="18.75" style="254" customWidth="1"/>
    <col min="2" max="10" width="7.5" style="254" customWidth="1"/>
    <col min="11" max="16384" width="8.75" style="254"/>
  </cols>
  <sheetData>
    <row r="1" spans="1:10" s="275" customFormat="1" ht="15" customHeight="1" x14ac:dyDescent="0.15">
      <c r="A1" s="709" t="s">
        <v>531</v>
      </c>
    </row>
    <row r="2" spans="1:10" s="275" customFormat="1" ht="15" customHeight="1" x14ac:dyDescent="0.15"/>
    <row r="3" spans="1:10" ht="15" customHeight="1" x14ac:dyDescent="0.15">
      <c r="A3" s="252" t="s">
        <v>139</v>
      </c>
      <c r="B3" s="253"/>
      <c r="C3" s="253"/>
      <c r="D3" s="253"/>
      <c r="E3" s="253"/>
      <c r="F3" s="253"/>
      <c r="G3" s="253"/>
      <c r="H3" s="253"/>
      <c r="I3" s="253"/>
      <c r="J3" s="253"/>
    </row>
    <row r="4" spans="1:10" ht="15" customHeight="1" x14ac:dyDescent="0.15">
      <c r="A4" s="255" t="s">
        <v>694</v>
      </c>
      <c r="B4" s="256"/>
      <c r="C4" s="256"/>
      <c r="E4" s="256"/>
      <c r="F4" s="256"/>
      <c r="H4" s="256"/>
      <c r="J4" s="257" t="s">
        <v>140</v>
      </c>
    </row>
    <row r="5" spans="1:10" ht="15" customHeight="1" x14ac:dyDescent="0.15">
      <c r="A5" s="258" t="s">
        <v>141</v>
      </c>
      <c r="B5" s="259" t="s">
        <v>695</v>
      </c>
      <c r="C5" s="260"/>
      <c r="D5" s="258"/>
      <c r="E5" s="259" t="s">
        <v>142</v>
      </c>
      <c r="F5" s="260"/>
      <c r="G5" s="260"/>
      <c r="H5" s="259" t="s">
        <v>696</v>
      </c>
      <c r="I5" s="260"/>
      <c r="J5" s="260"/>
    </row>
    <row r="6" spans="1:10" ht="15" customHeight="1" x14ac:dyDescent="0.15">
      <c r="A6" s="258"/>
      <c r="B6" s="261" t="s">
        <v>143</v>
      </c>
      <c r="C6" s="261" t="s">
        <v>144</v>
      </c>
      <c r="D6" s="262" t="s">
        <v>145</v>
      </c>
      <c r="E6" s="261" t="s">
        <v>143</v>
      </c>
      <c r="F6" s="261" t="s">
        <v>144</v>
      </c>
      <c r="G6" s="262" t="s">
        <v>145</v>
      </c>
      <c r="H6" s="261" t="s">
        <v>143</v>
      </c>
      <c r="I6" s="261" t="s">
        <v>144</v>
      </c>
      <c r="J6" s="262" t="s">
        <v>145</v>
      </c>
    </row>
    <row r="7" spans="1:10" ht="37.5" customHeight="1" x14ac:dyDescent="0.15">
      <c r="A7" s="263" t="s">
        <v>146</v>
      </c>
      <c r="B7" s="7">
        <v>275030</v>
      </c>
      <c r="C7" s="7">
        <v>356895</v>
      </c>
      <c r="D7" s="7">
        <v>180379</v>
      </c>
      <c r="E7" s="7">
        <v>278352</v>
      </c>
      <c r="F7" s="7">
        <v>365032</v>
      </c>
      <c r="G7" s="7">
        <v>182914</v>
      </c>
      <c r="H7" s="7">
        <v>281758</v>
      </c>
      <c r="I7" s="7">
        <v>369303</v>
      </c>
      <c r="J7" s="7">
        <v>185639</v>
      </c>
    </row>
    <row r="8" spans="1:10" s="265" customFormat="1" ht="37.5" customHeight="1" x14ac:dyDescent="0.15">
      <c r="A8" s="264" t="s">
        <v>147</v>
      </c>
      <c r="B8" s="8">
        <v>379854</v>
      </c>
      <c r="C8" s="8">
        <v>386942</v>
      </c>
      <c r="D8" s="8">
        <v>292511</v>
      </c>
      <c r="E8" s="8">
        <v>380086</v>
      </c>
      <c r="F8" s="8">
        <v>388456</v>
      </c>
      <c r="G8" s="8">
        <v>285821</v>
      </c>
      <c r="H8" s="8">
        <v>379884</v>
      </c>
      <c r="I8" s="8">
        <v>387605</v>
      </c>
      <c r="J8" s="8">
        <v>285131</v>
      </c>
    </row>
    <row r="9" spans="1:10" ht="37.5" customHeight="1" x14ac:dyDescent="0.15">
      <c r="A9" s="264" t="s">
        <v>148</v>
      </c>
      <c r="B9" s="8">
        <v>356420</v>
      </c>
      <c r="C9" s="8">
        <v>396012</v>
      </c>
      <c r="D9" s="8">
        <v>207023</v>
      </c>
      <c r="E9" s="8">
        <v>366645</v>
      </c>
      <c r="F9" s="8">
        <v>410079</v>
      </c>
      <c r="G9" s="8">
        <v>200962</v>
      </c>
      <c r="H9" s="8">
        <v>374716</v>
      </c>
      <c r="I9" s="8">
        <v>441405</v>
      </c>
      <c r="J9" s="8">
        <v>181720</v>
      </c>
    </row>
    <row r="10" spans="1:10" ht="37.5" customHeight="1" x14ac:dyDescent="0.15">
      <c r="A10" s="264" t="s">
        <v>149</v>
      </c>
      <c r="B10" s="8">
        <v>346449</v>
      </c>
      <c r="C10" s="8">
        <v>408291</v>
      </c>
      <c r="D10" s="8">
        <v>197929</v>
      </c>
      <c r="E10" s="8">
        <v>346810</v>
      </c>
      <c r="F10" s="8">
        <v>407579</v>
      </c>
      <c r="G10" s="8">
        <v>201845</v>
      </c>
      <c r="H10" s="8">
        <v>363146</v>
      </c>
      <c r="I10" s="8">
        <v>424302</v>
      </c>
      <c r="J10" s="8">
        <v>208264</v>
      </c>
    </row>
    <row r="11" spans="1:10" ht="37.5" customHeight="1" x14ac:dyDescent="0.15">
      <c r="A11" s="264" t="s">
        <v>150</v>
      </c>
      <c r="B11" s="8">
        <v>508611</v>
      </c>
      <c r="C11" s="8">
        <v>530550</v>
      </c>
      <c r="D11" s="8">
        <v>365706</v>
      </c>
      <c r="E11" s="8">
        <v>544010</v>
      </c>
      <c r="F11" s="8">
        <v>573942</v>
      </c>
      <c r="G11" s="8">
        <v>391441</v>
      </c>
      <c r="H11" s="8">
        <v>518607</v>
      </c>
      <c r="I11" s="8">
        <v>537913</v>
      </c>
      <c r="J11" s="8">
        <v>386061</v>
      </c>
    </row>
    <row r="12" spans="1:10" ht="37.5" customHeight="1" x14ac:dyDescent="0.15">
      <c r="A12" s="264" t="s">
        <v>151</v>
      </c>
      <c r="B12" s="8">
        <v>424379</v>
      </c>
      <c r="C12" s="8">
        <v>460015</v>
      </c>
      <c r="D12" s="8">
        <v>282334</v>
      </c>
      <c r="E12" s="8">
        <v>414660</v>
      </c>
      <c r="F12" s="8">
        <v>444262</v>
      </c>
      <c r="G12" s="8">
        <v>309631</v>
      </c>
      <c r="H12" s="8">
        <v>411925</v>
      </c>
      <c r="I12" s="8">
        <v>445891</v>
      </c>
      <c r="J12" s="8">
        <v>303455</v>
      </c>
    </row>
    <row r="13" spans="1:10" ht="37.5" customHeight="1" x14ac:dyDescent="0.15">
      <c r="A13" s="264" t="s">
        <v>152</v>
      </c>
      <c r="B13" s="8">
        <v>275506</v>
      </c>
      <c r="C13" s="8">
        <v>314042</v>
      </c>
      <c r="D13" s="8">
        <v>144754</v>
      </c>
      <c r="E13" s="8">
        <v>258175</v>
      </c>
      <c r="F13" s="8">
        <v>307124</v>
      </c>
      <c r="G13" s="8">
        <v>139027</v>
      </c>
      <c r="H13" s="8">
        <v>273679</v>
      </c>
      <c r="I13" s="8">
        <v>327084</v>
      </c>
      <c r="J13" s="8">
        <v>144199</v>
      </c>
    </row>
    <row r="14" spans="1:10" ht="37.5" customHeight="1" x14ac:dyDescent="0.15">
      <c r="A14" s="264" t="s">
        <v>153</v>
      </c>
      <c r="B14" s="8">
        <v>227302</v>
      </c>
      <c r="C14" s="8">
        <v>332785</v>
      </c>
      <c r="D14" s="8">
        <v>139241</v>
      </c>
      <c r="E14" s="8">
        <v>240333</v>
      </c>
      <c r="F14" s="8">
        <v>354376</v>
      </c>
      <c r="G14" s="8">
        <v>145915</v>
      </c>
      <c r="H14" s="8">
        <v>227211</v>
      </c>
      <c r="I14" s="8">
        <v>336688</v>
      </c>
      <c r="J14" s="8">
        <v>140573</v>
      </c>
    </row>
    <row r="15" spans="1:10" ht="37.5" customHeight="1" x14ac:dyDescent="0.15">
      <c r="A15" s="264" t="s">
        <v>154</v>
      </c>
      <c r="B15" s="8">
        <v>382892</v>
      </c>
      <c r="C15" s="8">
        <v>582945</v>
      </c>
      <c r="D15" s="8">
        <v>282422</v>
      </c>
      <c r="E15" s="8">
        <v>392046</v>
      </c>
      <c r="F15" s="8">
        <v>574925</v>
      </c>
      <c r="G15" s="8">
        <v>292300</v>
      </c>
      <c r="H15" s="8">
        <v>382557</v>
      </c>
      <c r="I15" s="8">
        <v>571157</v>
      </c>
      <c r="J15" s="8">
        <v>288296</v>
      </c>
    </row>
    <row r="16" spans="1:10" ht="37.5" customHeight="1" x14ac:dyDescent="0.15">
      <c r="A16" s="264" t="s">
        <v>155</v>
      </c>
      <c r="B16" s="8">
        <v>331750</v>
      </c>
      <c r="C16" s="8">
        <v>397544</v>
      </c>
      <c r="D16" s="8">
        <v>210983</v>
      </c>
      <c r="E16" s="8">
        <v>361235</v>
      </c>
      <c r="F16" s="8">
        <v>424261</v>
      </c>
      <c r="G16" s="8">
        <v>234980</v>
      </c>
      <c r="H16" s="8">
        <v>349210</v>
      </c>
      <c r="I16" s="8">
        <v>416612</v>
      </c>
      <c r="J16" s="8">
        <v>225334</v>
      </c>
    </row>
    <row r="17" spans="1:10" ht="37.5" customHeight="1" x14ac:dyDescent="0.15">
      <c r="A17" s="264" t="s">
        <v>156</v>
      </c>
      <c r="B17" s="8">
        <v>411919</v>
      </c>
      <c r="C17" s="8">
        <v>507576</v>
      </c>
      <c r="D17" s="8">
        <v>246361</v>
      </c>
      <c r="E17" s="8">
        <v>416806</v>
      </c>
      <c r="F17" s="8">
        <v>510222</v>
      </c>
      <c r="G17" s="8">
        <v>247891</v>
      </c>
      <c r="H17" s="8">
        <v>460775</v>
      </c>
      <c r="I17" s="8">
        <v>541971</v>
      </c>
      <c r="J17" s="8">
        <v>295521</v>
      </c>
    </row>
    <row r="18" spans="1:10" ht="37.5" customHeight="1" x14ac:dyDescent="0.15">
      <c r="A18" s="264" t="s">
        <v>157</v>
      </c>
      <c r="B18" s="8">
        <v>116004</v>
      </c>
      <c r="C18" s="8">
        <v>161476</v>
      </c>
      <c r="D18" s="8">
        <v>89782</v>
      </c>
      <c r="E18" s="8">
        <v>112321</v>
      </c>
      <c r="F18" s="8">
        <v>158780</v>
      </c>
      <c r="G18" s="8">
        <v>86831</v>
      </c>
      <c r="H18" s="8">
        <v>115126</v>
      </c>
      <c r="I18" s="8">
        <v>158679</v>
      </c>
      <c r="J18" s="8">
        <v>87908</v>
      </c>
    </row>
    <row r="19" spans="1:10" ht="37.5" customHeight="1" x14ac:dyDescent="0.15">
      <c r="A19" s="264" t="s">
        <v>158</v>
      </c>
      <c r="B19" s="8">
        <v>181784</v>
      </c>
      <c r="C19" s="8">
        <v>235411</v>
      </c>
      <c r="D19" s="8">
        <v>137676</v>
      </c>
      <c r="E19" s="8">
        <v>166390</v>
      </c>
      <c r="F19" s="8">
        <v>223292</v>
      </c>
      <c r="G19" s="8">
        <v>128852</v>
      </c>
      <c r="H19" s="8">
        <v>181854</v>
      </c>
      <c r="I19" s="8">
        <v>251356</v>
      </c>
      <c r="J19" s="8">
        <v>133858</v>
      </c>
    </row>
    <row r="20" spans="1:10" ht="37.5" customHeight="1" x14ac:dyDescent="0.15">
      <c r="A20" s="264" t="s">
        <v>159</v>
      </c>
      <c r="B20" s="8">
        <v>331675</v>
      </c>
      <c r="C20" s="8">
        <v>390767</v>
      </c>
      <c r="D20" s="8">
        <v>282391</v>
      </c>
      <c r="E20" s="8">
        <v>340156</v>
      </c>
      <c r="F20" s="8">
        <v>417803</v>
      </c>
      <c r="G20" s="8">
        <v>285005</v>
      </c>
      <c r="H20" s="8">
        <v>361452</v>
      </c>
      <c r="I20" s="8">
        <v>427826</v>
      </c>
      <c r="J20" s="8">
        <v>309525</v>
      </c>
    </row>
    <row r="21" spans="1:10" ht="37.5" customHeight="1" x14ac:dyDescent="0.15">
      <c r="A21" s="264" t="s">
        <v>160</v>
      </c>
      <c r="B21" s="8">
        <v>282895</v>
      </c>
      <c r="C21" s="8">
        <v>401706</v>
      </c>
      <c r="D21" s="8">
        <v>241246</v>
      </c>
      <c r="E21" s="8">
        <v>287702</v>
      </c>
      <c r="F21" s="8">
        <v>412821</v>
      </c>
      <c r="G21" s="8">
        <v>241563</v>
      </c>
      <c r="H21" s="8">
        <v>295664</v>
      </c>
      <c r="I21" s="8">
        <v>412268</v>
      </c>
      <c r="J21" s="8">
        <v>249689</v>
      </c>
    </row>
    <row r="22" spans="1:10" ht="37.5" customHeight="1" x14ac:dyDescent="0.15">
      <c r="A22" s="264" t="s">
        <v>161</v>
      </c>
      <c r="B22" s="9">
        <v>364908</v>
      </c>
      <c r="C22" s="9">
        <v>493394</v>
      </c>
      <c r="D22" s="9">
        <v>256815</v>
      </c>
      <c r="E22" s="8">
        <v>403551</v>
      </c>
      <c r="F22" s="8">
        <v>482092</v>
      </c>
      <c r="G22" s="8">
        <v>315727</v>
      </c>
      <c r="H22" s="8">
        <v>399714</v>
      </c>
      <c r="I22" s="8">
        <v>484634</v>
      </c>
      <c r="J22" s="8">
        <v>281777</v>
      </c>
    </row>
    <row r="23" spans="1:10" ht="37.5" customHeight="1" x14ac:dyDescent="0.15">
      <c r="A23" s="266" t="s">
        <v>697</v>
      </c>
      <c r="B23" s="10">
        <v>240847</v>
      </c>
      <c r="C23" s="10">
        <v>303534</v>
      </c>
      <c r="D23" s="10">
        <v>136469</v>
      </c>
      <c r="E23" s="10">
        <v>250972</v>
      </c>
      <c r="F23" s="10">
        <v>314368</v>
      </c>
      <c r="G23" s="10">
        <v>151493</v>
      </c>
      <c r="H23" s="10">
        <v>219254</v>
      </c>
      <c r="I23" s="10">
        <v>277554</v>
      </c>
      <c r="J23" s="10">
        <v>144436</v>
      </c>
    </row>
    <row r="24" spans="1:10" ht="15" customHeight="1" x14ac:dyDescent="0.15">
      <c r="A24" s="267"/>
      <c r="B24" s="267"/>
      <c r="C24" s="267"/>
      <c r="D24" s="267"/>
      <c r="E24" s="267"/>
      <c r="F24" s="267"/>
      <c r="G24" s="267"/>
      <c r="H24" s="267"/>
      <c r="I24" s="267"/>
      <c r="J24" s="268" t="s">
        <v>162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4"/>
  <sheetViews>
    <sheetView zoomScale="110" zoomScaleNormal="110" workbookViewId="0"/>
  </sheetViews>
  <sheetFormatPr defaultColWidth="8.75" defaultRowHeight="15" customHeight="1" x14ac:dyDescent="0.15"/>
  <cols>
    <col min="1" max="1" width="18.75" style="254" customWidth="1"/>
    <col min="2" max="10" width="7.5" style="254" customWidth="1"/>
    <col min="11" max="16384" width="8.75" style="254"/>
  </cols>
  <sheetData>
    <row r="1" spans="1:10" s="275" customFormat="1" ht="15" customHeight="1" x14ac:dyDescent="0.15">
      <c r="A1" s="709" t="s">
        <v>531</v>
      </c>
    </row>
    <row r="2" spans="1:10" s="275" customFormat="1" ht="15" customHeight="1" x14ac:dyDescent="0.15"/>
    <row r="3" spans="1:10" ht="15" customHeight="1" x14ac:dyDescent="0.15">
      <c r="A3" s="252" t="s">
        <v>163</v>
      </c>
      <c r="B3" s="253"/>
      <c r="C3" s="253"/>
      <c r="D3" s="253"/>
      <c r="E3" s="253"/>
      <c r="F3" s="253"/>
      <c r="G3" s="253"/>
      <c r="H3" s="253"/>
      <c r="I3" s="253"/>
      <c r="J3" s="253"/>
    </row>
    <row r="4" spans="1:10" ht="15" customHeight="1" x14ac:dyDescent="0.15">
      <c r="A4" s="255" t="s">
        <v>698</v>
      </c>
      <c r="B4" s="256"/>
      <c r="C4" s="256"/>
      <c r="E4" s="256"/>
      <c r="F4" s="256"/>
      <c r="H4" s="256"/>
      <c r="I4" s="256"/>
      <c r="J4" s="257" t="s">
        <v>164</v>
      </c>
    </row>
    <row r="5" spans="1:10" ht="15" customHeight="1" x14ac:dyDescent="0.15">
      <c r="A5" s="258" t="s">
        <v>141</v>
      </c>
      <c r="B5" s="259" t="s">
        <v>695</v>
      </c>
      <c r="C5" s="260"/>
      <c r="D5" s="258"/>
      <c r="E5" s="259" t="s">
        <v>142</v>
      </c>
      <c r="F5" s="260"/>
      <c r="G5" s="260"/>
      <c r="H5" s="259" t="s">
        <v>696</v>
      </c>
      <c r="I5" s="260"/>
      <c r="J5" s="260"/>
    </row>
    <row r="6" spans="1:10" ht="15" customHeight="1" x14ac:dyDescent="0.15">
      <c r="A6" s="258"/>
      <c r="B6" s="261" t="s">
        <v>143</v>
      </c>
      <c r="C6" s="261" t="s">
        <v>144</v>
      </c>
      <c r="D6" s="262" t="s">
        <v>145</v>
      </c>
      <c r="E6" s="261" t="s">
        <v>143</v>
      </c>
      <c r="F6" s="261" t="s">
        <v>144</v>
      </c>
      <c r="G6" s="262" t="s">
        <v>145</v>
      </c>
      <c r="H6" s="261" t="s">
        <v>143</v>
      </c>
      <c r="I6" s="261" t="s">
        <v>144</v>
      </c>
      <c r="J6" s="262" t="s">
        <v>145</v>
      </c>
    </row>
    <row r="7" spans="1:10" ht="37.5" customHeight="1" x14ac:dyDescent="0.15">
      <c r="A7" s="263" t="s">
        <v>146</v>
      </c>
      <c r="B7" s="269">
        <v>138.19999999999999</v>
      </c>
      <c r="C7" s="269">
        <v>158.5</v>
      </c>
      <c r="D7" s="269">
        <v>114.7</v>
      </c>
      <c r="E7" s="269">
        <v>136.80000000000001</v>
      </c>
      <c r="F7" s="269">
        <v>157.6</v>
      </c>
      <c r="G7" s="269">
        <v>114</v>
      </c>
      <c r="H7" s="269">
        <v>137.1</v>
      </c>
      <c r="I7" s="269">
        <v>157.9</v>
      </c>
      <c r="J7" s="269">
        <v>114.2</v>
      </c>
    </row>
    <row r="8" spans="1:10" ht="37.5" customHeight="1" x14ac:dyDescent="0.15">
      <c r="A8" s="264" t="s">
        <v>147</v>
      </c>
      <c r="B8" s="270">
        <v>165.2</v>
      </c>
      <c r="C8" s="270">
        <v>165.9</v>
      </c>
      <c r="D8" s="270">
        <v>156.4</v>
      </c>
      <c r="E8" s="270">
        <v>164.2</v>
      </c>
      <c r="F8" s="270">
        <v>165.2</v>
      </c>
      <c r="G8" s="270">
        <v>152.9</v>
      </c>
      <c r="H8" s="270">
        <v>166.1</v>
      </c>
      <c r="I8" s="270">
        <v>167.5</v>
      </c>
      <c r="J8" s="270">
        <v>149</v>
      </c>
    </row>
    <row r="9" spans="1:10" ht="37.5" customHeight="1" x14ac:dyDescent="0.15">
      <c r="A9" s="264" t="s">
        <v>148</v>
      </c>
      <c r="B9" s="270">
        <v>168</v>
      </c>
      <c r="C9" s="270">
        <v>176.3</v>
      </c>
      <c r="D9" s="270">
        <v>136.9</v>
      </c>
      <c r="E9" s="270">
        <v>172.3</v>
      </c>
      <c r="F9" s="270">
        <v>182.3</v>
      </c>
      <c r="G9" s="270">
        <v>134.1</v>
      </c>
      <c r="H9" s="270">
        <v>165.1</v>
      </c>
      <c r="I9" s="270">
        <v>179.9</v>
      </c>
      <c r="J9" s="270">
        <v>122</v>
      </c>
    </row>
    <row r="10" spans="1:10" ht="37.5" customHeight="1" x14ac:dyDescent="0.15">
      <c r="A10" s="264" t="s">
        <v>149</v>
      </c>
      <c r="B10" s="270">
        <v>162.1</v>
      </c>
      <c r="C10" s="270">
        <v>173</v>
      </c>
      <c r="D10" s="270">
        <v>136.19999999999999</v>
      </c>
      <c r="E10" s="270">
        <v>160.5</v>
      </c>
      <c r="F10" s="270">
        <v>170.5</v>
      </c>
      <c r="G10" s="270">
        <v>136.80000000000001</v>
      </c>
      <c r="H10" s="270">
        <v>161.4</v>
      </c>
      <c r="I10" s="270">
        <v>170.9</v>
      </c>
      <c r="J10" s="270">
        <v>137.30000000000001</v>
      </c>
    </row>
    <row r="11" spans="1:10" ht="37.5" customHeight="1" x14ac:dyDescent="0.15">
      <c r="A11" s="264" t="s">
        <v>150</v>
      </c>
      <c r="B11" s="270">
        <v>146</v>
      </c>
      <c r="C11" s="270">
        <v>146.80000000000001</v>
      </c>
      <c r="D11" s="270">
        <v>140.69999999999999</v>
      </c>
      <c r="E11" s="270">
        <v>153.19999999999999</v>
      </c>
      <c r="F11" s="270">
        <v>153.1</v>
      </c>
      <c r="G11" s="270">
        <v>153.6</v>
      </c>
      <c r="H11" s="270">
        <v>149.1</v>
      </c>
      <c r="I11" s="270">
        <v>150.6</v>
      </c>
      <c r="J11" s="270">
        <v>138.69999999999999</v>
      </c>
    </row>
    <row r="12" spans="1:10" ht="37.5" customHeight="1" x14ac:dyDescent="0.15">
      <c r="A12" s="264" t="s">
        <v>151</v>
      </c>
      <c r="B12" s="270">
        <v>160</v>
      </c>
      <c r="C12" s="270">
        <v>163.5</v>
      </c>
      <c r="D12" s="270">
        <v>146.6</v>
      </c>
      <c r="E12" s="270">
        <v>158.9</v>
      </c>
      <c r="F12" s="270">
        <v>161.4</v>
      </c>
      <c r="G12" s="270">
        <v>150.1</v>
      </c>
      <c r="H12" s="270">
        <v>158.1</v>
      </c>
      <c r="I12" s="270">
        <v>162.30000000000001</v>
      </c>
      <c r="J12" s="270">
        <v>144.4</v>
      </c>
    </row>
    <row r="13" spans="1:10" ht="37.5" customHeight="1" x14ac:dyDescent="0.15">
      <c r="A13" s="264" t="s">
        <v>152</v>
      </c>
      <c r="B13" s="270">
        <v>169.5</v>
      </c>
      <c r="C13" s="270">
        <v>185.1</v>
      </c>
      <c r="D13" s="270">
        <v>116.3</v>
      </c>
      <c r="E13" s="270">
        <v>161.5</v>
      </c>
      <c r="F13" s="270">
        <v>179.7</v>
      </c>
      <c r="G13" s="270">
        <v>117.2</v>
      </c>
      <c r="H13" s="270">
        <v>161.69999999999999</v>
      </c>
      <c r="I13" s="270">
        <v>181.1</v>
      </c>
      <c r="J13" s="270">
        <v>114.6</v>
      </c>
    </row>
    <row r="14" spans="1:10" ht="37.5" customHeight="1" x14ac:dyDescent="0.15">
      <c r="A14" s="264" t="s">
        <v>153</v>
      </c>
      <c r="B14" s="270">
        <v>126</v>
      </c>
      <c r="C14" s="270">
        <v>148.80000000000001</v>
      </c>
      <c r="D14" s="270">
        <v>107</v>
      </c>
      <c r="E14" s="270">
        <v>128.4</v>
      </c>
      <c r="F14" s="270">
        <v>153.5</v>
      </c>
      <c r="G14" s="270">
        <v>107.7</v>
      </c>
      <c r="H14" s="270">
        <v>124.5</v>
      </c>
      <c r="I14" s="270">
        <v>150.4</v>
      </c>
      <c r="J14" s="270">
        <v>104</v>
      </c>
    </row>
    <row r="15" spans="1:10" ht="37.5" customHeight="1" x14ac:dyDescent="0.15">
      <c r="A15" s="264" t="s">
        <v>154</v>
      </c>
      <c r="B15" s="270">
        <v>139.6</v>
      </c>
      <c r="C15" s="270">
        <v>161</v>
      </c>
      <c r="D15" s="270">
        <v>128.80000000000001</v>
      </c>
      <c r="E15" s="270">
        <v>142.69999999999999</v>
      </c>
      <c r="F15" s="270">
        <v>160.9</v>
      </c>
      <c r="G15" s="270">
        <v>132.69999999999999</v>
      </c>
      <c r="H15" s="270">
        <v>144</v>
      </c>
      <c r="I15" s="270">
        <v>162.69999999999999</v>
      </c>
      <c r="J15" s="270">
        <v>134.69999999999999</v>
      </c>
    </row>
    <row r="16" spans="1:10" ht="37.5" customHeight="1" x14ac:dyDescent="0.15">
      <c r="A16" s="264" t="s">
        <v>155</v>
      </c>
      <c r="B16" s="270">
        <v>165.5</v>
      </c>
      <c r="C16" s="270">
        <v>180.4</v>
      </c>
      <c r="D16" s="270">
        <v>138.19999999999999</v>
      </c>
      <c r="E16" s="270">
        <v>160.4</v>
      </c>
      <c r="F16" s="270">
        <v>171.6</v>
      </c>
      <c r="G16" s="270">
        <v>137.9</v>
      </c>
      <c r="H16" s="270">
        <v>159.6</v>
      </c>
      <c r="I16" s="270">
        <v>173</v>
      </c>
      <c r="J16" s="270">
        <v>135</v>
      </c>
    </row>
    <row r="17" spans="1:10" ht="37.5" customHeight="1" x14ac:dyDescent="0.15">
      <c r="A17" s="264" t="s">
        <v>156</v>
      </c>
      <c r="B17" s="270">
        <v>146.30000000000001</v>
      </c>
      <c r="C17" s="270">
        <v>157.69999999999999</v>
      </c>
      <c r="D17" s="270">
        <v>126.7</v>
      </c>
      <c r="E17" s="270">
        <v>141.30000000000001</v>
      </c>
      <c r="F17" s="270">
        <v>151.80000000000001</v>
      </c>
      <c r="G17" s="270">
        <v>122.3</v>
      </c>
      <c r="H17" s="270">
        <v>148.80000000000001</v>
      </c>
      <c r="I17" s="270">
        <v>158.5</v>
      </c>
      <c r="J17" s="270">
        <v>128.9</v>
      </c>
    </row>
    <row r="18" spans="1:10" ht="37.5" customHeight="1" x14ac:dyDescent="0.15">
      <c r="A18" s="264" t="s">
        <v>157</v>
      </c>
      <c r="B18" s="270">
        <v>92.1</v>
      </c>
      <c r="C18" s="270">
        <v>107</v>
      </c>
      <c r="D18" s="270">
        <v>83.5</v>
      </c>
      <c r="E18" s="270">
        <v>87.9</v>
      </c>
      <c r="F18" s="270">
        <v>101.2</v>
      </c>
      <c r="G18" s="270">
        <v>80.599999999999994</v>
      </c>
      <c r="H18" s="270">
        <v>88</v>
      </c>
      <c r="I18" s="270">
        <v>103.9</v>
      </c>
      <c r="J18" s="270">
        <v>78.099999999999994</v>
      </c>
    </row>
    <row r="19" spans="1:10" ht="37.5" customHeight="1" x14ac:dyDescent="0.15">
      <c r="A19" s="264" t="s">
        <v>158</v>
      </c>
      <c r="B19" s="270">
        <v>130.80000000000001</v>
      </c>
      <c r="C19" s="270">
        <v>147</v>
      </c>
      <c r="D19" s="270">
        <v>117.5</v>
      </c>
      <c r="E19" s="270">
        <v>113.7</v>
      </c>
      <c r="F19" s="270">
        <v>132.5</v>
      </c>
      <c r="G19" s="270">
        <v>101.3</v>
      </c>
      <c r="H19" s="270">
        <v>127.5</v>
      </c>
      <c r="I19" s="270">
        <v>150.1</v>
      </c>
      <c r="J19" s="270">
        <v>111.8</v>
      </c>
    </row>
    <row r="20" spans="1:10" ht="37.5" customHeight="1" x14ac:dyDescent="0.15">
      <c r="A20" s="264" t="s">
        <v>159</v>
      </c>
      <c r="B20" s="270">
        <v>109.4</v>
      </c>
      <c r="C20" s="270">
        <v>111.7</v>
      </c>
      <c r="D20" s="270">
        <v>107.6</v>
      </c>
      <c r="E20" s="270">
        <v>111.6</v>
      </c>
      <c r="F20" s="270">
        <v>118.4</v>
      </c>
      <c r="G20" s="270">
        <v>106.8</v>
      </c>
      <c r="H20" s="270">
        <v>124.5</v>
      </c>
      <c r="I20" s="270">
        <v>131</v>
      </c>
      <c r="J20" s="270">
        <v>119.4</v>
      </c>
    </row>
    <row r="21" spans="1:10" ht="37.5" customHeight="1" x14ac:dyDescent="0.15">
      <c r="A21" s="264" t="s">
        <v>160</v>
      </c>
      <c r="B21" s="270">
        <v>129.4</v>
      </c>
      <c r="C21" s="270">
        <v>139.6</v>
      </c>
      <c r="D21" s="270">
        <v>125.8</v>
      </c>
      <c r="E21" s="270">
        <v>129.5</v>
      </c>
      <c r="F21" s="270">
        <v>138</v>
      </c>
      <c r="G21" s="270">
        <v>126.3</v>
      </c>
      <c r="H21" s="270">
        <v>130</v>
      </c>
      <c r="I21" s="270">
        <v>137.1</v>
      </c>
      <c r="J21" s="270">
        <v>127.2</v>
      </c>
    </row>
    <row r="22" spans="1:10" ht="37.5" customHeight="1" x14ac:dyDescent="0.15">
      <c r="A22" s="264" t="s">
        <v>161</v>
      </c>
      <c r="B22" s="270">
        <v>140.30000000000001</v>
      </c>
      <c r="C22" s="270">
        <v>158.4</v>
      </c>
      <c r="D22" s="270">
        <v>125.2</v>
      </c>
      <c r="E22" s="270">
        <v>149.4</v>
      </c>
      <c r="F22" s="270">
        <v>158.69999999999999</v>
      </c>
      <c r="G22" s="270">
        <v>138.80000000000001</v>
      </c>
      <c r="H22" s="270">
        <v>153.69999999999999</v>
      </c>
      <c r="I22" s="270">
        <v>164.6</v>
      </c>
      <c r="J22" s="270">
        <v>138.5</v>
      </c>
    </row>
    <row r="23" spans="1:10" ht="37.5" customHeight="1" x14ac:dyDescent="0.15">
      <c r="A23" s="266" t="s">
        <v>699</v>
      </c>
      <c r="B23" s="271">
        <v>140.69999999999999</v>
      </c>
      <c r="C23" s="271">
        <v>158</v>
      </c>
      <c r="D23" s="271">
        <v>111.8</v>
      </c>
      <c r="E23" s="271">
        <v>142</v>
      </c>
      <c r="F23" s="271">
        <v>159.19999999999999</v>
      </c>
      <c r="G23" s="271">
        <v>115.1</v>
      </c>
      <c r="H23" s="271">
        <v>137.80000000000001</v>
      </c>
      <c r="I23" s="271">
        <v>157.1</v>
      </c>
      <c r="J23" s="271">
        <v>113</v>
      </c>
    </row>
    <row r="24" spans="1:10" ht="15" customHeight="1" x14ac:dyDescent="0.15">
      <c r="A24" s="272"/>
      <c r="B24" s="272"/>
      <c r="C24" s="272"/>
      <c r="D24" s="272"/>
      <c r="E24" s="272"/>
      <c r="F24" s="272"/>
      <c r="G24" s="272"/>
      <c r="H24" s="272"/>
      <c r="I24" s="272"/>
      <c r="J24" s="268" t="s">
        <v>162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R24"/>
  <sheetViews>
    <sheetView zoomScale="110" zoomScaleNormal="110" zoomScaleSheetLayoutView="110" workbookViewId="0"/>
  </sheetViews>
  <sheetFormatPr defaultColWidth="8.75" defaultRowHeight="15" customHeight="1" x14ac:dyDescent="0.15"/>
  <cols>
    <col min="1" max="1" width="18.75" style="254" customWidth="1"/>
    <col min="2" max="2" width="8.125" style="254" customWidth="1"/>
    <col min="3" max="3" width="7.5" style="254" customWidth="1"/>
    <col min="4" max="4" width="8.125" style="254" customWidth="1"/>
    <col min="5" max="5" width="7.5" style="254" customWidth="1"/>
    <col min="6" max="8" width="8.75" style="254" customWidth="1"/>
    <col min="9" max="9" width="10" style="254" customWidth="1"/>
    <col min="10" max="10" width="18.75" style="254" customWidth="1"/>
    <col min="11" max="11" width="8.125" style="254" customWidth="1"/>
    <col min="12" max="12" width="7.5" style="254" customWidth="1"/>
    <col min="13" max="13" width="8.125" style="254" customWidth="1"/>
    <col min="14" max="14" width="7.5" style="254" customWidth="1"/>
    <col min="15" max="17" width="8.75" style="254" customWidth="1"/>
    <col min="18" max="18" width="10" style="254" customWidth="1"/>
    <col min="19" max="16384" width="8.75" style="254"/>
  </cols>
  <sheetData>
    <row r="1" spans="1:18" s="275" customFormat="1" ht="15" customHeight="1" x14ac:dyDescent="0.15">
      <c r="A1" s="709" t="s">
        <v>531</v>
      </c>
    </row>
    <row r="2" spans="1:18" s="275" customFormat="1" ht="15" customHeight="1" x14ac:dyDescent="0.15"/>
    <row r="3" spans="1:18" ht="15" customHeight="1" x14ac:dyDescent="0.15">
      <c r="A3" s="252" t="s">
        <v>165</v>
      </c>
      <c r="B3" s="253"/>
      <c r="C3" s="253"/>
      <c r="D3" s="253"/>
      <c r="E3" s="253"/>
      <c r="F3" s="253"/>
      <c r="G3" s="253"/>
      <c r="H3" s="253"/>
      <c r="I3" s="253"/>
      <c r="J3" s="252"/>
      <c r="K3" s="253"/>
      <c r="L3" s="253"/>
      <c r="M3" s="253"/>
      <c r="N3" s="253"/>
      <c r="O3" s="253"/>
      <c r="P3" s="253"/>
      <c r="Q3" s="253"/>
      <c r="R3" s="253"/>
    </row>
    <row r="4" spans="1:18" s="275" customFormat="1" ht="15" customHeight="1" x14ac:dyDescent="0.15">
      <c r="A4" s="273" t="s">
        <v>700</v>
      </c>
      <c r="B4" s="274"/>
      <c r="C4" s="274"/>
      <c r="D4" s="274"/>
      <c r="E4" s="274"/>
      <c r="F4" s="274"/>
      <c r="G4" s="274"/>
      <c r="H4" s="274"/>
      <c r="I4" s="257" t="s">
        <v>701</v>
      </c>
      <c r="J4" s="273" t="s">
        <v>702</v>
      </c>
      <c r="K4" s="274"/>
      <c r="L4" s="274"/>
      <c r="M4" s="274"/>
      <c r="N4" s="274"/>
      <c r="O4" s="274"/>
      <c r="P4" s="274"/>
      <c r="Q4" s="274"/>
      <c r="R4" s="257" t="s">
        <v>701</v>
      </c>
    </row>
    <row r="5" spans="1:18" ht="15" customHeight="1" x14ac:dyDescent="0.15">
      <c r="A5" s="258" t="s">
        <v>141</v>
      </c>
      <c r="B5" s="259" t="s">
        <v>166</v>
      </c>
      <c r="C5" s="260"/>
      <c r="D5" s="259" t="s">
        <v>167</v>
      </c>
      <c r="E5" s="260"/>
      <c r="F5" s="260"/>
      <c r="G5" s="258"/>
      <c r="H5" s="259" t="s">
        <v>168</v>
      </c>
      <c r="I5" s="260"/>
      <c r="J5" s="258" t="s">
        <v>141</v>
      </c>
      <c r="K5" s="259" t="s">
        <v>166</v>
      </c>
      <c r="L5" s="260"/>
      <c r="M5" s="259" t="s">
        <v>167</v>
      </c>
      <c r="N5" s="260"/>
      <c r="O5" s="260"/>
      <c r="P5" s="258"/>
      <c r="Q5" s="259" t="s">
        <v>168</v>
      </c>
      <c r="R5" s="260"/>
    </row>
    <row r="6" spans="1:18" ht="30" customHeight="1" x14ac:dyDescent="0.15">
      <c r="A6" s="258"/>
      <c r="B6" s="276" t="s">
        <v>169</v>
      </c>
      <c r="C6" s="276" t="s">
        <v>170</v>
      </c>
      <c r="D6" s="276" t="s">
        <v>169</v>
      </c>
      <c r="E6" s="276" t="s">
        <v>170</v>
      </c>
      <c r="F6" s="277" t="s">
        <v>171</v>
      </c>
      <c r="G6" s="277" t="s">
        <v>172</v>
      </c>
      <c r="H6" s="276" t="s">
        <v>169</v>
      </c>
      <c r="I6" s="278" t="s">
        <v>173</v>
      </c>
      <c r="J6" s="258"/>
      <c r="K6" s="276" t="s">
        <v>169</v>
      </c>
      <c r="L6" s="276" t="s">
        <v>170</v>
      </c>
      <c r="M6" s="276" t="s">
        <v>169</v>
      </c>
      <c r="N6" s="276" t="s">
        <v>170</v>
      </c>
      <c r="O6" s="277" t="s">
        <v>171</v>
      </c>
      <c r="P6" s="277" t="s">
        <v>172</v>
      </c>
      <c r="Q6" s="276" t="s">
        <v>169</v>
      </c>
      <c r="R6" s="278" t="s">
        <v>173</v>
      </c>
    </row>
    <row r="7" spans="1:18" ht="37.5" customHeight="1" x14ac:dyDescent="0.15">
      <c r="A7" s="263" t="s">
        <v>146</v>
      </c>
      <c r="B7" s="11">
        <v>278352</v>
      </c>
      <c r="C7" s="279">
        <v>1.2</v>
      </c>
      <c r="D7" s="12">
        <v>236774</v>
      </c>
      <c r="E7" s="279">
        <v>0.7</v>
      </c>
      <c r="F7" s="12">
        <v>219373</v>
      </c>
      <c r="G7" s="12">
        <v>17401</v>
      </c>
      <c r="H7" s="12">
        <v>41578</v>
      </c>
      <c r="I7" s="280">
        <v>1578</v>
      </c>
      <c r="J7" s="263" t="s">
        <v>146</v>
      </c>
      <c r="K7" s="11">
        <v>281758</v>
      </c>
      <c r="L7" s="279">
        <v>1.2</v>
      </c>
      <c r="M7" s="12">
        <v>240178</v>
      </c>
      <c r="N7" s="279">
        <v>1.5</v>
      </c>
      <c r="O7" s="12">
        <v>222780</v>
      </c>
      <c r="P7" s="12">
        <v>17398</v>
      </c>
      <c r="Q7" s="12">
        <v>41580</v>
      </c>
      <c r="R7" s="280">
        <v>2</v>
      </c>
    </row>
    <row r="8" spans="1:18" ht="37.5" customHeight="1" x14ac:dyDescent="0.15">
      <c r="A8" s="264" t="s">
        <v>147</v>
      </c>
      <c r="B8" s="13">
        <v>380086</v>
      </c>
      <c r="C8" s="281">
        <v>-0.1</v>
      </c>
      <c r="D8" s="14">
        <v>308120</v>
      </c>
      <c r="E8" s="281">
        <v>0.2</v>
      </c>
      <c r="F8" s="14">
        <v>287647</v>
      </c>
      <c r="G8" s="14">
        <v>20473</v>
      </c>
      <c r="H8" s="14">
        <v>71966</v>
      </c>
      <c r="I8" s="282">
        <v>-577</v>
      </c>
      <c r="J8" s="264" t="s">
        <v>147</v>
      </c>
      <c r="K8" s="13">
        <v>379884</v>
      </c>
      <c r="L8" s="281">
        <v>-0.2</v>
      </c>
      <c r="M8" s="14">
        <v>314041</v>
      </c>
      <c r="N8" s="281">
        <v>1.9</v>
      </c>
      <c r="O8" s="14">
        <v>290874</v>
      </c>
      <c r="P8" s="14">
        <v>23167</v>
      </c>
      <c r="Q8" s="14">
        <v>65843</v>
      </c>
      <c r="R8" s="282">
        <v>-6123</v>
      </c>
    </row>
    <row r="9" spans="1:18" ht="37.5" customHeight="1" x14ac:dyDescent="0.15">
      <c r="A9" s="264" t="s">
        <v>148</v>
      </c>
      <c r="B9" s="15">
        <v>366645</v>
      </c>
      <c r="C9" s="281">
        <v>2.9</v>
      </c>
      <c r="D9" s="14">
        <v>323599</v>
      </c>
      <c r="E9" s="281">
        <v>1.7</v>
      </c>
      <c r="F9" s="14">
        <v>298309</v>
      </c>
      <c r="G9" s="14">
        <v>25290</v>
      </c>
      <c r="H9" s="14">
        <v>43046</v>
      </c>
      <c r="I9" s="282">
        <v>4599</v>
      </c>
      <c r="J9" s="264" t="s">
        <v>148</v>
      </c>
      <c r="K9" s="13">
        <v>374716</v>
      </c>
      <c r="L9" s="281">
        <v>2.2000000000000002</v>
      </c>
      <c r="M9" s="14">
        <v>331665</v>
      </c>
      <c r="N9" s="281">
        <v>2.5</v>
      </c>
      <c r="O9" s="14">
        <v>307564</v>
      </c>
      <c r="P9" s="14">
        <v>24101</v>
      </c>
      <c r="Q9" s="14">
        <v>43051</v>
      </c>
      <c r="R9" s="282">
        <v>5</v>
      </c>
    </row>
    <row r="10" spans="1:18" ht="37.5" customHeight="1" x14ac:dyDescent="0.15">
      <c r="A10" s="264" t="s">
        <v>149</v>
      </c>
      <c r="B10" s="15">
        <v>346810</v>
      </c>
      <c r="C10" s="281">
        <v>0</v>
      </c>
      <c r="D10" s="14">
        <v>289974</v>
      </c>
      <c r="E10" s="281">
        <v>-0.2</v>
      </c>
      <c r="F10" s="14">
        <v>262920</v>
      </c>
      <c r="G10" s="14">
        <v>27054</v>
      </c>
      <c r="H10" s="14">
        <v>56836</v>
      </c>
      <c r="I10" s="282">
        <v>710</v>
      </c>
      <c r="J10" s="264" t="s">
        <v>149</v>
      </c>
      <c r="K10" s="13">
        <v>363146</v>
      </c>
      <c r="L10" s="281">
        <v>4.7</v>
      </c>
      <c r="M10" s="14">
        <v>297904</v>
      </c>
      <c r="N10" s="281">
        <v>2.7</v>
      </c>
      <c r="O10" s="14">
        <v>268673</v>
      </c>
      <c r="P10" s="14">
        <v>29231</v>
      </c>
      <c r="Q10" s="14">
        <v>65242</v>
      </c>
      <c r="R10" s="282">
        <v>8406</v>
      </c>
    </row>
    <row r="11" spans="1:18" ht="37.5" customHeight="1" x14ac:dyDescent="0.15">
      <c r="A11" s="264" t="s">
        <v>150</v>
      </c>
      <c r="B11" s="15">
        <v>544010</v>
      </c>
      <c r="C11" s="281">
        <v>6.9</v>
      </c>
      <c r="D11" s="14">
        <v>436742</v>
      </c>
      <c r="E11" s="281">
        <v>12.3</v>
      </c>
      <c r="F11" s="14">
        <v>406514</v>
      </c>
      <c r="G11" s="14">
        <v>30228</v>
      </c>
      <c r="H11" s="14">
        <v>107268</v>
      </c>
      <c r="I11" s="282">
        <v>-12259</v>
      </c>
      <c r="J11" s="264" t="s">
        <v>150</v>
      </c>
      <c r="K11" s="13">
        <v>518607</v>
      </c>
      <c r="L11" s="281">
        <v>-4.5</v>
      </c>
      <c r="M11" s="14">
        <v>450432</v>
      </c>
      <c r="N11" s="281">
        <v>3.1</v>
      </c>
      <c r="O11" s="14">
        <v>406231</v>
      </c>
      <c r="P11" s="14">
        <v>44201</v>
      </c>
      <c r="Q11" s="14">
        <v>68175</v>
      </c>
      <c r="R11" s="282">
        <v>-39093</v>
      </c>
    </row>
    <row r="12" spans="1:18" ht="37.5" customHeight="1" x14ac:dyDescent="0.15">
      <c r="A12" s="264" t="s">
        <v>151</v>
      </c>
      <c r="B12" s="15">
        <v>414660</v>
      </c>
      <c r="C12" s="281">
        <v>-2.8</v>
      </c>
      <c r="D12" s="14">
        <v>341599</v>
      </c>
      <c r="E12" s="281">
        <v>-1.4</v>
      </c>
      <c r="F12" s="14">
        <v>315522</v>
      </c>
      <c r="G12" s="14">
        <v>26077</v>
      </c>
      <c r="H12" s="14">
        <v>73061</v>
      </c>
      <c r="I12" s="282">
        <v>-4611</v>
      </c>
      <c r="J12" s="264" t="s">
        <v>151</v>
      </c>
      <c r="K12" s="13">
        <v>411925</v>
      </c>
      <c r="L12" s="281">
        <v>-0.3</v>
      </c>
      <c r="M12" s="14">
        <v>336454</v>
      </c>
      <c r="N12" s="281">
        <v>-1.6</v>
      </c>
      <c r="O12" s="14">
        <v>312101</v>
      </c>
      <c r="P12" s="14">
        <v>24353</v>
      </c>
      <c r="Q12" s="14">
        <v>75471</v>
      </c>
      <c r="R12" s="282">
        <v>2410</v>
      </c>
    </row>
    <row r="13" spans="1:18" ht="37.5" customHeight="1" x14ac:dyDescent="0.15">
      <c r="A13" s="264" t="s">
        <v>152</v>
      </c>
      <c r="B13" s="15">
        <v>258175</v>
      </c>
      <c r="C13" s="281">
        <v>-6.3</v>
      </c>
      <c r="D13" s="14">
        <v>233635</v>
      </c>
      <c r="E13" s="281">
        <v>-4.7</v>
      </c>
      <c r="F13" s="14">
        <v>203311</v>
      </c>
      <c r="G13" s="14">
        <v>30324</v>
      </c>
      <c r="H13" s="14">
        <v>24540</v>
      </c>
      <c r="I13" s="282">
        <v>-5699</v>
      </c>
      <c r="J13" s="264" t="s">
        <v>152</v>
      </c>
      <c r="K13" s="13">
        <v>273679</v>
      </c>
      <c r="L13" s="281">
        <v>6.1</v>
      </c>
      <c r="M13" s="14">
        <v>244780</v>
      </c>
      <c r="N13" s="281">
        <v>4.8</v>
      </c>
      <c r="O13" s="14">
        <v>213199</v>
      </c>
      <c r="P13" s="14">
        <v>31581</v>
      </c>
      <c r="Q13" s="14">
        <v>28899</v>
      </c>
      <c r="R13" s="282">
        <v>4359</v>
      </c>
    </row>
    <row r="14" spans="1:18" ht="37.5" customHeight="1" x14ac:dyDescent="0.15">
      <c r="A14" s="264" t="s">
        <v>153</v>
      </c>
      <c r="B14" s="15">
        <v>240333</v>
      </c>
      <c r="C14" s="281">
        <v>5.8</v>
      </c>
      <c r="D14" s="14">
        <v>201583</v>
      </c>
      <c r="E14" s="281">
        <v>3.4</v>
      </c>
      <c r="F14" s="14">
        <v>187706</v>
      </c>
      <c r="G14" s="14">
        <v>13877</v>
      </c>
      <c r="H14" s="14">
        <v>38750</v>
      </c>
      <c r="I14" s="282">
        <v>6291</v>
      </c>
      <c r="J14" s="264" t="s">
        <v>153</v>
      </c>
      <c r="K14" s="13">
        <v>227211</v>
      </c>
      <c r="L14" s="281">
        <v>-5.5</v>
      </c>
      <c r="M14" s="14">
        <v>194176</v>
      </c>
      <c r="N14" s="281">
        <v>-3.7</v>
      </c>
      <c r="O14" s="14">
        <v>182033</v>
      </c>
      <c r="P14" s="14">
        <v>12143</v>
      </c>
      <c r="Q14" s="14">
        <v>33035</v>
      </c>
      <c r="R14" s="282">
        <v>-5715</v>
      </c>
    </row>
    <row r="15" spans="1:18" ht="37.5" customHeight="1" x14ac:dyDescent="0.15">
      <c r="A15" s="264" t="s">
        <v>154</v>
      </c>
      <c r="B15" s="15">
        <v>392046</v>
      </c>
      <c r="C15" s="281">
        <v>2.4</v>
      </c>
      <c r="D15" s="14">
        <v>310278</v>
      </c>
      <c r="E15" s="281">
        <v>1.3</v>
      </c>
      <c r="F15" s="14">
        <v>291429</v>
      </c>
      <c r="G15" s="14">
        <v>18849</v>
      </c>
      <c r="H15" s="14">
        <v>81768</v>
      </c>
      <c r="I15" s="282">
        <v>5240</v>
      </c>
      <c r="J15" s="264" t="s">
        <v>154</v>
      </c>
      <c r="K15" s="13">
        <v>382557</v>
      </c>
      <c r="L15" s="281">
        <v>-2.4</v>
      </c>
      <c r="M15" s="14">
        <v>301086</v>
      </c>
      <c r="N15" s="281">
        <v>-3</v>
      </c>
      <c r="O15" s="14">
        <v>280886</v>
      </c>
      <c r="P15" s="14">
        <v>20200</v>
      </c>
      <c r="Q15" s="14">
        <v>81471</v>
      </c>
      <c r="R15" s="282">
        <v>-297</v>
      </c>
    </row>
    <row r="16" spans="1:18" ht="37.5" customHeight="1" x14ac:dyDescent="0.15">
      <c r="A16" s="264" t="s">
        <v>155</v>
      </c>
      <c r="B16" s="15">
        <v>361235</v>
      </c>
      <c r="C16" s="281">
        <v>8.4</v>
      </c>
      <c r="D16" s="14">
        <v>297524</v>
      </c>
      <c r="E16" s="281">
        <v>5.5</v>
      </c>
      <c r="F16" s="14">
        <v>284423</v>
      </c>
      <c r="G16" s="14">
        <v>13101</v>
      </c>
      <c r="H16" s="14">
        <v>63711</v>
      </c>
      <c r="I16" s="282">
        <v>14168</v>
      </c>
      <c r="J16" s="264" t="s">
        <v>155</v>
      </c>
      <c r="K16" s="13">
        <v>349210</v>
      </c>
      <c r="L16" s="281">
        <v>-3.2</v>
      </c>
      <c r="M16" s="14">
        <v>291144</v>
      </c>
      <c r="N16" s="281">
        <v>-2.2000000000000002</v>
      </c>
      <c r="O16" s="14">
        <v>272238</v>
      </c>
      <c r="P16" s="14">
        <v>18906</v>
      </c>
      <c r="Q16" s="14">
        <v>58066</v>
      </c>
      <c r="R16" s="282">
        <v>-5645</v>
      </c>
    </row>
    <row r="17" spans="1:18" ht="37.5" customHeight="1" x14ac:dyDescent="0.15">
      <c r="A17" s="264" t="s">
        <v>156</v>
      </c>
      <c r="B17" s="15">
        <v>416806</v>
      </c>
      <c r="C17" s="281">
        <v>1.1000000000000001</v>
      </c>
      <c r="D17" s="14">
        <v>342722</v>
      </c>
      <c r="E17" s="281">
        <v>3.2</v>
      </c>
      <c r="F17" s="14">
        <v>323013</v>
      </c>
      <c r="G17" s="14">
        <v>19709</v>
      </c>
      <c r="H17" s="14">
        <v>74084</v>
      </c>
      <c r="I17" s="282">
        <v>-5801</v>
      </c>
      <c r="J17" s="264" t="s">
        <v>156</v>
      </c>
      <c r="K17" s="13">
        <v>460775</v>
      </c>
      <c r="L17" s="281">
        <v>10.7</v>
      </c>
      <c r="M17" s="14">
        <v>359582</v>
      </c>
      <c r="N17" s="281">
        <v>4.9000000000000004</v>
      </c>
      <c r="O17" s="14">
        <v>340182</v>
      </c>
      <c r="P17" s="14">
        <v>19400</v>
      </c>
      <c r="Q17" s="14">
        <v>101193</v>
      </c>
      <c r="R17" s="282">
        <v>27109</v>
      </c>
    </row>
    <row r="18" spans="1:18" ht="37.5" customHeight="1" x14ac:dyDescent="0.15">
      <c r="A18" s="264" t="s">
        <v>157</v>
      </c>
      <c r="B18" s="15">
        <v>112321</v>
      </c>
      <c r="C18" s="281">
        <v>-3.2</v>
      </c>
      <c r="D18" s="14">
        <v>105279</v>
      </c>
      <c r="E18" s="281">
        <v>-3.2</v>
      </c>
      <c r="F18" s="14">
        <v>100786</v>
      </c>
      <c r="G18" s="14">
        <v>4493</v>
      </c>
      <c r="H18" s="14">
        <v>7042</v>
      </c>
      <c r="I18" s="282">
        <v>-293</v>
      </c>
      <c r="J18" s="264" t="s">
        <v>157</v>
      </c>
      <c r="K18" s="13">
        <v>115126</v>
      </c>
      <c r="L18" s="281">
        <v>2.5</v>
      </c>
      <c r="M18" s="14">
        <v>108126</v>
      </c>
      <c r="N18" s="281">
        <v>2.7</v>
      </c>
      <c r="O18" s="14">
        <v>102580</v>
      </c>
      <c r="P18" s="14">
        <v>5546</v>
      </c>
      <c r="Q18" s="14">
        <v>7000</v>
      </c>
      <c r="R18" s="282">
        <v>-42</v>
      </c>
    </row>
    <row r="19" spans="1:18" ht="37.5" customHeight="1" x14ac:dyDescent="0.15">
      <c r="A19" s="264" t="s">
        <v>158</v>
      </c>
      <c r="B19" s="15">
        <v>166390</v>
      </c>
      <c r="C19" s="281">
        <v>-8.5</v>
      </c>
      <c r="D19" s="14">
        <v>153585</v>
      </c>
      <c r="E19" s="281">
        <v>-9.6999999999999993</v>
      </c>
      <c r="F19" s="14">
        <v>145117</v>
      </c>
      <c r="G19" s="14">
        <v>8468</v>
      </c>
      <c r="H19" s="14">
        <v>12805</v>
      </c>
      <c r="I19" s="282">
        <v>1167</v>
      </c>
      <c r="J19" s="264" t="s">
        <v>158</v>
      </c>
      <c r="K19" s="13">
        <v>181854</v>
      </c>
      <c r="L19" s="281">
        <v>9.1999999999999993</v>
      </c>
      <c r="M19" s="14">
        <v>172654</v>
      </c>
      <c r="N19" s="281">
        <v>12.3</v>
      </c>
      <c r="O19" s="14">
        <v>162891</v>
      </c>
      <c r="P19" s="14">
        <v>9763</v>
      </c>
      <c r="Q19" s="14">
        <v>9200</v>
      </c>
      <c r="R19" s="282">
        <v>-3605</v>
      </c>
    </row>
    <row r="20" spans="1:18" ht="37.5" customHeight="1" x14ac:dyDescent="0.15">
      <c r="A20" s="264" t="s">
        <v>159</v>
      </c>
      <c r="B20" s="15">
        <v>340156</v>
      </c>
      <c r="C20" s="281">
        <v>2.6</v>
      </c>
      <c r="D20" s="14">
        <v>263830</v>
      </c>
      <c r="E20" s="281">
        <v>0.5</v>
      </c>
      <c r="F20" s="14">
        <v>261571</v>
      </c>
      <c r="G20" s="14">
        <v>2259</v>
      </c>
      <c r="H20" s="14">
        <v>76326</v>
      </c>
      <c r="I20" s="282">
        <v>7210</v>
      </c>
      <c r="J20" s="264" t="s">
        <v>159</v>
      </c>
      <c r="K20" s="13">
        <v>361452</v>
      </c>
      <c r="L20" s="281">
        <v>6.4</v>
      </c>
      <c r="M20" s="14">
        <v>289527</v>
      </c>
      <c r="N20" s="281">
        <v>9.8000000000000007</v>
      </c>
      <c r="O20" s="14">
        <v>287538</v>
      </c>
      <c r="P20" s="14">
        <v>1989</v>
      </c>
      <c r="Q20" s="14">
        <v>71925</v>
      </c>
      <c r="R20" s="282">
        <v>-4401</v>
      </c>
    </row>
    <row r="21" spans="1:18" ht="37.5" customHeight="1" x14ac:dyDescent="0.15">
      <c r="A21" s="264" t="s">
        <v>160</v>
      </c>
      <c r="B21" s="15">
        <v>287702</v>
      </c>
      <c r="C21" s="281">
        <v>1.8</v>
      </c>
      <c r="D21" s="14">
        <v>250875</v>
      </c>
      <c r="E21" s="281">
        <v>2.2999999999999998</v>
      </c>
      <c r="F21" s="14">
        <v>239093</v>
      </c>
      <c r="G21" s="14">
        <v>11782</v>
      </c>
      <c r="H21" s="14">
        <v>36827</v>
      </c>
      <c r="I21" s="282">
        <v>-733</v>
      </c>
      <c r="J21" s="264" t="s">
        <v>160</v>
      </c>
      <c r="K21" s="13">
        <v>295664</v>
      </c>
      <c r="L21" s="281">
        <v>2.7</v>
      </c>
      <c r="M21" s="14">
        <v>256825</v>
      </c>
      <c r="N21" s="281">
        <v>2.2999999999999998</v>
      </c>
      <c r="O21" s="14">
        <v>243624</v>
      </c>
      <c r="P21" s="14">
        <v>13201</v>
      </c>
      <c r="Q21" s="14">
        <v>38839</v>
      </c>
      <c r="R21" s="282">
        <v>2012</v>
      </c>
    </row>
    <row r="22" spans="1:18" ht="37.5" customHeight="1" x14ac:dyDescent="0.15">
      <c r="A22" s="264" t="s">
        <v>161</v>
      </c>
      <c r="B22" s="16">
        <v>403551</v>
      </c>
      <c r="C22" s="281">
        <v>10.8</v>
      </c>
      <c r="D22" s="14">
        <v>298832</v>
      </c>
      <c r="E22" s="281">
        <v>7.6</v>
      </c>
      <c r="F22" s="14">
        <v>284600</v>
      </c>
      <c r="G22" s="14">
        <v>14232</v>
      </c>
      <c r="H22" s="14">
        <v>104719</v>
      </c>
      <c r="I22" s="282">
        <v>17518</v>
      </c>
      <c r="J22" s="264" t="s">
        <v>161</v>
      </c>
      <c r="K22" s="13">
        <v>399714</v>
      </c>
      <c r="L22" s="281">
        <v>-0.9</v>
      </c>
      <c r="M22" s="14">
        <v>293693</v>
      </c>
      <c r="N22" s="281">
        <v>-1.8</v>
      </c>
      <c r="O22" s="14">
        <v>282807</v>
      </c>
      <c r="P22" s="14">
        <v>10886</v>
      </c>
      <c r="Q22" s="14">
        <v>106021</v>
      </c>
      <c r="R22" s="282">
        <v>1302</v>
      </c>
    </row>
    <row r="23" spans="1:18" ht="37.5" customHeight="1" x14ac:dyDescent="0.15">
      <c r="A23" s="266" t="s">
        <v>703</v>
      </c>
      <c r="B23" s="16">
        <v>250972</v>
      </c>
      <c r="C23" s="281">
        <v>4.2</v>
      </c>
      <c r="D23" s="14">
        <v>218912</v>
      </c>
      <c r="E23" s="281">
        <v>5.0999999999999996</v>
      </c>
      <c r="F23" s="14">
        <v>196828</v>
      </c>
      <c r="G23" s="14">
        <v>22084</v>
      </c>
      <c r="H23" s="14">
        <v>32060</v>
      </c>
      <c r="I23" s="282">
        <v>-549</v>
      </c>
      <c r="J23" s="266" t="s">
        <v>703</v>
      </c>
      <c r="K23" s="17">
        <v>219254</v>
      </c>
      <c r="L23" s="281">
        <v>-12.6</v>
      </c>
      <c r="M23" s="14">
        <v>200835</v>
      </c>
      <c r="N23" s="281">
        <v>-8.1999999999999993</v>
      </c>
      <c r="O23" s="14">
        <v>185978</v>
      </c>
      <c r="P23" s="14">
        <v>14857</v>
      </c>
      <c r="Q23" s="14">
        <v>18419</v>
      </c>
      <c r="R23" s="282">
        <v>-13641</v>
      </c>
    </row>
    <row r="24" spans="1:18" ht="15.95" customHeight="1" x14ac:dyDescent="0.15">
      <c r="A24" s="267"/>
      <c r="B24" s="272"/>
      <c r="C24" s="272"/>
      <c r="D24" s="272"/>
      <c r="E24" s="272"/>
      <c r="F24" s="272"/>
      <c r="G24" s="272"/>
      <c r="H24" s="272"/>
      <c r="I24" s="272"/>
      <c r="J24" s="267"/>
      <c r="K24" s="272"/>
      <c r="L24" s="272"/>
      <c r="M24" s="272"/>
      <c r="N24" s="272"/>
      <c r="O24" s="272"/>
      <c r="P24" s="272"/>
      <c r="Q24" s="272"/>
      <c r="R24" s="268" t="s">
        <v>162</v>
      </c>
    </row>
  </sheetData>
  <mergeCells count="8">
    <mergeCell ref="M5:P5"/>
    <mergeCell ref="Q5:R5"/>
    <mergeCell ref="A5:A6"/>
    <mergeCell ref="B5:C5"/>
    <mergeCell ref="D5:G5"/>
    <mergeCell ref="H5:I5"/>
    <mergeCell ref="J5:J6"/>
    <mergeCell ref="K5:L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T24"/>
  <sheetViews>
    <sheetView zoomScale="110" zoomScaleNormal="110" workbookViewId="0"/>
  </sheetViews>
  <sheetFormatPr defaultColWidth="8.75" defaultRowHeight="15" customHeight="1" x14ac:dyDescent="0.15"/>
  <cols>
    <col min="1" max="1" width="18.75" style="287" customWidth="1"/>
    <col min="2" max="2" width="8.75" style="287" customWidth="1"/>
    <col min="3" max="4" width="6.875" style="287" customWidth="1"/>
    <col min="5" max="5" width="8.75" style="287" customWidth="1"/>
    <col min="6" max="7" width="6.875" style="287" customWidth="1"/>
    <col min="8" max="8" width="8.75" style="287" customWidth="1"/>
    <col min="9" max="10" width="6.875" style="287" customWidth="1"/>
    <col min="11" max="11" width="18.75" style="287" customWidth="1"/>
    <col min="12" max="12" width="8.75" style="287" customWidth="1"/>
    <col min="13" max="14" width="6.875" style="287" customWidth="1"/>
    <col min="15" max="15" width="8.75" style="287" customWidth="1"/>
    <col min="16" max="17" width="6.875" style="287" customWidth="1"/>
    <col min="18" max="18" width="8.75" style="287" customWidth="1"/>
    <col min="19" max="20" width="6.875" style="287" customWidth="1"/>
    <col min="21" max="16384" width="8.75" style="287"/>
  </cols>
  <sheetData>
    <row r="1" spans="1:20" s="710" customFormat="1" ht="15" customHeight="1" x14ac:dyDescent="0.15">
      <c r="A1" s="709" t="s">
        <v>531</v>
      </c>
    </row>
    <row r="2" spans="1:20" s="710" customFormat="1" ht="15" customHeight="1" x14ac:dyDescent="0.15"/>
    <row r="3" spans="1:20" ht="15" customHeight="1" x14ac:dyDescent="0.15">
      <c r="A3" s="283" t="s">
        <v>174</v>
      </c>
      <c r="B3" s="284"/>
      <c r="C3" s="284"/>
      <c r="D3" s="284"/>
      <c r="E3" s="285"/>
      <c r="F3" s="285"/>
      <c r="G3" s="285"/>
      <c r="H3" s="285"/>
      <c r="I3" s="285"/>
      <c r="J3" s="285"/>
      <c r="K3" s="286"/>
      <c r="L3" s="285"/>
      <c r="M3" s="285"/>
      <c r="N3" s="285"/>
      <c r="O3" s="285"/>
      <c r="P3" s="285"/>
      <c r="Q3" s="285"/>
      <c r="R3" s="285"/>
      <c r="S3" s="285"/>
      <c r="T3" s="285"/>
    </row>
    <row r="4" spans="1:20" ht="15" customHeight="1" x14ac:dyDescent="0.15">
      <c r="A4" s="273" t="s">
        <v>176</v>
      </c>
      <c r="B4" s="284"/>
      <c r="C4" s="284"/>
      <c r="D4" s="284"/>
      <c r="E4" s="285"/>
      <c r="F4" s="285"/>
      <c r="G4" s="285"/>
      <c r="H4" s="285"/>
      <c r="I4" s="285"/>
      <c r="J4" s="288" t="s">
        <v>175</v>
      </c>
      <c r="K4" s="273" t="s">
        <v>704</v>
      </c>
      <c r="L4" s="285"/>
      <c r="M4" s="285"/>
      <c r="N4" s="285"/>
      <c r="O4" s="285"/>
      <c r="P4" s="285"/>
      <c r="Q4" s="285"/>
      <c r="R4" s="285"/>
      <c r="S4" s="285"/>
      <c r="T4" s="288" t="s">
        <v>177</v>
      </c>
    </row>
    <row r="5" spans="1:20" ht="15" customHeight="1" x14ac:dyDescent="0.15">
      <c r="A5" s="289" t="s">
        <v>178</v>
      </c>
      <c r="B5" s="290" t="s">
        <v>179</v>
      </c>
      <c r="C5" s="290"/>
      <c r="D5" s="290"/>
      <c r="E5" s="290" t="s">
        <v>180</v>
      </c>
      <c r="F5" s="290"/>
      <c r="G5" s="290"/>
      <c r="H5" s="290" t="s">
        <v>181</v>
      </c>
      <c r="I5" s="290"/>
      <c r="J5" s="291"/>
      <c r="K5" s="289" t="s">
        <v>178</v>
      </c>
      <c r="L5" s="290" t="s">
        <v>179</v>
      </c>
      <c r="M5" s="290"/>
      <c r="N5" s="290"/>
      <c r="O5" s="290" t="s">
        <v>180</v>
      </c>
      <c r="P5" s="290"/>
      <c r="Q5" s="290"/>
      <c r="R5" s="290" t="s">
        <v>181</v>
      </c>
      <c r="S5" s="290"/>
      <c r="T5" s="291"/>
    </row>
    <row r="6" spans="1:20" ht="30" customHeight="1" x14ac:dyDescent="0.15">
      <c r="A6" s="292"/>
      <c r="B6" s="293" t="s">
        <v>182</v>
      </c>
      <c r="C6" s="294" t="s">
        <v>183</v>
      </c>
      <c r="D6" s="295" t="s">
        <v>184</v>
      </c>
      <c r="E6" s="293" t="s">
        <v>182</v>
      </c>
      <c r="F6" s="294" t="s">
        <v>183</v>
      </c>
      <c r="G6" s="295" t="s">
        <v>184</v>
      </c>
      <c r="H6" s="293" t="s">
        <v>182</v>
      </c>
      <c r="I6" s="294" t="s">
        <v>183</v>
      </c>
      <c r="J6" s="296" t="s">
        <v>184</v>
      </c>
      <c r="K6" s="292"/>
      <c r="L6" s="293" t="s">
        <v>182</v>
      </c>
      <c r="M6" s="294" t="s">
        <v>183</v>
      </c>
      <c r="N6" s="295" t="s">
        <v>184</v>
      </c>
      <c r="O6" s="293" t="s">
        <v>182</v>
      </c>
      <c r="P6" s="294" t="s">
        <v>183</v>
      </c>
      <c r="Q6" s="295" t="s">
        <v>184</v>
      </c>
      <c r="R6" s="293" t="s">
        <v>182</v>
      </c>
      <c r="S6" s="294" t="s">
        <v>183</v>
      </c>
      <c r="T6" s="296" t="s">
        <v>184</v>
      </c>
    </row>
    <row r="7" spans="1:20" ht="37.5" customHeight="1" x14ac:dyDescent="0.15">
      <c r="A7" s="263" t="s">
        <v>146</v>
      </c>
      <c r="B7" s="4">
        <v>20821.91</v>
      </c>
      <c r="C7" s="18">
        <v>100</v>
      </c>
      <c r="D7" s="18">
        <v>39.799999999999997</v>
      </c>
      <c r="E7" s="19">
        <v>10908.47</v>
      </c>
      <c r="F7" s="18">
        <v>100</v>
      </c>
      <c r="G7" s="20">
        <v>20.5</v>
      </c>
      <c r="H7" s="19">
        <v>9913.42</v>
      </c>
      <c r="I7" s="18">
        <v>100</v>
      </c>
      <c r="J7" s="20">
        <v>60.9</v>
      </c>
      <c r="K7" s="263" t="s">
        <v>146</v>
      </c>
      <c r="L7" s="4">
        <v>20875.57</v>
      </c>
      <c r="M7" s="18">
        <v>100</v>
      </c>
      <c r="N7" s="18">
        <v>39.1</v>
      </c>
      <c r="O7" s="4">
        <v>10923.14</v>
      </c>
      <c r="P7" s="18">
        <v>100</v>
      </c>
      <c r="Q7" s="20">
        <v>20.100000000000001</v>
      </c>
      <c r="R7" s="4">
        <v>9952.43</v>
      </c>
      <c r="S7" s="18">
        <v>100.00432073954984</v>
      </c>
      <c r="T7" s="20">
        <v>59.9</v>
      </c>
    </row>
    <row r="8" spans="1:20" ht="37.5" customHeight="1" x14ac:dyDescent="0.15">
      <c r="A8" s="264" t="s">
        <v>147</v>
      </c>
      <c r="B8" s="5">
        <v>4.1900000000000004</v>
      </c>
      <c r="C8" s="21">
        <v>2.0123033861927174E-2</v>
      </c>
      <c r="D8" s="21">
        <v>1.2</v>
      </c>
      <c r="E8" s="22">
        <v>3.84</v>
      </c>
      <c r="F8" s="21">
        <v>3.52020035807038E-2</v>
      </c>
      <c r="G8" s="23">
        <v>1.3</v>
      </c>
      <c r="H8" s="22">
        <v>0.34</v>
      </c>
      <c r="I8" s="21">
        <v>3.4296942931904429E-3</v>
      </c>
      <c r="J8" s="23">
        <v>0</v>
      </c>
      <c r="K8" s="264" t="s">
        <v>147</v>
      </c>
      <c r="L8" s="5">
        <v>4.17</v>
      </c>
      <c r="M8" s="21">
        <v>1.9975502465321905E-2</v>
      </c>
      <c r="N8" s="21">
        <v>1.4</v>
      </c>
      <c r="O8" s="5">
        <v>3.86</v>
      </c>
      <c r="P8" s="21">
        <v>3.5337824105522768E-2</v>
      </c>
      <c r="Q8" s="23">
        <v>0</v>
      </c>
      <c r="R8" s="5">
        <v>0.31</v>
      </c>
      <c r="S8" s="21">
        <v>3.1149517684887461E-3</v>
      </c>
      <c r="T8" s="23">
        <v>0</v>
      </c>
    </row>
    <row r="9" spans="1:20" ht="37.5" customHeight="1" x14ac:dyDescent="0.15">
      <c r="A9" s="264" t="s">
        <v>148</v>
      </c>
      <c r="B9" s="5">
        <v>989.81</v>
      </c>
      <c r="C9" s="21">
        <v>4.7536945457933495</v>
      </c>
      <c r="D9" s="21">
        <v>11.2</v>
      </c>
      <c r="E9" s="22">
        <v>783.89</v>
      </c>
      <c r="F9" s="21">
        <v>7.1860673403327873</v>
      </c>
      <c r="G9" s="23">
        <v>2.5</v>
      </c>
      <c r="H9" s="22">
        <v>205.92</v>
      </c>
      <c r="I9" s="21">
        <v>2.0771842613346352</v>
      </c>
      <c r="J9" s="23">
        <v>44.2</v>
      </c>
      <c r="K9" s="264" t="s">
        <v>148</v>
      </c>
      <c r="L9" s="5">
        <v>1011.81</v>
      </c>
      <c r="M9" s="21">
        <v>4.8468616665317397</v>
      </c>
      <c r="N9" s="21">
        <v>14.2</v>
      </c>
      <c r="O9" s="5">
        <v>750.25</v>
      </c>
      <c r="P9" s="21">
        <v>6.8684462526343166</v>
      </c>
      <c r="Q9" s="23">
        <v>2.7</v>
      </c>
      <c r="R9" s="5">
        <v>261.56</v>
      </c>
      <c r="S9" s="21">
        <v>2.6282154340836015</v>
      </c>
      <c r="T9" s="23">
        <v>46.8</v>
      </c>
    </row>
    <row r="10" spans="1:20" ht="37.5" customHeight="1" x14ac:dyDescent="0.15">
      <c r="A10" s="264" t="s">
        <v>149</v>
      </c>
      <c r="B10" s="5">
        <v>3827.91</v>
      </c>
      <c r="C10" s="21">
        <v>18.384048341386549</v>
      </c>
      <c r="D10" s="21">
        <v>19.7</v>
      </c>
      <c r="E10" s="22">
        <v>2697.59</v>
      </c>
      <c r="F10" s="21">
        <v>24.729315843560098</v>
      </c>
      <c r="G10" s="23">
        <v>7</v>
      </c>
      <c r="H10" s="22">
        <v>1130.32</v>
      </c>
      <c r="I10" s="21">
        <v>11.401917804350061</v>
      </c>
      <c r="J10" s="23">
        <v>50.2</v>
      </c>
      <c r="K10" s="264" t="s">
        <v>149</v>
      </c>
      <c r="L10" s="5">
        <v>3814.2</v>
      </c>
      <c r="M10" s="21">
        <v>18.271117866482207</v>
      </c>
      <c r="N10" s="21">
        <v>19.2</v>
      </c>
      <c r="O10" s="5">
        <v>2734.02</v>
      </c>
      <c r="P10" s="21">
        <v>25.029616026160976</v>
      </c>
      <c r="Q10" s="23">
        <v>7.2</v>
      </c>
      <c r="R10" s="5">
        <v>1080.18</v>
      </c>
      <c r="S10" s="21">
        <v>10.853898713826366</v>
      </c>
      <c r="T10" s="23">
        <v>49.4</v>
      </c>
    </row>
    <row r="11" spans="1:20" ht="37.5" customHeight="1" x14ac:dyDescent="0.15">
      <c r="A11" s="264" t="s">
        <v>150</v>
      </c>
      <c r="B11" s="5">
        <v>80.23</v>
      </c>
      <c r="C11" s="21">
        <v>0.38531527607217592</v>
      </c>
      <c r="D11" s="21">
        <v>3.9</v>
      </c>
      <c r="E11" s="22">
        <v>67.010000000000005</v>
      </c>
      <c r="F11" s="21">
        <v>0.61429329686014644</v>
      </c>
      <c r="G11" s="23">
        <v>4.5999999999999996</v>
      </c>
      <c r="H11" s="22">
        <v>13.22</v>
      </c>
      <c r="I11" s="21">
        <v>0.1333545839881696</v>
      </c>
      <c r="J11" s="23">
        <v>0.5</v>
      </c>
      <c r="K11" s="264" t="s">
        <v>150</v>
      </c>
      <c r="L11" s="5">
        <v>80.17</v>
      </c>
      <c r="M11" s="21">
        <v>0.38403741790044538</v>
      </c>
      <c r="N11" s="21">
        <v>4.3</v>
      </c>
      <c r="O11" s="5">
        <v>69.900000000000006</v>
      </c>
      <c r="P11" s="21">
        <v>0.63992588211814561</v>
      </c>
      <c r="Q11" s="23">
        <v>3.6</v>
      </c>
      <c r="R11" s="5">
        <v>10.27</v>
      </c>
      <c r="S11" s="21">
        <v>0.10319533762057878</v>
      </c>
      <c r="T11" s="23">
        <v>9.5</v>
      </c>
    </row>
    <row r="12" spans="1:20" ht="37.5" customHeight="1" x14ac:dyDescent="0.15">
      <c r="A12" s="264" t="s">
        <v>151</v>
      </c>
      <c r="B12" s="5">
        <v>229.64</v>
      </c>
      <c r="C12" s="21">
        <v>1.1028767293682471</v>
      </c>
      <c r="D12" s="21">
        <v>8.1</v>
      </c>
      <c r="E12" s="22">
        <v>179.17</v>
      </c>
      <c r="F12" s="21">
        <v>1.6424851514465364</v>
      </c>
      <c r="G12" s="23">
        <v>5.5</v>
      </c>
      <c r="H12" s="22">
        <v>50.48</v>
      </c>
      <c r="I12" s="21">
        <v>0.50920872917721627</v>
      </c>
      <c r="J12" s="23">
        <v>17.3</v>
      </c>
      <c r="K12" s="264" t="s">
        <v>151</v>
      </c>
      <c r="L12" s="5">
        <v>221.22</v>
      </c>
      <c r="M12" s="21">
        <v>1.0597075912178686</v>
      </c>
      <c r="N12" s="21">
        <v>8.1999999999999993</v>
      </c>
      <c r="O12" s="5">
        <v>168.37</v>
      </c>
      <c r="P12" s="21">
        <v>1.5414065918774273</v>
      </c>
      <c r="Q12" s="23">
        <v>5.0999999999999996</v>
      </c>
      <c r="R12" s="5">
        <v>52.86</v>
      </c>
      <c r="S12" s="21">
        <v>0.53114951768488738</v>
      </c>
      <c r="T12" s="23">
        <v>17.899999999999999</v>
      </c>
    </row>
    <row r="13" spans="1:20" ht="37.5" customHeight="1" x14ac:dyDescent="0.15">
      <c r="A13" s="264" t="s">
        <v>152</v>
      </c>
      <c r="B13" s="5">
        <v>2026.06</v>
      </c>
      <c r="C13" s="21">
        <v>9.7304233857508748</v>
      </c>
      <c r="D13" s="21">
        <v>34.799999999999997</v>
      </c>
      <c r="E13" s="22">
        <v>1436.39</v>
      </c>
      <c r="F13" s="21">
        <v>13.167657792522695</v>
      </c>
      <c r="G13" s="23">
        <v>19.2</v>
      </c>
      <c r="H13" s="22">
        <v>589.66</v>
      </c>
      <c r="I13" s="21">
        <v>5.9480986380078722</v>
      </c>
      <c r="J13" s="23">
        <v>72.7</v>
      </c>
      <c r="K13" s="264" t="s">
        <v>152</v>
      </c>
      <c r="L13" s="5">
        <v>1993.72</v>
      </c>
      <c r="M13" s="21">
        <v>9.550493711069926</v>
      </c>
      <c r="N13" s="21">
        <v>33.700000000000003</v>
      </c>
      <c r="O13" s="5">
        <v>1412.43</v>
      </c>
      <c r="P13" s="21">
        <v>12.930622513306615</v>
      </c>
      <c r="Q13" s="23">
        <v>18.2</v>
      </c>
      <c r="R13" s="5">
        <v>581.29</v>
      </c>
      <c r="S13" s="21">
        <v>5.8409364951768481</v>
      </c>
      <c r="T13" s="23">
        <v>71.3</v>
      </c>
    </row>
    <row r="14" spans="1:20" ht="37.5" customHeight="1" x14ac:dyDescent="0.15">
      <c r="A14" s="264" t="s">
        <v>153</v>
      </c>
      <c r="B14" s="5">
        <v>4306.09</v>
      </c>
      <c r="C14" s="21">
        <v>20.680571571003814</v>
      </c>
      <c r="D14" s="21">
        <v>54.1</v>
      </c>
      <c r="E14" s="22">
        <v>1949.2</v>
      </c>
      <c r="F14" s="21">
        <v>17.86868369258017</v>
      </c>
      <c r="G14" s="23">
        <v>28.8</v>
      </c>
      <c r="H14" s="22">
        <v>2356.89</v>
      </c>
      <c r="I14" s="21">
        <v>23.774741713757713</v>
      </c>
      <c r="J14" s="23">
        <v>75</v>
      </c>
      <c r="K14" s="264" t="s">
        <v>153</v>
      </c>
      <c r="L14" s="5">
        <v>4292.53</v>
      </c>
      <c r="M14" s="21">
        <v>20.562456498193821</v>
      </c>
      <c r="N14" s="21">
        <v>54.7</v>
      </c>
      <c r="O14" s="5">
        <v>1896.4</v>
      </c>
      <c r="P14" s="21">
        <v>17.361308195262538</v>
      </c>
      <c r="Q14" s="23">
        <v>29.2</v>
      </c>
      <c r="R14" s="5">
        <v>2396.13</v>
      </c>
      <c r="S14" s="21">
        <v>24.076868971061096</v>
      </c>
      <c r="T14" s="23">
        <v>74.8</v>
      </c>
    </row>
    <row r="15" spans="1:20" ht="37.5" customHeight="1" x14ac:dyDescent="0.15">
      <c r="A15" s="264" t="s">
        <v>154</v>
      </c>
      <c r="B15" s="5">
        <v>506.48</v>
      </c>
      <c r="C15" s="21">
        <v>2.4324377542694209</v>
      </c>
      <c r="D15" s="21">
        <v>17.100000000000001</v>
      </c>
      <c r="E15" s="22">
        <v>178.49</v>
      </c>
      <c r="F15" s="21">
        <v>1.6362514633124536</v>
      </c>
      <c r="G15" s="23">
        <v>4.5999999999999996</v>
      </c>
      <c r="H15" s="22">
        <v>328</v>
      </c>
      <c r="I15" s="21">
        <v>3.3086462593131332</v>
      </c>
      <c r="J15" s="23">
        <v>23.9</v>
      </c>
      <c r="K15" s="264" t="s">
        <v>154</v>
      </c>
      <c r="L15" s="5">
        <v>509.01</v>
      </c>
      <c r="M15" s="21">
        <v>2.4383046786267393</v>
      </c>
      <c r="N15" s="21">
        <v>20</v>
      </c>
      <c r="O15" s="5">
        <v>169.22</v>
      </c>
      <c r="P15" s="21">
        <v>1.5491882370820114</v>
      </c>
      <c r="Q15" s="23">
        <v>8.3000000000000007</v>
      </c>
      <c r="R15" s="5">
        <v>339.78</v>
      </c>
      <c r="S15" s="21">
        <v>3.4141881028938905</v>
      </c>
      <c r="T15" s="23">
        <v>25.8</v>
      </c>
    </row>
    <row r="16" spans="1:20" ht="37.5" customHeight="1" x14ac:dyDescent="0.15">
      <c r="A16" s="264" t="s">
        <v>155</v>
      </c>
      <c r="B16" s="5">
        <v>254.29</v>
      </c>
      <c r="C16" s="21">
        <v>1.221261642183642</v>
      </c>
      <c r="D16" s="21">
        <v>16</v>
      </c>
      <c r="E16" s="22">
        <v>169.48</v>
      </c>
      <c r="F16" s="21">
        <v>1.5536550955358541</v>
      </c>
      <c r="G16" s="23">
        <v>8.6</v>
      </c>
      <c r="H16" s="22">
        <v>84.81</v>
      </c>
      <c r="I16" s="21">
        <v>0.85550697942788667</v>
      </c>
      <c r="J16" s="23">
        <v>30.8</v>
      </c>
      <c r="K16" s="264" t="s">
        <v>155</v>
      </c>
      <c r="L16" s="5">
        <v>260.77999999999997</v>
      </c>
      <c r="M16" s="21">
        <v>1.2492113987785722</v>
      </c>
      <c r="N16" s="21">
        <v>18.600000000000001</v>
      </c>
      <c r="O16" s="5">
        <v>168.93</v>
      </c>
      <c r="P16" s="21">
        <v>1.5465333228357416</v>
      </c>
      <c r="Q16" s="23">
        <v>7.6</v>
      </c>
      <c r="R16" s="5">
        <v>91.86</v>
      </c>
      <c r="S16" s="21">
        <v>0.92303054662379413</v>
      </c>
      <c r="T16" s="23">
        <v>38.200000000000003</v>
      </c>
    </row>
    <row r="17" spans="1:20" ht="37.5" customHeight="1" x14ac:dyDescent="0.15">
      <c r="A17" s="264" t="s">
        <v>156</v>
      </c>
      <c r="B17" s="5">
        <v>444.93</v>
      </c>
      <c r="C17" s="21">
        <v>2.1368356697344288</v>
      </c>
      <c r="D17" s="21">
        <v>22.4</v>
      </c>
      <c r="E17" s="22">
        <v>286.76</v>
      </c>
      <c r="F17" s="21">
        <v>2.6287829548965163</v>
      </c>
      <c r="G17" s="23">
        <v>9.3000000000000007</v>
      </c>
      <c r="H17" s="22">
        <v>158.16999999999999</v>
      </c>
      <c r="I17" s="21">
        <v>1.5955139598645067</v>
      </c>
      <c r="J17" s="23">
        <v>46.2</v>
      </c>
      <c r="K17" s="264" t="s">
        <v>156</v>
      </c>
      <c r="L17" s="5">
        <v>428.43</v>
      </c>
      <c r="M17" s="21">
        <v>2.0523032424982888</v>
      </c>
      <c r="N17" s="21">
        <v>13</v>
      </c>
      <c r="O17" s="5">
        <v>287.3</v>
      </c>
      <c r="P17" s="21">
        <v>2.6301960791494023</v>
      </c>
      <c r="Q17" s="23">
        <v>3.2</v>
      </c>
      <c r="R17" s="5">
        <v>141.12</v>
      </c>
      <c r="S17" s="21">
        <v>1.4180064308681672</v>
      </c>
      <c r="T17" s="23">
        <v>32.799999999999997</v>
      </c>
    </row>
    <row r="18" spans="1:20" ht="37.5" customHeight="1" x14ac:dyDescent="0.15">
      <c r="A18" s="264" t="s">
        <v>157</v>
      </c>
      <c r="B18" s="5">
        <v>2013.45</v>
      </c>
      <c r="C18" s="21">
        <v>9.6698621788298968</v>
      </c>
      <c r="D18" s="21">
        <v>84.7</v>
      </c>
      <c r="E18" s="22">
        <v>713.28</v>
      </c>
      <c r="F18" s="21">
        <v>6.5387721651157316</v>
      </c>
      <c r="G18" s="23">
        <v>72.3</v>
      </c>
      <c r="H18" s="22">
        <v>1300.18</v>
      </c>
      <c r="I18" s="21">
        <v>13.115352723883383</v>
      </c>
      <c r="J18" s="23">
        <v>91.5</v>
      </c>
      <c r="K18" s="264" t="s">
        <v>157</v>
      </c>
      <c r="L18" s="5">
        <v>1986.24</v>
      </c>
      <c r="M18" s="21">
        <v>9.5146623541297313</v>
      </c>
      <c r="N18" s="21">
        <v>84.3</v>
      </c>
      <c r="O18" s="5">
        <v>765.3</v>
      </c>
      <c r="P18" s="21">
        <v>7.0062271471390085</v>
      </c>
      <c r="Q18" s="23">
        <v>70.599999999999994</v>
      </c>
      <c r="R18" s="5">
        <v>1220.94</v>
      </c>
      <c r="S18" s="21">
        <v>12.268287781350482</v>
      </c>
      <c r="T18" s="23">
        <v>93</v>
      </c>
    </row>
    <row r="19" spans="1:20" ht="37.5" customHeight="1" x14ac:dyDescent="0.15">
      <c r="A19" s="264" t="s">
        <v>158</v>
      </c>
      <c r="B19" s="5">
        <v>713.06</v>
      </c>
      <c r="C19" s="21">
        <v>3.4245657578963695</v>
      </c>
      <c r="D19" s="21">
        <v>66.8</v>
      </c>
      <c r="E19" s="22">
        <v>283.17</v>
      </c>
      <c r="F19" s="21">
        <v>2.5958727484239312</v>
      </c>
      <c r="G19" s="23">
        <v>50.3</v>
      </c>
      <c r="H19" s="22">
        <v>429.88</v>
      </c>
      <c r="I19" s="21">
        <v>4.3363440669314928</v>
      </c>
      <c r="J19" s="23">
        <v>77.599999999999994</v>
      </c>
      <c r="K19" s="264" t="s">
        <v>158</v>
      </c>
      <c r="L19" s="5">
        <v>749.57</v>
      </c>
      <c r="M19" s="21">
        <v>3.5906564467461251</v>
      </c>
      <c r="N19" s="21">
        <v>55.2</v>
      </c>
      <c r="O19" s="5">
        <v>305.87</v>
      </c>
      <c r="P19" s="21">
        <v>2.8002021396777854</v>
      </c>
      <c r="Q19" s="23">
        <v>31.2</v>
      </c>
      <c r="R19" s="5">
        <v>443.69</v>
      </c>
      <c r="S19" s="21">
        <v>4.4582998392282951</v>
      </c>
      <c r="T19" s="23">
        <v>71.7</v>
      </c>
    </row>
    <row r="20" spans="1:20" ht="37.5" customHeight="1" x14ac:dyDescent="0.15">
      <c r="A20" s="264" t="s">
        <v>159</v>
      </c>
      <c r="B20" s="5">
        <v>1232.3499999999999</v>
      </c>
      <c r="C20" s="21">
        <v>5.9185252457627557</v>
      </c>
      <c r="D20" s="21">
        <v>35.9</v>
      </c>
      <c r="E20" s="22">
        <v>511.49</v>
      </c>
      <c r="F20" s="21">
        <v>4.6889252113266116</v>
      </c>
      <c r="G20" s="23">
        <v>22.2</v>
      </c>
      <c r="H20" s="22">
        <v>720.85</v>
      </c>
      <c r="I20" s="21">
        <v>7.2714562683715611</v>
      </c>
      <c r="J20" s="23">
        <v>45.5</v>
      </c>
      <c r="K20" s="264" t="s">
        <v>159</v>
      </c>
      <c r="L20" s="5">
        <v>1221.8699999999999</v>
      </c>
      <c r="M20" s="21">
        <v>5.8531096396409774</v>
      </c>
      <c r="N20" s="21">
        <v>26.1</v>
      </c>
      <c r="O20" s="5">
        <v>536.91999999999996</v>
      </c>
      <c r="P20" s="21">
        <v>4.9154364038179494</v>
      </c>
      <c r="Q20" s="23">
        <v>14.8</v>
      </c>
      <c r="R20" s="5">
        <v>684.96</v>
      </c>
      <c r="S20" s="21">
        <v>6.882636655948553</v>
      </c>
      <c r="T20" s="23">
        <v>35</v>
      </c>
    </row>
    <row r="21" spans="1:20" ht="37.5" customHeight="1" x14ac:dyDescent="0.15">
      <c r="A21" s="264" t="s">
        <v>160</v>
      </c>
      <c r="B21" s="5">
        <v>2644.08</v>
      </c>
      <c r="C21" s="21">
        <v>12.698546867218234</v>
      </c>
      <c r="D21" s="21">
        <v>38.4</v>
      </c>
      <c r="E21" s="22">
        <v>711.89</v>
      </c>
      <c r="F21" s="21">
        <v>6.5260297731945913</v>
      </c>
      <c r="G21" s="23">
        <v>28.3</v>
      </c>
      <c r="H21" s="22">
        <v>1932.18</v>
      </c>
      <c r="I21" s="21">
        <v>19.490549174755028</v>
      </c>
      <c r="J21" s="23">
        <v>42.2</v>
      </c>
      <c r="K21" s="264" t="s">
        <v>160</v>
      </c>
      <c r="L21" s="5">
        <v>2738.09</v>
      </c>
      <c r="M21" s="21">
        <v>13.11624065833891</v>
      </c>
      <c r="N21" s="21">
        <v>37.799999999999997</v>
      </c>
      <c r="O21" s="5">
        <v>773.44</v>
      </c>
      <c r="P21" s="21">
        <v>7.0807478435687905</v>
      </c>
      <c r="Q21" s="23">
        <v>29.9</v>
      </c>
      <c r="R21" s="5">
        <v>1964.64</v>
      </c>
      <c r="S21" s="21">
        <v>19.741157556270096</v>
      </c>
      <c r="T21" s="23">
        <v>40.9</v>
      </c>
    </row>
    <row r="22" spans="1:20" ht="37.5" customHeight="1" x14ac:dyDescent="0.15">
      <c r="A22" s="264" t="s">
        <v>161</v>
      </c>
      <c r="B22" s="5">
        <v>113.96</v>
      </c>
      <c r="C22" s="21">
        <v>0.54730809997737961</v>
      </c>
      <c r="D22" s="21">
        <v>15.6</v>
      </c>
      <c r="E22" s="22">
        <v>60.16</v>
      </c>
      <c r="F22" s="21">
        <v>0.55149805609769287</v>
      </c>
      <c r="G22" s="23">
        <v>4</v>
      </c>
      <c r="H22" s="22">
        <v>53.8</v>
      </c>
      <c r="I22" s="21">
        <v>0.54269868521660525</v>
      </c>
      <c r="J22" s="23">
        <v>28.6</v>
      </c>
      <c r="K22" s="264" t="s">
        <v>161</v>
      </c>
      <c r="L22" s="5">
        <v>112.78</v>
      </c>
      <c r="M22" s="21">
        <v>0.54024872135227919</v>
      </c>
      <c r="N22" s="21">
        <v>16.399999999999999</v>
      </c>
      <c r="O22" s="5">
        <v>65.569999999999993</v>
      </c>
      <c r="P22" s="21">
        <v>0.60028526595832332</v>
      </c>
      <c r="Q22" s="23">
        <v>3.1</v>
      </c>
      <c r="R22" s="5">
        <v>47.21</v>
      </c>
      <c r="S22" s="21">
        <v>0.47437700964630231</v>
      </c>
      <c r="T22" s="23">
        <v>35</v>
      </c>
    </row>
    <row r="23" spans="1:20" ht="37.5" customHeight="1" x14ac:dyDescent="0.15">
      <c r="A23" s="266" t="s">
        <v>705</v>
      </c>
      <c r="B23" s="24">
        <v>1435.42</v>
      </c>
      <c r="C23" s="23">
        <v>6.8937960062261343</v>
      </c>
      <c r="D23" s="23">
        <v>32.9</v>
      </c>
      <c r="E23" s="22">
        <v>876.69</v>
      </c>
      <c r="F23" s="23">
        <v>8.0367824268664645</v>
      </c>
      <c r="G23" s="23">
        <v>17.8</v>
      </c>
      <c r="H23" s="22">
        <v>558.74</v>
      </c>
      <c r="I23" s="23">
        <v>5.6361982040506708</v>
      </c>
      <c r="J23" s="23">
        <v>56.6</v>
      </c>
      <c r="K23" s="266" t="s">
        <v>705</v>
      </c>
      <c r="L23" s="5">
        <v>1451</v>
      </c>
      <c r="M23" s="21">
        <v>6.950708411794265</v>
      </c>
      <c r="N23" s="23">
        <v>39.5</v>
      </c>
      <c r="O23" s="5">
        <v>815.37</v>
      </c>
      <c r="P23" s="21">
        <v>7.4646118240725663</v>
      </c>
      <c r="Q23" s="23">
        <v>21.3</v>
      </c>
      <c r="R23" s="5">
        <v>635.62</v>
      </c>
      <c r="S23" s="21">
        <v>6.3868569131832791</v>
      </c>
      <c r="T23" s="23">
        <v>62.8</v>
      </c>
    </row>
    <row r="24" spans="1:20" ht="15" customHeight="1" x14ac:dyDescent="0.15">
      <c r="A24" s="297"/>
      <c r="B24" s="298"/>
      <c r="C24" s="298"/>
      <c r="D24" s="298"/>
      <c r="E24" s="298"/>
      <c r="F24" s="298"/>
      <c r="G24" s="298"/>
      <c r="H24" s="298"/>
      <c r="I24" s="298"/>
      <c r="J24" s="298"/>
      <c r="K24" s="297"/>
      <c r="L24" s="298"/>
      <c r="M24" s="298"/>
      <c r="N24" s="298"/>
      <c r="O24" s="298"/>
      <c r="P24" s="298"/>
      <c r="Q24" s="298"/>
      <c r="R24" s="298"/>
      <c r="S24" s="298"/>
      <c r="T24" s="299" t="s">
        <v>162</v>
      </c>
    </row>
  </sheetData>
  <mergeCells count="8">
    <mergeCell ref="O5:Q5"/>
    <mergeCell ref="R5:T5"/>
    <mergeCell ref="A5:A6"/>
    <mergeCell ref="B5:D5"/>
    <mergeCell ref="E5:G5"/>
    <mergeCell ref="H5:J5"/>
    <mergeCell ref="K5:K6"/>
    <mergeCell ref="L5:N5"/>
  </mergeCells>
  <phoneticPr fontId="2"/>
  <dataValidations count="1">
    <dataValidation type="whole" allowBlank="1" showInputMessage="1" showErrorMessage="1" errorTitle="入力エラー" error="入力した値に誤りがあります" sqref="A7:A9 A11:A19 K7:K9 K11:K19">
      <formula1>-999999999999</formula1>
      <formula2>999999999999</formula2>
    </dataValidation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191" customWidth="1"/>
    <col min="2" max="2" width="8.625" style="191" customWidth="1"/>
    <col min="3" max="9" width="8.25" style="191" customWidth="1"/>
    <col min="10" max="10" width="8.625" style="191" customWidth="1"/>
    <col min="11" max="16384" width="8.75" style="191"/>
  </cols>
  <sheetData>
    <row r="1" spans="1:10" ht="15" customHeight="1" x14ac:dyDescent="0.15">
      <c r="A1" s="706" t="s">
        <v>531</v>
      </c>
    </row>
    <row r="3" spans="1:10" ht="15" customHeight="1" x14ac:dyDescent="0.15">
      <c r="A3" s="300" t="s">
        <v>706</v>
      </c>
      <c r="B3" s="301"/>
      <c r="C3" s="301"/>
      <c r="D3" s="301"/>
      <c r="E3" s="301"/>
      <c r="F3" s="301"/>
      <c r="G3" s="301"/>
      <c r="H3" s="301"/>
      <c r="I3" s="301"/>
      <c r="J3" s="301"/>
    </row>
    <row r="4" spans="1:10" s="103" customFormat="1" ht="15" customHeight="1" x14ac:dyDescent="0.15">
      <c r="A4" s="301"/>
      <c r="B4" s="301"/>
      <c r="C4" s="301"/>
      <c r="D4" s="301"/>
      <c r="E4" s="301"/>
      <c r="F4" s="301"/>
      <c r="G4" s="301"/>
      <c r="H4" s="301"/>
      <c r="I4" s="301"/>
      <c r="J4" s="105" t="s">
        <v>185</v>
      </c>
    </row>
    <row r="5" spans="1:10" s="305" customFormat="1" ht="15" customHeight="1" x14ac:dyDescent="0.15">
      <c r="A5" s="302" t="s">
        <v>196</v>
      </c>
      <c r="B5" s="303" t="s">
        <v>707</v>
      </c>
      <c r="C5" s="304" t="s">
        <v>708</v>
      </c>
      <c r="D5" s="304" t="s">
        <v>709</v>
      </c>
      <c r="E5" s="304" t="s">
        <v>710</v>
      </c>
      <c r="F5" s="304" t="s">
        <v>186</v>
      </c>
      <c r="G5" s="304" t="s">
        <v>187</v>
      </c>
      <c r="H5" s="304" t="s">
        <v>711</v>
      </c>
      <c r="I5" s="304" t="s">
        <v>188</v>
      </c>
      <c r="J5" s="304" t="s">
        <v>30</v>
      </c>
    </row>
    <row r="6" spans="1:10" s="103" customFormat="1" ht="15" customHeight="1" x14ac:dyDescent="0.15">
      <c r="A6" s="306" t="s">
        <v>712</v>
      </c>
      <c r="B6" s="307">
        <v>54</v>
      </c>
      <c r="C6" s="197">
        <v>11</v>
      </c>
      <c r="D6" s="197">
        <v>6</v>
      </c>
      <c r="E6" s="197">
        <v>11</v>
      </c>
      <c r="F6" s="197">
        <v>0</v>
      </c>
      <c r="G6" s="197">
        <v>0</v>
      </c>
      <c r="H6" s="197">
        <v>4</v>
      </c>
      <c r="I6" s="197">
        <v>6</v>
      </c>
      <c r="J6" s="197">
        <v>16</v>
      </c>
    </row>
    <row r="7" spans="1:10" s="103" customFormat="1" ht="15" customHeight="1" x14ac:dyDescent="0.15">
      <c r="A7" s="306" t="s">
        <v>713</v>
      </c>
      <c r="B7" s="307">
        <v>49</v>
      </c>
      <c r="C7" s="197">
        <v>6</v>
      </c>
      <c r="D7" s="197">
        <v>11</v>
      </c>
      <c r="E7" s="197">
        <v>2</v>
      </c>
      <c r="F7" s="197">
        <v>1</v>
      </c>
      <c r="G7" s="197">
        <v>0</v>
      </c>
      <c r="H7" s="197">
        <v>3</v>
      </c>
      <c r="I7" s="197">
        <v>10</v>
      </c>
      <c r="J7" s="197">
        <v>16</v>
      </c>
    </row>
    <row r="8" spans="1:10" s="103" customFormat="1" ht="15" customHeight="1" x14ac:dyDescent="0.15">
      <c r="A8" s="306" t="s">
        <v>714</v>
      </c>
      <c r="B8" s="307">
        <v>44</v>
      </c>
      <c r="C8" s="197">
        <v>14</v>
      </c>
      <c r="D8" s="197">
        <v>5</v>
      </c>
      <c r="E8" s="197">
        <v>3</v>
      </c>
      <c r="F8" s="197">
        <v>0</v>
      </c>
      <c r="G8" s="197">
        <v>0</v>
      </c>
      <c r="H8" s="197">
        <v>3</v>
      </c>
      <c r="I8" s="197">
        <v>7</v>
      </c>
      <c r="J8" s="197">
        <v>12</v>
      </c>
    </row>
    <row r="9" spans="1:10" s="103" customFormat="1" ht="15" customHeight="1" x14ac:dyDescent="0.15">
      <c r="A9" s="308"/>
      <c r="B9" s="308"/>
      <c r="C9" s="308"/>
      <c r="D9" s="308"/>
      <c r="E9" s="308"/>
      <c r="F9" s="308"/>
      <c r="G9" s="308"/>
      <c r="H9" s="308"/>
      <c r="I9" s="308"/>
      <c r="J9" s="309" t="s">
        <v>189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1.25" style="191" customWidth="1"/>
    <col min="2" max="4" width="25" style="191" customWidth="1"/>
    <col min="5" max="16384" width="8.75" style="191"/>
  </cols>
  <sheetData>
    <row r="1" spans="1:4" ht="15" customHeight="1" x14ac:dyDescent="0.15">
      <c r="A1" s="706" t="s">
        <v>531</v>
      </c>
    </row>
    <row r="3" spans="1:4" ht="15" customHeight="1" x14ac:dyDescent="0.15">
      <c r="A3" s="102" t="s">
        <v>190</v>
      </c>
    </row>
    <row r="4" spans="1:4" ht="15" customHeight="1" x14ac:dyDescent="0.15">
      <c r="D4" s="105" t="s">
        <v>191</v>
      </c>
    </row>
    <row r="5" spans="1:4" ht="15" customHeight="1" x14ac:dyDescent="0.15">
      <c r="A5" s="310" t="s">
        <v>715</v>
      </c>
      <c r="B5" s="311" t="s">
        <v>192</v>
      </c>
      <c r="C5" s="311" t="s">
        <v>193</v>
      </c>
      <c r="D5" s="311" t="s">
        <v>194</v>
      </c>
    </row>
    <row r="6" spans="1:4" ht="15" customHeight="1" x14ac:dyDescent="0.15">
      <c r="A6" s="113" t="s">
        <v>716</v>
      </c>
      <c r="B6" s="25">
        <v>4583</v>
      </c>
      <c r="C6" s="25">
        <v>7041</v>
      </c>
      <c r="D6" s="25">
        <v>1642</v>
      </c>
    </row>
    <row r="7" spans="1:4" ht="15" customHeight="1" x14ac:dyDescent="0.15">
      <c r="A7" s="113">
        <v>28</v>
      </c>
      <c r="B7" s="25">
        <v>4513</v>
      </c>
      <c r="C7" s="25">
        <v>6811</v>
      </c>
      <c r="D7" s="25">
        <v>1724</v>
      </c>
    </row>
    <row r="8" spans="1:4" ht="15" customHeight="1" x14ac:dyDescent="0.15">
      <c r="A8" s="113">
        <v>29</v>
      </c>
      <c r="B8" s="25">
        <v>4414</v>
      </c>
      <c r="C8" s="25">
        <v>6234</v>
      </c>
      <c r="D8" s="25">
        <v>1591</v>
      </c>
    </row>
    <row r="9" spans="1:4" ht="15" customHeight="1" x14ac:dyDescent="0.15">
      <c r="A9" s="312"/>
      <c r="B9" s="312"/>
      <c r="C9" s="312"/>
      <c r="D9" s="309" t="s">
        <v>717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191" customWidth="1"/>
    <col min="2" max="5" width="18.75" style="191" customWidth="1"/>
    <col min="6" max="16384" width="8.75" style="191"/>
  </cols>
  <sheetData>
    <row r="1" spans="1:5" ht="15" customHeight="1" x14ac:dyDescent="0.15">
      <c r="A1" s="706" t="s">
        <v>531</v>
      </c>
    </row>
    <row r="3" spans="1:5" ht="15" customHeight="1" x14ac:dyDescent="0.15">
      <c r="A3" s="313" t="s">
        <v>195</v>
      </c>
    </row>
    <row r="4" spans="1:5" ht="15" customHeight="1" x14ac:dyDescent="0.15">
      <c r="B4" s="314"/>
      <c r="C4" s="314"/>
      <c r="D4" s="314"/>
      <c r="E4" s="315" t="s">
        <v>118</v>
      </c>
    </row>
    <row r="5" spans="1:5" ht="15" customHeight="1" x14ac:dyDescent="0.15">
      <c r="A5" s="106" t="s">
        <v>718</v>
      </c>
      <c r="B5" s="316" t="s">
        <v>197</v>
      </c>
      <c r="C5" s="316" t="s">
        <v>198</v>
      </c>
      <c r="D5" s="316" t="s">
        <v>199</v>
      </c>
      <c r="E5" s="316" t="s">
        <v>200</v>
      </c>
    </row>
    <row r="6" spans="1:5" ht="15" customHeight="1" x14ac:dyDescent="0.15">
      <c r="A6" s="113" t="s">
        <v>712</v>
      </c>
      <c r="B6" s="317">
        <v>79</v>
      </c>
      <c r="C6" s="317">
        <v>350</v>
      </c>
      <c r="D6" s="317">
        <v>53</v>
      </c>
      <c r="E6" s="317">
        <v>32</v>
      </c>
    </row>
    <row r="7" spans="1:5" ht="15" customHeight="1" x14ac:dyDescent="0.15">
      <c r="A7" s="113">
        <v>28</v>
      </c>
      <c r="B7" s="317">
        <v>117</v>
      </c>
      <c r="C7" s="317">
        <v>420</v>
      </c>
      <c r="D7" s="317">
        <v>95</v>
      </c>
      <c r="E7" s="317">
        <v>50</v>
      </c>
    </row>
    <row r="8" spans="1:5" ht="15" customHeight="1" x14ac:dyDescent="0.15">
      <c r="A8" s="113">
        <v>29</v>
      </c>
      <c r="B8" s="317">
        <v>114</v>
      </c>
      <c r="C8" s="317">
        <v>439</v>
      </c>
      <c r="D8" s="317">
        <v>102</v>
      </c>
      <c r="E8" s="317">
        <v>50</v>
      </c>
    </row>
    <row r="9" spans="1:5" ht="15" customHeight="1" x14ac:dyDescent="0.15">
      <c r="A9" s="312"/>
      <c r="B9" s="312"/>
      <c r="C9" s="312"/>
      <c r="D9" s="312"/>
      <c r="E9" s="318" t="s">
        <v>189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28"/>
  <sheetViews>
    <sheetView zoomScale="110" zoomScaleNormal="110" workbookViewId="0"/>
  </sheetViews>
  <sheetFormatPr defaultColWidth="8.75" defaultRowHeight="15" customHeight="1" x14ac:dyDescent="0.15"/>
  <cols>
    <col min="1" max="1" width="6.25" style="321" customWidth="1"/>
    <col min="2" max="2" width="13.75" style="321" customWidth="1"/>
    <col min="3" max="3" width="25" style="321" customWidth="1"/>
    <col min="4" max="6" width="13.75" style="321" customWidth="1"/>
    <col min="7" max="16384" width="8.75" style="321"/>
  </cols>
  <sheetData>
    <row r="1" spans="1:6" s="711" customFormat="1" ht="15" customHeight="1" x14ac:dyDescent="0.15">
      <c r="A1" s="709" t="s">
        <v>531</v>
      </c>
    </row>
    <row r="2" spans="1:6" s="711" customFormat="1" ht="15" customHeight="1" x14ac:dyDescent="0.15"/>
    <row r="3" spans="1:6" ht="15" customHeight="1" x14ac:dyDescent="0.15">
      <c r="A3" s="319" t="s">
        <v>201</v>
      </c>
      <c r="B3" s="320"/>
      <c r="C3" s="320"/>
      <c r="D3" s="320"/>
      <c r="E3" s="320"/>
      <c r="F3" s="320"/>
    </row>
    <row r="4" spans="1:6" ht="15" customHeight="1" x14ac:dyDescent="0.15">
      <c r="A4" s="322" t="s">
        <v>719</v>
      </c>
      <c r="B4" s="323"/>
      <c r="C4" s="324"/>
      <c r="D4" s="325"/>
      <c r="E4" s="325"/>
      <c r="F4" s="326" t="s">
        <v>202</v>
      </c>
    </row>
    <row r="5" spans="1:6" ht="15" customHeight="1" x14ac:dyDescent="0.15">
      <c r="A5" s="327" t="s">
        <v>203</v>
      </c>
      <c r="B5" s="327"/>
      <c r="C5" s="328"/>
      <c r="D5" s="329" t="s">
        <v>204</v>
      </c>
      <c r="E5" s="330" t="s">
        <v>205</v>
      </c>
      <c r="F5" s="331" t="s">
        <v>206</v>
      </c>
    </row>
    <row r="6" spans="1:6" ht="15" customHeight="1" x14ac:dyDescent="0.15">
      <c r="A6" s="332" t="s">
        <v>207</v>
      </c>
      <c r="B6" s="333" t="s">
        <v>208</v>
      </c>
      <c r="C6" s="334"/>
      <c r="D6" s="335">
        <v>2600</v>
      </c>
      <c r="E6" s="335">
        <v>400</v>
      </c>
      <c r="F6" s="335">
        <v>3000</v>
      </c>
    </row>
    <row r="7" spans="1:6" ht="15" customHeight="1" x14ac:dyDescent="0.15">
      <c r="A7" s="336"/>
      <c r="B7" s="337" t="s">
        <v>209</v>
      </c>
      <c r="C7" s="338"/>
      <c r="D7" s="339">
        <v>5400</v>
      </c>
      <c r="E7" s="339">
        <v>1600</v>
      </c>
      <c r="F7" s="339">
        <v>7000</v>
      </c>
    </row>
    <row r="8" spans="1:6" ht="15" customHeight="1" x14ac:dyDescent="0.15">
      <c r="A8" s="336"/>
      <c r="B8" s="337" t="s">
        <v>210</v>
      </c>
      <c r="C8" s="338"/>
      <c r="D8" s="340" t="s">
        <v>720</v>
      </c>
      <c r="E8" s="339">
        <v>1500</v>
      </c>
      <c r="F8" s="339">
        <v>1500</v>
      </c>
    </row>
    <row r="9" spans="1:6" ht="15" customHeight="1" x14ac:dyDescent="0.15">
      <c r="A9" s="341"/>
      <c r="B9" s="342" t="s">
        <v>211</v>
      </c>
      <c r="C9" s="343"/>
      <c r="D9" s="339">
        <v>8000</v>
      </c>
      <c r="E9" s="339">
        <v>3500</v>
      </c>
      <c r="F9" s="339">
        <v>11500</v>
      </c>
    </row>
    <row r="10" spans="1:6" ht="15" customHeight="1" x14ac:dyDescent="0.15">
      <c r="A10" s="344" t="s">
        <v>212</v>
      </c>
      <c r="B10" s="344"/>
      <c r="C10" s="345"/>
      <c r="D10" s="346">
        <v>400</v>
      </c>
      <c r="E10" s="346">
        <v>1500</v>
      </c>
      <c r="F10" s="346">
        <v>1900</v>
      </c>
    </row>
    <row r="11" spans="1:6" ht="15" customHeight="1" x14ac:dyDescent="0.15">
      <c r="A11" s="347" t="s">
        <v>213</v>
      </c>
      <c r="B11" s="348" t="s">
        <v>214</v>
      </c>
      <c r="C11" s="349"/>
      <c r="D11" s="339">
        <v>8400</v>
      </c>
      <c r="E11" s="339">
        <v>1600</v>
      </c>
      <c r="F11" s="339">
        <v>10000</v>
      </c>
    </row>
    <row r="12" spans="1:6" ht="15" customHeight="1" x14ac:dyDescent="0.15">
      <c r="A12" s="350"/>
      <c r="B12" s="351" t="s">
        <v>215</v>
      </c>
      <c r="C12" s="352" t="s">
        <v>216</v>
      </c>
      <c r="D12" s="353">
        <v>67200</v>
      </c>
      <c r="E12" s="353">
        <v>26600</v>
      </c>
      <c r="F12" s="353">
        <v>93800</v>
      </c>
    </row>
    <row r="13" spans="1:6" ht="15" customHeight="1" x14ac:dyDescent="0.15">
      <c r="A13" s="350"/>
      <c r="B13" s="354"/>
      <c r="C13" s="355" t="s">
        <v>721</v>
      </c>
      <c r="D13" s="339">
        <v>4400</v>
      </c>
      <c r="E13" s="339">
        <v>26100</v>
      </c>
      <c r="F13" s="339">
        <v>30500</v>
      </c>
    </row>
    <row r="14" spans="1:6" ht="15" customHeight="1" x14ac:dyDescent="0.15">
      <c r="A14" s="350"/>
      <c r="B14" s="354"/>
      <c r="C14" s="355" t="s">
        <v>722</v>
      </c>
      <c r="D14" s="339">
        <v>7000</v>
      </c>
      <c r="E14" s="339">
        <v>7500</v>
      </c>
      <c r="F14" s="339">
        <v>14600</v>
      </c>
    </row>
    <row r="15" spans="1:6" ht="15" customHeight="1" x14ac:dyDescent="0.15">
      <c r="A15" s="350"/>
      <c r="B15" s="354"/>
      <c r="C15" s="356" t="s">
        <v>217</v>
      </c>
      <c r="D15" s="339">
        <v>600</v>
      </c>
      <c r="E15" s="339">
        <v>3100</v>
      </c>
      <c r="F15" s="339">
        <v>3700</v>
      </c>
    </row>
    <row r="16" spans="1:6" ht="15" customHeight="1" x14ac:dyDescent="0.15">
      <c r="A16" s="350"/>
      <c r="B16" s="354"/>
      <c r="C16" s="355" t="s">
        <v>218</v>
      </c>
      <c r="D16" s="339">
        <v>3500</v>
      </c>
      <c r="E16" s="339">
        <v>3600</v>
      </c>
      <c r="F16" s="339">
        <v>7100</v>
      </c>
    </row>
    <row r="17" spans="1:6" ht="15" customHeight="1" x14ac:dyDescent="0.15">
      <c r="A17" s="350"/>
      <c r="B17" s="354"/>
      <c r="C17" s="355" t="s">
        <v>219</v>
      </c>
      <c r="D17" s="339">
        <v>1000</v>
      </c>
      <c r="E17" s="339">
        <v>1100</v>
      </c>
      <c r="F17" s="339">
        <v>2100</v>
      </c>
    </row>
    <row r="18" spans="1:6" ht="15" customHeight="1" x14ac:dyDescent="0.15">
      <c r="A18" s="350"/>
      <c r="B18" s="357"/>
      <c r="C18" s="358" t="s">
        <v>220</v>
      </c>
      <c r="D18" s="339">
        <v>83700</v>
      </c>
      <c r="E18" s="339">
        <v>68000</v>
      </c>
      <c r="F18" s="339">
        <v>151700</v>
      </c>
    </row>
    <row r="19" spans="1:6" ht="15" customHeight="1" x14ac:dyDescent="0.15">
      <c r="A19" s="350"/>
      <c r="B19" s="359" t="s">
        <v>221</v>
      </c>
      <c r="C19" s="360"/>
      <c r="D19" s="353">
        <v>92100</v>
      </c>
      <c r="E19" s="353">
        <v>69600</v>
      </c>
      <c r="F19" s="353">
        <v>161700</v>
      </c>
    </row>
    <row r="20" spans="1:6" ht="15" customHeight="1" x14ac:dyDescent="0.15">
      <c r="A20" s="361"/>
      <c r="B20" s="362" t="s">
        <v>222</v>
      </c>
      <c r="C20" s="343"/>
      <c r="D20" s="363">
        <f>IFERROR(D19/D21*100,"")</f>
        <v>91.641791044776127</v>
      </c>
      <c r="E20" s="363">
        <f t="shared" ref="E20:F20" si="0">IFERROR(E19/E21*100,"")</f>
        <v>92.800000000000011</v>
      </c>
      <c r="F20" s="363">
        <f t="shared" si="0"/>
        <v>92.136752136752136</v>
      </c>
    </row>
    <row r="21" spans="1:6" ht="15" customHeight="1" x14ac:dyDescent="0.15">
      <c r="A21" s="364" t="s">
        <v>223</v>
      </c>
      <c r="B21" s="364"/>
      <c r="C21" s="365"/>
      <c r="D21" s="366">
        <v>100500</v>
      </c>
      <c r="E21" s="366">
        <v>75000</v>
      </c>
      <c r="F21" s="366">
        <v>175500</v>
      </c>
    </row>
    <row r="22" spans="1:6" ht="15" customHeight="1" x14ac:dyDescent="0.15">
      <c r="A22" s="367" t="s">
        <v>224</v>
      </c>
      <c r="B22" s="368" t="s">
        <v>225</v>
      </c>
      <c r="C22" s="369" t="s">
        <v>226</v>
      </c>
      <c r="D22" s="363">
        <f>IFERROR(D12/D19*100,"")</f>
        <v>72.964169381107496</v>
      </c>
      <c r="E22" s="363">
        <f t="shared" ref="E22:F22" si="1">IFERROR(E12/E19*100,"")</f>
        <v>38.218390804597703</v>
      </c>
      <c r="F22" s="363">
        <f t="shared" si="1"/>
        <v>58.00865800865801</v>
      </c>
    </row>
    <row r="23" spans="1:6" ht="15" customHeight="1" x14ac:dyDescent="0.15">
      <c r="A23" s="370"/>
      <c r="B23" s="371"/>
      <c r="C23" s="372" t="s">
        <v>723</v>
      </c>
      <c r="D23" s="363">
        <f>IFERROR(SUM(D13:D14)/D19*100,"")</f>
        <v>12.37785016286645</v>
      </c>
      <c r="E23" s="363">
        <f t="shared" ref="E23:F23" si="2">IFERROR(SUM(E13:E14)/E19*100,"")</f>
        <v>48.275862068965516</v>
      </c>
      <c r="F23" s="363">
        <f t="shared" si="2"/>
        <v>27.89115646258503</v>
      </c>
    </row>
    <row r="24" spans="1:6" ht="15" customHeight="1" x14ac:dyDescent="0.15">
      <c r="A24" s="373" t="s">
        <v>724</v>
      </c>
      <c r="B24" s="374"/>
      <c r="C24" s="374"/>
      <c r="D24" s="374"/>
      <c r="E24" s="374"/>
      <c r="F24" s="374"/>
    </row>
    <row r="25" spans="1:6" ht="15" customHeight="1" x14ac:dyDescent="0.15">
      <c r="A25" s="375" t="s">
        <v>725</v>
      </c>
      <c r="B25" s="375"/>
      <c r="C25" s="375"/>
      <c r="D25" s="375"/>
      <c r="E25" s="375"/>
      <c r="F25" s="375"/>
    </row>
    <row r="26" spans="1:6" ht="15" customHeight="1" x14ac:dyDescent="0.15">
      <c r="A26" s="375" t="s">
        <v>726</v>
      </c>
      <c r="B26" s="375"/>
      <c r="C26" s="375"/>
      <c r="D26" s="375"/>
      <c r="E26" s="375"/>
      <c r="F26" s="375"/>
    </row>
    <row r="27" spans="1:6" ht="15" customHeight="1" x14ac:dyDescent="0.15">
      <c r="A27" s="375" t="s">
        <v>727</v>
      </c>
      <c r="B27" s="375" t="s">
        <v>728</v>
      </c>
      <c r="C27" s="375"/>
      <c r="D27" s="375"/>
      <c r="E27" s="375"/>
      <c r="F27" s="375"/>
    </row>
    <row r="28" spans="1:6" ht="15" customHeight="1" x14ac:dyDescent="0.15">
      <c r="A28" s="375"/>
      <c r="B28" s="375"/>
      <c r="C28" s="375"/>
      <c r="D28" s="375"/>
      <c r="E28" s="375"/>
      <c r="F28" s="376" t="s">
        <v>227</v>
      </c>
    </row>
  </sheetData>
  <mergeCells count="14">
    <mergeCell ref="A22:A23"/>
    <mergeCell ref="B22:B23"/>
    <mergeCell ref="A10:B10"/>
    <mergeCell ref="A11:A20"/>
    <mergeCell ref="B12:B18"/>
    <mergeCell ref="B19:C19"/>
    <mergeCell ref="B20:C20"/>
    <mergeCell ref="A21:C21"/>
    <mergeCell ref="A5:C5"/>
    <mergeCell ref="A6:A9"/>
    <mergeCell ref="B6:C6"/>
    <mergeCell ref="B7:C7"/>
    <mergeCell ref="B8:C8"/>
    <mergeCell ref="B9:C9"/>
  </mergeCells>
  <phoneticPr fontId="2"/>
  <dataValidations count="1">
    <dataValidation imeMode="off" allowBlank="1" showInputMessage="1" showErrorMessage="1" sqref="D6:F23"/>
  </dataValidations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27"/>
  <sheetViews>
    <sheetView zoomScale="110" zoomScaleNormal="110" workbookViewId="0"/>
  </sheetViews>
  <sheetFormatPr defaultColWidth="9" defaultRowHeight="15" customHeight="1" x14ac:dyDescent="0.15"/>
  <cols>
    <col min="1" max="1" width="22.5" style="397" customWidth="1"/>
    <col min="2" max="7" width="10.625" style="397" customWidth="1"/>
    <col min="8" max="8" width="9" style="397"/>
    <col min="9" max="9" width="8.75" style="397" customWidth="1"/>
    <col min="10" max="16384" width="9" style="397"/>
  </cols>
  <sheetData>
    <row r="1" spans="1:7" s="378" customFormat="1" ht="15" customHeight="1" x14ac:dyDescent="0.15">
      <c r="A1" s="709" t="s">
        <v>531</v>
      </c>
    </row>
    <row r="2" spans="1:7" s="378" customFormat="1" ht="15" customHeight="1" x14ac:dyDescent="0.15"/>
    <row r="3" spans="1:7" s="378" customFormat="1" ht="15" customHeight="1" x14ac:dyDescent="0.15">
      <c r="A3" s="377" t="s">
        <v>228</v>
      </c>
    </row>
    <row r="4" spans="1:7" s="378" customFormat="1" ht="15" customHeight="1" x14ac:dyDescent="0.15">
      <c r="A4" s="379" t="s">
        <v>729</v>
      </c>
      <c r="G4" s="380" t="s">
        <v>229</v>
      </c>
    </row>
    <row r="5" spans="1:7" s="378" customFormat="1" ht="15" customHeight="1" x14ac:dyDescent="0.15">
      <c r="A5" s="381" t="s">
        <v>230</v>
      </c>
      <c r="B5" s="382" t="s">
        <v>231</v>
      </c>
      <c r="C5" s="382" t="s">
        <v>232</v>
      </c>
      <c r="D5" s="382" t="s">
        <v>730</v>
      </c>
      <c r="E5" s="383" t="s">
        <v>233</v>
      </c>
      <c r="F5" s="384"/>
      <c r="G5" s="384"/>
    </row>
    <row r="6" spans="1:7" s="378" customFormat="1" ht="15" customHeight="1" x14ac:dyDescent="0.15">
      <c r="A6" s="381"/>
      <c r="B6" s="382"/>
      <c r="C6" s="382"/>
      <c r="D6" s="382"/>
      <c r="E6" s="385" t="s">
        <v>231</v>
      </c>
      <c r="F6" s="385" t="s">
        <v>232</v>
      </c>
      <c r="G6" s="386" t="s">
        <v>730</v>
      </c>
    </row>
    <row r="7" spans="1:7" s="378" customFormat="1" ht="15" customHeight="1" x14ac:dyDescent="0.15">
      <c r="A7" s="387" t="s">
        <v>234</v>
      </c>
      <c r="B7" s="388">
        <v>100500</v>
      </c>
      <c r="C7" s="388">
        <v>75000</v>
      </c>
      <c r="D7" s="388">
        <v>175500</v>
      </c>
      <c r="E7" s="388">
        <v>92100</v>
      </c>
      <c r="F7" s="388">
        <v>69600</v>
      </c>
      <c r="G7" s="388">
        <v>161700</v>
      </c>
    </row>
    <row r="8" spans="1:7" s="378" customFormat="1" ht="15" customHeight="1" x14ac:dyDescent="0.15">
      <c r="A8" s="389" t="s">
        <v>235</v>
      </c>
      <c r="B8" s="390">
        <v>2700</v>
      </c>
      <c r="C8" s="390">
        <v>8700</v>
      </c>
      <c r="D8" s="390">
        <v>11300</v>
      </c>
      <c r="E8" s="390">
        <v>2500</v>
      </c>
      <c r="F8" s="390">
        <v>7300</v>
      </c>
      <c r="G8" s="390">
        <v>9800</v>
      </c>
    </row>
    <row r="9" spans="1:7" s="378" customFormat="1" ht="15" customHeight="1" x14ac:dyDescent="0.15">
      <c r="A9" s="389" t="s">
        <v>236</v>
      </c>
      <c r="B9" s="390">
        <v>3300</v>
      </c>
      <c r="C9" s="390">
        <v>13400</v>
      </c>
      <c r="D9" s="390">
        <v>16800</v>
      </c>
      <c r="E9" s="390">
        <v>2200</v>
      </c>
      <c r="F9" s="390">
        <v>12400</v>
      </c>
      <c r="G9" s="390">
        <v>14600</v>
      </c>
    </row>
    <row r="10" spans="1:7" s="378" customFormat="1" ht="15" customHeight="1" x14ac:dyDescent="0.15">
      <c r="A10" s="389" t="s">
        <v>237</v>
      </c>
      <c r="B10" s="390">
        <v>4700</v>
      </c>
      <c r="C10" s="390">
        <v>12400</v>
      </c>
      <c r="D10" s="390">
        <v>17000</v>
      </c>
      <c r="E10" s="390">
        <v>4500</v>
      </c>
      <c r="F10" s="390">
        <v>11600</v>
      </c>
      <c r="G10" s="390">
        <v>16100</v>
      </c>
    </row>
    <row r="11" spans="1:7" s="378" customFormat="1" ht="15" customHeight="1" x14ac:dyDescent="0.15">
      <c r="A11" s="389" t="s">
        <v>238</v>
      </c>
      <c r="B11" s="390">
        <v>3900</v>
      </c>
      <c r="C11" s="390">
        <v>5300</v>
      </c>
      <c r="D11" s="390">
        <v>9200</v>
      </c>
      <c r="E11" s="390">
        <v>3300</v>
      </c>
      <c r="F11" s="390">
        <v>5100</v>
      </c>
      <c r="G11" s="390">
        <v>8300</v>
      </c>
    </row>
    <row r="12" spans="1:7" s="378" customFormat="1" ht="15" customHeight="1" x14ac:dyDescent="0.15">
      <c r="A12" s="389" t="s">
        <v>239</v>
      </c>
      <c r="B12" s="390">
        <v>9400</v>
      </c>
      <c r="C12" s="390">
        <v>8200</v>
      </c>
      <c r="D12" s="390">
        <v>17600</v>
      </c>
      <c r="E12" s="390">
        <v>8900</v>
      </c>
      <c r="F12" s="390">
        <v>8200</v>
      </c>
      <c r="G12" s="390">
        <v>17100</v>
      </c>
    </row>
    <row r="13" spans="1:7" s="378" customFormat="1" ht="15" customHeight="1" x14ac:dyDescent="0.15">
      <c r="A13" s="389" t="s">
        <v>240</v>
      </c>
      <c r="B13" s="390">
        <v>4500</v>
      </c>
      <c r="C13" s="390">
        <v>7000</v>
      </c>
      <c r="D13" s="390">
        <v>11500</v>
      </c>
      <c r="E13" s="390">
        <v>3900</v>
      </c>
      <c r="F13" s="390">
        <v>7000</v>
      </c>
      <c r="G13" s="390">
        <v>10800</v>
      </c>
    </row>
    <row r="14" spans="1:7" s="378" customFormat="1" ht="15" customHeight="1" x14ac:dyDescent="0.15">
      <c r="A14" s="389" t="s">
        <v>241</v>
      </c>
      <c r="B14" s="390">
        <v>14900</v>
      </c>
      <c r="C14" s="390">
        <v>5800</v>
      </c>
      <c r="D14" s="390">
        <v>20800</v>
      </c>
      <c r="E14" s="390">
        <v>14200</v>
      </c>
      <c r="F14" s="390">
        <v>5600</v>
      </c>
      <c r="G14" s="390">
        <v>19800</v>
      </c>
    </row>
    <row r="15" spans="1:7" s="378" customFormat="1" ht="15" customHeight="1" x14ac:dyDescent="0.15">
      <c r="A15" s="389" t="s">
        <v>242</v>
      </c>
      <c r="B15" s="390">
        <v>16100</v>
      </c>
      <c r="C15" s="390">
        <v>5100</v>
      </c>
      <c r="D15" s="390">
        <v>21100</v>
      </c>
      <c r="E15" s="390">
        <v>14600</v>
      </c>
      <c r="F15" s="390">
        <v>5100</v>
      </c>
      <c r="G15" s="390">
        <v>19600</v>
      </c>
    </row>
    <row r="16" spans="1:7" s="378" customFormat="1" ht="15" customHeight="1" x14ac:dyDescent="0.15">
      <c r="A16" s="389" t="s">
        <v>243</v>
      </c>
      <c r="B16" s="390">
        <v>11900</v>
      </c>
      <c r="C16" s="390">
        <v>3200</v>
      </c>
      <c r="D16" s="390">
        <v>15100</v>
      </c>
      <c r="E16" s="390">
        <v>11500</v>
      </c>
      <c r="F16" s="390">
        <v>3200</v>
      </c>
      <c r="G16" s="390">
        <v>14700</v>
      </c>
    </row>
    <row r="17" spans="1:7" s="378" customFormat="1" ht="15" customHeight="1" x14ac:dyDescent="0.15">
      <c r="A17" s="389" t="s">
        <v>244</v>
      </c>
      <c r="B17" s="390">
        <v>8700</v>
      </c>
      <c r="C17" s="390">
        <v>1600</v>
      </c>
      <c r="D17" s="390">
        <v>10300</v>
      </c>
      <c r="E17" s="390">
        <v>8700</v>
      </c>
      <c r="F17" s="390">
        <v>1600</v>
      </c>
      <c r="G17" s="390">
        <v>10300</v>
      </c>
    </row>
    <row r="18" spans="1:7" s="378" customFormat="1" ht="15" customHeight="1" x14ac:dyDescent="0.15">
      <c r="A18" s="389" t="s">
        <v>245</v>
      </c>
      <c r="B18" s="390">
        <v>7000</v>
      </c>
      <c r="C18" s="390">
        <v>500</v>
      </c>
      <c r="D18" s="390">
        <v>7500</v>
      </c>
      <c r="E18" s="390">
        <v>6300</v>
      </c>
      <c r="F18" s="390">
        <v>300</v>
      </c>
      <c r="G18" s="390">
        <v>6600</v>
      </c>
    </row>
    <row r="19" spans="1:7" s="378" customFormat="1" ht="15" customHeight="1" x14ac:dyDescent="0.15">
      <c r="A19" s="389" t="s">
        <v>246</v>
      </c>
      <c r="B19" s="390">
        <v>2100</v>
      </c>
      <c r="C19" s="390">
        <v>700</v>
      </c>
      <c r="D19" s="390">
        <v>2800</v>
      </c>
      <c r="E19" s="390">
        <v>2100</v>
      </c>
      <c r="F19" s="390">
        <v>700</v>
      </c>
      <c r="G19" s="390">
        <v>2800</v>
      </c>
    </row>
    <row r="20" spans="1:7" s="378" customFormat="1" ht="15" customHeight="1" x14ac:dyDescent="0.15">
      <c r="A20" s="389" t="s">
        <v>247</v>
      </c>
      <c r="B20" s="390">
        <v>2900</v>
      </c>
      <c r="C20" s="391" t="s">
        <v>731</v>
      </c>
      <c r="D20" s="390">
        <v>2900</v>
      </c>
      <c r="E20" s="390">
        <v>2700</v>
      </c>
      <c r="F20" s="391" t="s">
        <v>731</v>
      </c>
      <c r="G20" s="390">
        <v>2700</v>
      </c>
    </row>
    <row r="21" spans="1:7" s="378" customFormat="1" ht="15" customHeight="1" x14ac:dyDescent="0.15">
      <c r="A21" s="389" t="s">
        <v>248</v>
      </c>
      <c r="B21" s="390">
        <v>3400</v>
      </c>
      <c r="C21" s="392">
        <v>400</v>
      </c>
      <c r="D21" s="390">
        <v>3800</v>
      </c>
      <c r="E21" s="390">
        <v>3200</v>
      </c>
      <c r="F21" s="392">
        <v>200</v>
      </c>
      <c r="G21" s="390">
        <v>3300</v>
      </c>
    </row>
    <row r="22" spans="1:7" s="378" customFormat="1" ht="15" customHeight="1" x14ac:dyDescent="0.15">
      <c r="A22" s="393" t="s">
        <v>249</v>
      </c>
      <c r="B22" s="394">
        <v>2700</v>
      </c>
      <c r="C22" s="391" t="s">
        <v>732</v>
      </c>
      <c r="D22" s="394">
        <v>2700</v>
      </c>
      <c r="E22" s="394">
        <v>2300</v>
      </c>
      <c r="F22" s="391" t="s">
        <v>732</v>
      </c>
      <c r="G22" s="394">
        <v>2300</v>
      </c>
    </row>
    <row r="23" spans="1:7" s="378" customFormat="1" ht="15" customHeight="1" x14ac:dyDescent="0.15">
      <c r="A23" s="378" t="s">
        <v>733</v>
      </c>
      <c r="B23" s="395"/>
      <c r="C23" s="395"/>
      <c r="D23" s="395"/>
      <c r="E23" s="395"/>
      <c r="F23" s="395"/>
      <c r="G23" s="395"/>
    </row>
    <row r="24" spans="1:7" s="378" customFormat="1" ht="15" customHeight="1" x14ac:dyDescent="0.15">
      <c r="A24" s="378" t="s">
        <v>734</v>
      </c>
    </row>
    <row r="25" spans="1:7" s="378" customFormat="1" ht="15" customHeight="1" x14ac:dyDescent="0.15">
      <c r="A25" s="378" t="s">
        <v>735</v>
      </c>
      <c r="G25" s="396"/>
    </row>
    <row r="26" spans="1:7" s="378" customFormat="1" ht="15" customHeight="1" x14ac:dyDescent="0.15">
      <c r="A26" s="378" t="s">
        <v>736</v>
      </c>
    </row>
    <row r="27" spans="1:7" s="378" customFormat="1" ht="15" customHeight="1" x14ac:dyDescent="0.15">
      <c r="G27" s="396" t="s">
        <v>737</v>
      </c>
    </row>
  </sheetData>
  <mergeCells count="5">
    <mergeCell ref="A5:A6"/>
    <mergeCell ref="B5:B6"/>
    <mergeCell ref="C5:C6"/>
    <mergeCell ref="D5:D6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fitToHeight="0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32"/>
  <sheetViews>
    <sheetView zoomScale="110" zoomScaleNormal="110" zoomScaleSheetLayoutView="115" workbookViewId="0"/>
  </sheetViews>
  <sheetFormatPr defaultColWidth="8.75" defaultRowHeight="15" customHeight="1" x14ac:dyDescent="0.15"/>
  <cols>
    <col min="1" max="1" width="30" style="399" customWidth="1"/>
    <col min="2" max="6" width="11.25" style="399" customWidth="1"/>
    <col min="7" max="16384" width="8.75" style="399"/>
  </cols>
  <sheetData>
    <row r="1" spans="1:6" ht="15" customHeight="1" x14ac:dyDescent="0.15">
      <c r="A1" s="712" t="s">
        <v>531</v>
      </c>
    </row>
    <row r="3" spans="1:6" ht="15" customHeight="1" x14ac:dyDescent="0.15">
      <c r="A3" s="398" t="s">
        <v>250</v>
      </c>
    </row>
    <row r="4" spans="1:6" ht="15" customHeight="1" x14ac:dyDescent="0.15">
      <c r="A4" s="400"/>
      <c r="F4" s="401" t="s">
        <v>251</v>
      </c>
    </row>
    <row r="5" spans="1:6" s="404" customFormat="1" ht="15" customHeight="1" x14ac:dyDescent="0.15">
      <c r="A5" s="402" t="s">
        <v>738</v>
      </c>
      <c r="B5" s="403" t="s">
        <v>252</v>
      </c>
      <c r="C5" s="403" t="s">
        <v>253</v>
      </c>
      <c r="D5" s="403" t="s">
        <v>254</v>
      </c>
      <c r="E5" s="403" t="s">
        <v>739</v>
      </c>
      <c r="F5" s="403" t="s">
        <v>740</v>
      </c>
    </row>
    <row r="6" spans="1:6" s="404" customFormat="1" ht="15" customHeight="1" x14ac:dyDescent="0.15">
      <c r="A6" s="405" t="s">
        <v>255</v>
      </c>
      <c r="B6" s="406">
        <v>779684.59</v>
      </c>
      <c r="C6" s="406">
        <v>770336.47</v>
      </c>
      <c r="D6" s="406">
        <v>773055.65</v>
      </c>
      <c r="E6" s="406">
        <v>779636.4</v>
      </c>
      <c r="F6" s="406">
        <v>813550.93</v>
      </c>
    </row>
    <row r="7" spans="1:6" s="404" customFormat="1" ht="15" customHeight="1" x14ac:dyDescent="0.15">
      <c r="A7" s="407" t="s">
        <v>170</v>
      </c>
      <c r="B7" s="29" t="s">
        <v>741</v>
      </c>
      <c r="C7" s="27">
        <f>C6/B6-1</f>
        <v>-1.1989617493915028E-2</v>
      </c>
      <c r="D7" s="27">
        <f>D6/C6-1</f>
        <v>3.5298601402060648E-3</v>
      </c>
      <c r="E7" s="27">
        <f t="shared" ref="E7:F7" si="0">E6/D6-1</f>
        <v>8.5126471813510296E-3</v>
      </c>
      <c r="F7" s="27">
        <f t="shared" si="0"/>
        <v>4.3500444566210605E-2</v>
      </c>
    </row>
    <row r="8" spans="1:6" ht="15" customHeight="1" x14ac:dyDescent="0.15">
      <c r="A8" s="408" t="s">
        <v>256</v>
      </c>
      <c r="B8" s="28">
        <v>1624.07</v>
      </c>
      <c r="C8" s="28">
        <v>1699.35</v>
      </c>
      <c r="D8" s="28">
        <v>1634.34</v>
      </c>
      <c r="E8" s="28">
        <v>1514.47</v>
      </c>
      <c r="F8" s="28">
        <v>1588.99</v>
      </c>
    </row>
    <row r="9" spans="1:6" ht="15" customHeight="1" x14ac:dyDescent="0.15">
      <c r="A9" s="409" t="s">
        <v>742</v>
      </c>
      <c r="B9" s="28">
        <v>1610.06</v>
      </c>
      <c r="C9" s="28">
        <v>1697.29</v>
      </c>
      <c r="D9" s="28">
        <v>1632.54</v>
      </c>
      <c r="E9" s="28">
        <v>1504.44</v>
      </c>
      <c r="F9" s="28">
        <v>1579.52</v>
      </c>
    </row>
    <row r="10" spans="1:6" ht="15" customHeight="1" x14ac:dyDescent="0.15">
      <c r="A10" s="409" t="s">
        <v>743</v>
      </c>
      <c r="B10" s="29">
        <v>11.97</v>
      </c>
      <c r="C10" s="29" t="s">
        <v>744</v>
      </c>
      <c r="D10" s="29" t="s">
        <v>744</v>
      </c>
      <c r="E10" s="29">
        <v>8.08</v>
      </c>
      <c r="F10" s="28">
        <v>7.45</v>
      </c>
    </row>
    <row r="11" spans="1:6" ht="15" customHeight="1" x14ac:dyDescent="0.15">
      <c r="A11" s="409" t="s">
        <v>257</v>
      </c>
      <c r="B11" s="28">
        <v>2.0299999999999998</v>
      </c>
      <c r="C11" s="28">
        <v>2.0499999999999998</v>
      </c>
      <c r="D11" s="28">
        <v>1.79</v>
      </c>
      <c r="E11" s="28">
        <v>1.94</v>
      </c>
      <c r="F11" s="28">
        <v>2.02</v>
      </c>
    </row>
    <row r="12" spans="1:6" ht="15" customHeight="1" x14ac:dyDescent="0.15">
      <c r="A12" s="408" t="s">
        <v>258</v>
      </c>
      <c r="B12" s="28">
        <v>147077.48000000001</v>
      </c>
      <c r="C12" s="28">
        <v>134239.93</v>
      </c>
      <c r="D12" s="28">
        <v>132614.87</v>
      </c>
      <c r="E12" s="28">
        <v>139105.35999999999</v>
      </c>
      <c r="F12" s="28">
        <v>159218.07999999999</v>
      </c>
    </row>
    <row r="13" spans="1:6" ht="15" customHeight="1" x14ac:dyDescent="0.15">
      <c r="A13" s="409" t="s">
        <v>745</v>
      </c>
      <c r="B13" s="28">
        <v>13.14</v>
      </c>
      <c r="C13" s="28">
        <v>11.59</v>
      </c>
      <c r="D13" s="29" t="s">
        <v>744</v>
      </c>
      <c r="E13" s="29" t="s">
        <v>744</v>
      </c>
      <c r="F13" s="29" t="s">
        <v>744</v>
      </c>
    </row>
    <row r="14" spans="1:6" ht="15" customHeight="1" x14ac:dyDescent="0.15">
      <c r="A14" s="409" t="s">
        <v>746</v>
      </c>
      <c r="B14" s="28">
        <v>102796.12</v>
      </c>
      <c r="C14" s="28">
        <v>84574.88</v>
      </c>
      <c r="D14" s="28">
        <v>80288.759999999995</v>
      </c>
      <c r="E14" s="28">
        <v>82249.06</v>
      </c>
      <c r="F14" s="28">
        <v>97438.96</v>
      </c>
    </row>
    <row r="15" spans="1:6" ht="15" customHeight="1" x14ac:dyDescent="0.15">
      <c r="A15" s="409" t="s">
        <v>747</v>
      </c>
      <c r="B15" s="28">
        <v>44268.21</v>
      </c>
      <c r="C15" s="28">
        <v>49653.45</v>
      </c>
      <c r="D15" s="28">
        <v>52326.1</v>
      </c>
      <c r="E15" s="28">
        <v>56856.3</v>
      </c>
      <c r="F15" s="28">
        <v>61779.12</v>
      </c>
    </row>
    <row r="16" spans="1:6" ht="15" customHeight="1" x14ac:dyDescent="0.15">
      <c r="A16" s="408" t="s">
        <v>748</v>
      </c>
      <c r="B16" s="28">
        <v>625803.77</v>
      </c>
      <c r="C16" s="28">
        <v>629112.19999999995</v>
      </c>
      <c r="D16" s="28">
        <v>632826.71</v>
      </c>
      <c r="E16" s="28">
        <v>630538.47</v>
      </c>
      <c r="F16" s="28">
        <v>645119.17000000004</v>
      </c>
    </row>
    <row r="17" spans="1:6" ht="15" customHeight="1" x14ac:dyDescent="0.15">
      <c r="A17" s="409" t="s">
        <v>749</v>
      </c>
      <c r="B17" s="28">
        <v>21634.880000000001</v>
      </c>
      <c r="C17" s="28">
        <v>18272.77</v>
      </c>
      <c r="D17" s="28">
        <v>15155.06</v>
      </c>
      <c r="E17" s="28">
        <v>12381.83</v>
      </c>
      <c r="F17" s="28">
        <v>13125.7</v>
      </c>
    </row>
    <row r="18" spans="1:6" ht="15" customHeight="1" x14ac:dyDescent="0.15">
      <c r="A18" s="409" t="s">
        <v>750</v>
      </c>
      <c r="B18" s="28">
        <v>113732.35</v>
      </c>
      <c r="C18" s="28">
        <v>117865.02</v>
      </c>
      <c r="D18" s="28">
        <v>123063.6</v>
      </c>
      <c r="E18" s="28">
        <v>120190.36</v>
      </c>
      <c r="F18" s="28">
        <v>121746.74</v>
      </c>
    </row>
    <row r="19" spans="1:6" ht="15" customHeight="1" x14ac:dyDescent="0.15">
      <c r="A19" s="410" t="s">
        <v>751</v>
      </c>
      <c r="B19" s="28">
        <v>35667.03</v>
      </c>
      <c r="C19" s="28">
        <v>36182.39</v>
      </c>
      <c r="D19" s="28">
        <v>35268.89</v>
      </c>
      <c r="E19" s="28">
        <v>35559.300000000003</v>
      </c>
      <c r="F19" s="28">
        <v>36108.199999999997</v>
      </c>
    </row>
    <row r="20" spans="1:6" ht="15" customHeight="1" x14ac:dyDescent="0.15">
      <c r="A20" s="410" t="s">
        <v>752</v>
      </c>
      <c r="B20" s="28">
        <v>24864.31</v>
      </c>
      <c r="C20" s="28">
        <v>24029.77</v>
      </c>
      <c r="D20" s="28">
        <v>24415.95</v>
      </c>
      <c r="E20" s="28">
        <v>25395.3</v>
      </c>
      <c r="F20" s="28">
        <v>25769.84</v>
      </c>
    </row>
    <row r="21" spans="1:6" ht="15" customHeight="1" x14ac:dyDescent="0.15">
      <c r="A21" s="410" t="s">
        <v>753</v>
      </c>
      <c r="B21" s="28">
        <v>21141.26</v>
      </c>
      <c r="C21" s="28">
        <v>16015.86</v>
      </c>
      <c r="D21" s="28">
        <v>11330.25</v>
      </c>
      <c r="E21" s="28">
        <v>6502.06</v>
      </c>
      <c r="F21" s="411">
        <v>6335.2</v>
      </c>
    </row>
    <row r="22" spans="1:6" ht="15" customHeight="1" x14ac:dyDescent="0.15">
      <c r="A22" s="410" t="s">
        <v>754</v>
      </c>
      <c r="B22" s="28">
        <v>35173.699999999997</v>
      </c>
      <c r="C22" s="28">
        <v>37173.33</v>
      </c>
      <c r="D22" s="28">
        <v>38913.160000000003</v>
      </c>
      <c r="E22" s="28">
        <v>39117.07</v>
      </c>
      <c r="F22" s="411">
        <v>42404.29</v>
      </c>
    </row>
    <row r="23" spans="1:6" ht="15" customHeight="1" x14ac:dyDescent="0.15">
      <c r="A23" s="409" t="s">
        <v>755</v>
      </c>
      <c r="B23" s="28">
        <v>148944.65</v>
      </c>
      <c r="C23" s="28">
        <v>151483.34</v>
      </c>
      <c r="D23" s="28">
        <v>152823.54999999999</v>
      </c>
      <c r="E23" s="28">
        <v>155277.01999999999</v>
      </c>
      <c r="F23" s="411">
        <v>157904.34</v>
      </c>
    </row>
    <row r="24" spans="1:6" ht="15" customHeight="1" x14ac:dyDescent="0.15">
      <c r="A24" s="412" t="s">
        <v>756</v>
      </c>
      <c r="B24" s="28">
        <v>47725.18</v>
      </c>
      <c r="C24" s="28">
        <v>49036.03</v>
      </c>
      <c r="D24" s="28">
        <v>52454.38</v>
      </c>
      <c r="E24" s="28">
        <v>53523.28</v>
      </c>
      <c r="F24" s="411">
        <v>54707.64</v>
      </c>
    </row>
    <row r="25" spans="1:6" ht="15" customHeight="1" x14ac:dyDescent="0.15">
      <c r="A25" s="409" t="s">
        <v>757</v>
      </c>
      <c r="B25" s="28">
        <v>38481.94</v>
      </c>
      <c r="C25" s="28">
        <v>37750.550000000003</v>
      </c>
      <c r="D25" s="28">
        <v>37016.65</v>
      </c>
      <c r="E25" s="28">
        <v>38456.49</v>
      </c>
      <c r="F25" s="411">
        <v>38912.14</v>
      </c>
    </row>
    <row r="26" spans="1:6" ht="15" customHeight="1" x14ac:dyDescent="0.15">
      <c r="A26" s="409" t="s">
        <v>758</v>
      </c>
      <c r="B26" s="28">
        <v>41647.47</v>
      </c>
      <c r="C26" s="28">
        <v>40436.44</v>
      </c>
      <c r="D26" s="28">
        <v>38540.870000000003</v>
      </c>
      <c r="E26" s="28">
        <v>38994.949999999997</v>
      </c>
      <c r="F26" s="28">
        <v>39229.83</v>
      </c>
    </row>
    <row r="27" spans="1:6" ht="15" customHeight="1" x14ac:dyDescent="0.15">
      <c r="A27" s="409" t="s">
        <v>759</v>
      </c>
      <c r="B27" s="40">
        <v>67102.740000000005</v>
      </c>
      <c r="C27" s="40">
        <v>70251.11</v>
      </c>
      <c r="D27" s="40">
        <v>72120.13</v>
      </c>
      <c r="E27" s="40">
        <v>71864.240000000005</v>
      </c>
      <c r="F27" s="40">
        <v>75889.66</v>
      </c>
    </row>
    <row r="28" spans="1:6" ht="15" customHeight="1" x14ac:dyDescent="0.15">
      <c r="A28" s="409" t="s">
        <v>760</v>
      </c>
      <c r="B28" s="40">
        <v>29688.21</v>
      </c>
      <c r="C28" s="40">
        <v>30615.53</v>
      </c>
      <c r="D28" s="40">
        <v>31724.16</v>
      </c>
      <c r="E28" s="40">
        <v>33276.54</v>
      </c>
      <c r="F28" s="40">
        <v>32985.56</v>
      </c>
    </row>
    <row r="29" spans="1:6" ht="15" customHeight="1" x14ac:dyDescent="0.15">
      <c r="A29" s="407" t="s">
        <v>761</v>
      </c>
      <c r="B29" s="40">
        <v>8791.7800000000007</v>
      </c>
      <c r="C29" s="40">
        <v>8861.56</v>
      </c>
      <c r="D29" s="40">
        <v>9781.4599999999991</v>
      </c>
      <c r="E29" s="40">
        <v>13155.9</v>
      </c>
      <c r="F29" s="40">
        <v>13420.11</v>
      </c>
    </row>
    <row r="30" spans="1:6" ht="15" customHeight="1" x14ac:dyDescent="0.15">
      <c r="A30" s="413" t="s">
        <v>762</v>
      </c>
      <c r="B30" s="30">
        <v>3612.53</v>
      </c>
      <c r="C30" s="30">
        <v>3576.57</v>
      </c>
      <c r="D30" s="30">
        <v>3801.74</v>
      </c>
      <c r="E30" s="30">
        <v>4677.8100000000004</v>
      </c>
      <c r="F30" s="30">
        <v>5795.45</v>
      </c>
    </row>
    <row r="31" spans="1:6" ht="15" customHeight="1" x14ac:dyDescent="0.15">
      <c r="A31" s="414" t="s">
        <v>259</v>
      </c>
      <c r="F31" s="415"/>
    </row>
    <row r="32" spans="1:6" ht="15" customHeight="1" x14ac:dyDescent="0.15">
      <c r="A32" s="414" t="s">
        <v>763</v>
      </c>
      <c r="F32" s="415" t="s">
        <v>260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6"/>
  <sheetViews>
    <sheetView zoomScale="110" zoomScaleNormal="110" workbookViewId="0"/>
  </sheetViews>
  <sheetFormatPr defaultColWidth="8.75" defaultRowHeight="15" customHeight="1" x14ac:dyDescent="0.15"/>
  <cols>
    <col min="1" max="1" width="8.75" style="69" customWidth="1"/>
    <col min="2" max="2" width="7.5" style="69" customWidth="1"/>
    <col min="3" max="12" width="7" style="69" customWidth="1"/>
    <col min="13" max="16384" width="8.75" style="69"/>
  </cols>
  <sheetData>
    <row r="1" spans="1:12" s="100" customFormat="1" ht="15" customHeight="1" x14ac:dyDescent="0.15">
      <c r="A1" s="705" t="s">
        <v>531</v>
      </c>
    </row>
    <row r="2" spans="1:12" s="100" customFormat="1" ht="15" customHeight="1" x14ac:dyDescent="0.15"/>
    <row r="3" spans="1:12" ht="15" customHeight="1" x14ac:dyDescent="0.15">
      <c r="A3" s="68" t="s">
        <v>1</v>
      </c>
    </row>
    <row r="4" spans="1:12" s="71" customFormat="1" ht="15" customHeight="1" x14ac:dyDescent="0.15">
      <c r="A4" s="70" t="s">
        <v>2</v>
      </c>
      <c r="L4" s="72" t="s">
        <v>561</v>
      </c>
    </row>
    <row r="5" spans="1:12" s="81" customFormat="1" ht="30" customHeight="1" x14ac:dyDescent="0.15">
      <c r="A5" s="73" t="s">
        <v>3</v>
      </c>
      <c r="B5" s="74" t="s">
        <v>562</v>
      </c>
      <c r="C5" s="75" t="s">
        <v>563</v>
      </c>
      <c r="D5" s="75" t="s">
        <v>564</v>
      </c>
      <c r="E5" s="75" t="s">
        <v>565</v>
      </c>
      <c r="F5" s="76" t="s">
        <v>566</v>
      </c>
      <c r="G5" s="77" t="s">
        <v>567</v>
      </c>
      <c r="H5" s="78" t="s">
        <v>568</v>
      </c>
      <c r="I5" s="75" t="s">
        <v>569</v>
      </c>
      <c r="J5" s="75" t="s">
        <v>570</v>
      </c>
      <c r="K5" s="79" t="s">
        <v>571</v>
      </c>
      <c r="L5" s="80" t="s">
        <v>572</v>
      </c>
    </row>
    <row r="6" spans="1:12" s="81" customFormat="1" ht="15" customHeight="1" x14ac:dyDescent="0.15">
      <c r="A6" s="82"/>
      <c r="B6" s="83" t="s">
        <v>4</v>
      </c>
      <c r="C6" s="84"/>
      <c r="D6" s="85"/>
      <c r="E6" s="85"/>
      <c r="F6" s="86"/>
      <c r="G6" s="86"/>
      <c r="H6" s="85"/>
      <c r="I6" s="85"/>
      <c r="J6" s="85"/>
      <c r="K6" s="85"/>
      <c r="L6" s="85"/>
    </row>
    <row r="7" spans="1:12" s="90" customFormat="1" ht="15" customHeight="1" x14ac:dyDescent="0.15">
      <c r="A7" s="87" t="s">
        <v>5</v>
      </c>
      <c r="B7" s="88">
        <v>95.6</v>
      </c>
      <c r="C7" s="89">
        <v>93.4</v>
      </c>
      <c r="D7" s="89">
        <v>100.1</v>
      </c>
      <c r="E7" s="89">
        <v>83.2</v>
      </c>
      <c r="F7" s="89">
        <v>107.2</v>
      </c>
      <c r="G7" s="89">
        <v>91.5</v>
      </c>
      <c r="H7" s="89">
        <v>99.8</v>
      </c>
      <c r="I7" s="89">
        <v>95.9</v>
      </c>
      <c r="J7" s="89">
        <v>97.8</v>
      </c>
      <c r="K7" s="89">
        <v>98.7</v>
      </c>
      <c r="L7" s="89">
        <v>92.2</v>
      </c>
    </row>
    <row r="8" spans="1:12" s="90" customFormat="1" ht="15" customHeight="1" x14ac:dyDescent="0.15">
      <c r="A8" s="87" t="s">
        <v>6</v>
      </c>
      <c r="B8" s="88">
        <v>95.5</v>
      </c>
      <c r="C8" s="89">
        <v>93.1</v>
      </c>
      <c r="D8" s="89">
        <v>99.9</v>
      </c>
      <c r="E8" s="89">
        <v>86.2</v>
      </c>
      <c r="F8" s="89">
        <v>100.4</v>
      </c>
      <c r="G8" s="89">
        <v>93.9</v>
      </c>
      <c r="H8" s="89">
        <v>99.1</v>
      </c>
      <c r="I8" s="89">
        <v>96.9</v>
      </c>
      <c r="J8" s="89">
        <v>95.4</v>
      </c>
      <c r="K8" s="89">
        <v>96.6</v>
      </c>
      <c r="L8" s="89">
        <v>94.5</v>
      </c>
    </row>
    <row r="9" spans="1:12" s="90" customFormat="1" ht="15" customHeight="1" x14ac:dyDescent="0.15">
      <c r="A9" s="87" t="s">
        <v>7</v>
      </c>
      <c r="B9" s="88">
        <v>95.8</v>
      </c>
      <c r="C9" s="89">
        <v>93.1</v>
      </c>
      <c r="D9" s="89">
        <v>99.9</v>
      </c>
      <c r="E9" s="89">
        <v>91.2</v>
      </c>
      <c r="F9" s="89">
        <v>98.1</v>
      </c>
      <c r="G9" s="89">
        <v>97.1</v>
      </c>
      <c r="H9" s="89">
        <v>98.6</v>
      </c>
      <c r="I9" s="89">
        <v>97.2</v>
      </c>
      <c r="J9" s="89">
        <v>95.4</v>
      </c>
      <c r="K9" s="89">
        <v>95.4</v>
      </c>
      <c r="L9" s="89">
        <v>93.7</v>
      </c>
    </row>
    <row r="10" spans="1:12" s="90" customFormat="1" ht="15" customHeight="1" x14ac:dyDescent="0.15">
      <c r="A10" s="87" t="s">
        <v>8</v>
      </c>
      <c r="B10" s="88">
        <v>96.4</v>
      </c>
      <c r="C10" s="89">
        <v>93.4</v>
      </c>
      <c r="D10" s="89">
        <v>99.5</v>
      </c>
      <c r="E10" s="89">
        <v>96.1</v>
      </c>
      <c r="F10" s="89">
        <v>96.9</v>
      </c>
      <c r="G10" s="89">
        <v>97</v>
      </c>
      <c r="H10" s="89">
        <v>98.3</v>
      </c>
      <c r="I10" s="89">
        <v>98.3</v>
      </c>
      <c r="J10" s="89">
        <v>95.8</v>
      </c>
      <c r="K10" s="89">
        <v>95.2</v>
      </c>
      <c r="L10" s="89">
        <v>94.9</v>
      </c>
    </row>
    <row r="11" spans="1:12" s="90" customFormat="1" ht="15" customHeight="1" x14ac:dyDescent="0.15">
      <c r="A11" s="87" t="s">
        <v>9</v>
      </c>
      <c r="B11" s="89">
        <v>99.1</v>
      </c>
      <c r="C11" s="89">
        <v>97.4</v>
      </c>
      <c r="D11" s="89">
        <v>99.8</v>
      </c>
      <c r="E11" s="89">
        <v>102.1</v>
      </c>
      <c r="F11" s="89">
        <v>98.2</v>
      </c>
      <c r="G11" s="89">
        <v>97.9</v>
      </c>
      <c r="H11" s="89">
        <v>99.1</v>
      </c>
      <c r="I11" s="89">
        <v>100.8</v>
      </c>
      <c r="J11" s="89">
        <v>98.1</v>
      </c>
      <c r="K11" s="89">
        <v>98.8</v>
      </c>
      <c r="L11" s="89">
        <v>98.7</v>
      </c>
    </row>
    <row r="12" spans="1:12" s="91" customFormat="1" ht="15" customHeight="1" x14ac:dyDescent="0.15">
      <c r="A12" s="87" t="s">
        <v>10</v>
      </c>
      <c r="B12" s="89">
        <v>100</v>
      </c>
      <c r="C12" s="89">
        <v>100</v>
      </c>
      <c r="D12" s="89">
        <v>100</v>
      </c>
      <c r="E12" s="89">
        <v>100</v>
      </c>
      <c r="F12" s="89">
        <v>100</v>
      </c>
      <c r="G12" s="89">
        <v>100</v>
      </c>
      <c r="H12" s="89">
        <v>100</v>
      </c>
      <c r="I12" s="89">
        <v>100</v>
      </c>
      <c r="J12" s="89">
        <v>100</v>
      </c>
      <c r="K12" s="89">
        <v>100</v>
      </c>
      <c r="L12" s="89">
        <v>100</v>
      </c>
    </row>
    <row r="13" spans="1:12" ht="15" customHeight="1" x14ac:dyDescent="0.15">
      <c r="A13" s="87" t="s">
        <v>11</v>
      </c>
      <c r="B13" s="89">
        <v>99.7</v>
      </c>
      <c r="C13" s="89">
        <v>101.7</v>
      </c>
      <c r="D13" s="89">
        <v>99.8</v>
      </c>
      <c r="E13" s="89">
        <v>91.1</v>
      </c>
      <c r="F13" s="92">
        <v>100.1</v>
      </c>
      <c r="G13" s="89">
        <v>99.6</v>
      </c>
      <c r="H13" s="89">
        <v>101.2</v>
      </c>
      <c r="I13" s="89">
        <v>98.1</v>
      </c>
      <c r="J13" s="89">
        <v>101.3</v>
      </c>
      <c r="K13" s="89">
        <v>101</v>
      </c>
      <c r="L13" s="89">
        <v>100.6</v>
      </c>
    </row>
    <row r="14" spans="1:12" ht="15" customHeight="1" x14ac:dyDescent="0.15">
      <c r="A14" s="87" t="s">
        <v>12</v>
      </c>
      <c r="B14" s="89">
        <v>100</v>
      </c>
      <c r="C14" s="89">
        <v>102.7</v>
      </c>
      <c r="D14" s="89">
        <v>99.9</v>
      </c>
      <c r="E14" s="89">
        <v>92.8</v>
      </c>
      <c r="F14" s="92">
        <v>98.8</v>
      </c>
      <c r="G14" s="89">
        <v>98.8</v>
      </c>
      <c r="H14" s="89">
        <v>102.1</v>
      </c>
      <c r="I14" s="89">
        <v>97.6</v>
      </c>
      <c r="J14" s="89">
        <v>101.5</v>
      </c>
      <c r="K14" s="89">
        <v>101.3</v>
      </c>
      <c r="L14" s="89">
        <v>100.8</v>
      </c>
    </row>
    <row r="15" spans="1:12" ht="15" customHeight="1" x14ac:dyDescent="0.15">
      <c r="A15" s="87">
        <v>30</v>
      </c>
      <c r="B15" s="89">
        <v>100.9</v>
      </c>
      <c r="C15" s="89">
        <v>104.2</v>
      </c>
      <c r="D15" s="89">
        <v>99.8</v>
      </c>
      <c r="E15" s="89">
        <v>96.5</v>
      </c>
      <c r="F15" s="92">
        <v>98.1</v>
      </c>
      <c r="G15" s="89">
        <v>97.9</v>
      </c>
      <c r="H15" s="89">
        <v>103.9</v>
      </c>
      <c r="I15" s="89">
        <v>98.5</v>
      </c>
      <c r="J15" s="89">
        <v>101.9</v>
      </c>
      <c r="K15" s="89">
        <v>102.1</v>
      </c>
      <c r="L15" s="89">
        <v>101.4</v>
      </c>
    </row>
    <row r="16" spans="1:12" ht="15" customHeight="1" x14ac:dyDescent="0.15">
      <c r="A16" s="93"/>
      <c r="B16" s="94" t="s">
        <v>13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15" customHeight="1" x14ac:dyDescent="0.15">
      <c r="A17" s="87" t="s">
        <v>5</v>
      </c>
      <c r="B17" s="89">
        <v>96.5</v>
      </c>
      <c r="C17" s="89">
        <v>93.9</v>
      </c>
      <c r="D17" s="89">
        <v>100.9</v>
      </c>
      <c r="E17" s="89">
        <v>86</v>
      </c>
      <c r="F17" s="89">
        <v>105.8</v>
      </c>
      <c r="G17" s="89">
        <v>95.7</v>
      </c>
      <c r="H17" s="89">
        <v>100.1</v>
      </c>
      <c r="I17" s="89">
        <v>96.5</v>
      </c>
      <c r="J17" s="89">
        <v>97.8</v>
      </c>
      <c r="K17" s="89">
        <v>101.1</v>
      </c>
      <c r="L17" s="89">
        <v>91.1</v>
      </c>
    </row>
    <row r="18" spans="1:12" ht="15" customHeight="1" x14ac:dyDescent="0.15">
      <c r="A18" s="87" t="s">
        <v>6</v>
      </c>
      <c r="B18" s="89">
        <v>96.3</v>
      </c>
      <c r="C18" s="89">
        <v>93.5</v>
      </c>
      <c r="D18" s="89">
        <v>100.7</v>
      </c>
      <c r="E18" s="89">
        <v>88.9</v>
      </c>
      <c r="F18" s="89">
        <v>99.9</v>
      </c>
      <c r="G18" s="89">
        <v>95.4</v>
      </c>
      <c r="H18" s="89">
        <v>99.5</v>
      </c>
      <c r="I18" s="89">
        <v>97.7</v>
      </c>
      <c r="J18" s="89">
        <v>95.7</v>
      </c>
      <c r="K18" s="89">
        <v>97.1</v>
      </c>
      <c r="L18" s="89">
        <v>94.6</v>
      </c>
    </row>
    <row r="19" spans="1:12" ht="15" customHeight="1" x14ac:dyDescent="0.15">
      <c r="A19" s="87" t="s">
        <v>7</v>
      </c>
      <c r="B19" s="92">
        <v>96.2</v>
      </c>
      <c r="C19" s="92">
        <v>93.6</v>
      </c>
      <c r="D19" s="92">
        <v>100.4</v>
      </c>
      <c r="E19" s="92">
        <v>92.3</v>
      </c>
      <c r="F19" s="92">
        <v>97</v>
      </c>
      <c r="G19" s="92">
        <v>95.4</v>
      </c>
      <c r="H19" s="92">
        <v>98.7</v>
      </c>
      <c r="I19" s="92">
        <v>98</v>
      </c>
      <c r="J19" s="92">
        <v>96.1</v>
      </c>
      <c r="K19" s="92">
        <v>95.6</v>
      </c>
      <c r="L19" s="92">
        <v>94.4</v>
      </c>
    </row>
    <row r="20" spans="1:12" ht="15" customHeight="1" x14ac:dyDescent="0.15">
      <c r="A20" s="87" t="s">
        <v>8</v>
      </c>
      <c r="B20" s="92">
        <v>96.6</v>
      </c>
      <c r="C20" s="92">
        <v>93.4</v>
      </c>
      <c r="D20" s="92">
        <v>99.9</v>
      </c>
      <c r="E20" s="92">
        <v>96.6</v>
      </c>
      <c r="F20" s="92">
        <v>94.9</v>
      </c>
      <c r="G20" s="92">
        <v>95.8</v>
      </c>
      <c r="H20" s="92">
        <v>98.1</v>
      </c>
      <c r="I20" s="92">
        <v>99.4</v>
      </c>
      <c r="J20" s="92">
        <v>96.6</v>
      </c>
      <c r="K20" s="92">
        <v>94.6</v>
      </c>
      <c r="L20" s="92">
        <v>95.5</v>
      </c>
    </row>
    <row r="21" spans="1:12" ht="15" customHeight="1" x14ac:dyDescent="0.15">
      <c r="A21" s="87" t="s">
        <v>9</v>
      </c>
      <c r="B21" s="92">
        <v>99.2</v>
      </c>
      <c r="C21" s="92">
        <v>97</v>
      </c>
      <c r="D21" s="92">
        <v>100</v>
      </c>
      <c r="E21" s="92">
        <v>102.6</v>
      </c>
      <c r="F21" s="92">
        <v>98.5</v>
      </c>
      <c r="G21" s="92">
        <v>97.8</v>
      </c>
      <c r="H21" s="92">
        <v>99.1</v>
      </c>
      <c r="I21" s="92">
        <v>102</v>
      </c>
      <c r="J21" s="92">
        <v>98.4</v>
      </c>
      <c r="K21" s="92">
        <v>98.1</v>
      </c>
      <c r="L21" s="92">
        <v>99</v>
      </c>
    </row>
    <row r="22" spans="1:12" ht="15" customHeight="1" x14ac:dyDescent="0.15">
      <c r="A22" s="87" t="s">
        <v>10</v>
      </c>
      <c r="B22" s="96">
        <v>100</v>
      </c>
      <c r="C22" s="92">
        <v>100</v>
      </c>
      <c r="D22" s="92">
        <v>100</v>
      </c>
      <c r="E22" s="92">
        <v>100</v>
      </c>
      <c r="F22" s="92">
        <v>100</v>
      </c>
      <c r="G22" s="92">
        <v>100</v>
      </c>
      <c r="H22" s="92">
        <v>100</v>
      </c>
      <c r="I22" s="92">
        <v>100</v>
      </c>
      <c r="J22" s="92">
        <v>100</v>
      </c>
      <c r="K22" s="92">
        <v>100</v>
      </c>
      <c r="L22" s="92">
        <v>100</v>
      </c>
    </row>
    <row r="23" spans="1:12" ht="15" customHeight="1" x14ac:dyDescent="0.15">
      <c r="A23" s="87" t="s">
        <v>11</v>
      </c>
      <c r="B23" s="96">
        <v>99.9</v>
      </c>
      <c r="C23" s="92">
        <v>101.7</v>
      </c>
      <c r="D23" s="92">
        <v>99.9</v>
      </c>
      <c r="E23" s="92">
        <v>92.7</v>
      </c>
      <c r="F23" s="92">
        <v>99.6</v>
      </c>
      <c r="G23" s="92">
        <v>101.8</v>
      </c>
      <c r="H23" s="92">
        <v>100.9</v>
      </c>
      <c r="I23" s="92">
        <v>98</v>
      </c>
      <c r="J23" s="92">
        <v>101.6</v>
      </c>
      <c r="K23" s="92">
        <v>101</v>
      </c>
      <c r="L23" s="92">
        <v>100.7</v>
      </c>
    </row>
    <row r="24" spans="1:12" ht="15" customHeight="1" x14ac:dyDescent="0.15">
      <c r="A24" s="87" t="s">
        <v>12</v>
      </c>
      <c r="B24" s="96">
        <v>100.4</v>
      </c>
      <c r="C24" s="92">
        <v>102.4</v>
      </c>
      <c r="D24" s="92">
        <v>99.7</v>
      </c>
      <c r="E24" s="92">
        <v>95.2</v>
      </c>
      <c r="F24" s="92">
        <v>99.1</v>
      </c>
      <c r="G24" s="92">
        <v>102</v>
      </c>
      <c r="H24" s="92">
        <v>101.8</v>
      </c>
      <c r="I24" s="92">
        <v>98.3</v>
      </c>
      <c r="J24" s="92">
        <v>102.2</v>
      </c>
      <c r="K24" s="92">
        <v>101.3</v>
      </c>
      <c r="L24" s="92">
        <v>100.9</v>
      </c>
    </row>
    <row r="25" spans="1:12" ht="15" customHeight="1" x14ac:dyDescent="0.15">
      <c r="A25" s="97">
        <v>30</v>
      </c>
      <c r="B25" s="98">
        <v>101.3</v>
      </c>
      <c r="C25" s="99">
        <v>103.9</v>
      </c>
      <c r="D25" s="99">
        <v>99.6</v>
      </c>
      <c r="E25" s="99">
        <v>99</v>
      </c>
      <c r="F25" s="99">
        <v>98</v>
      </c>
      <c r="G25" s="99">
        <v>102.2</v>
      </c>
      <c r="H25" s="99">
        <v>103.3</v>
      </c>
      <c r="I25" s="99">
        <v>99.6</v>
      </c>
      <c r="J25" s="99">
        <v>102.7</v>
      </c>
      <c r="K25" s="99">
        <v>102.1</v>
      </c>
      <c r="L25" s="99">
        <v>101.4</v>
      </c>
    </row>
    <row r="26" spans="1:12" ht="15" customHeight="1" x14ac:dyDescent="0.15">
      <c r="A26" s="90" t="s">
        <v>14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1" t="s">
        <v>15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8"/>
  <sheetViews>
    <sheetView zoomScale="110" zoomScaleNormal="110" zoomScaleSheetLayoutView="115" workbookViewId="0"/>
  </sheetViews>
  <sheetFormatPr defaultColWidth="8.75" defaultRowHeight="15" customHeight="1" x14ac:dyDescent="0.15"/>
  <cols>
    <col min="1" max="1" width="30" style="399" customWidth="1"/>
    <col min="2" max="6" width="11.25" style="399" customWidth="1"/>
    <col min="7" max="16384" width="8.75" style="399"/>
  </cols>
  <sheetData>
    <row r="1" spans="1:6" ht="15" customHeight="1" x14ac:dyDescent="0.15">
      <c r="A1" s="712" t="s">
        <v>531</v>
      </c>
    </row>
    <row r="3" spans="1:6" ht="15" customHeight="1" x14ac:dyDescent="0.15">
      <c r="A3" s="398" t="s">
        <v>764</v>
      </c>
    </row>
    <row r="4" spans="1:6" ht="15" customHeight="1" x14ac:dyDescent="0.15">
      <c r="A4" s="400"/>
      <c r="C4" s="416"/>
      <c r="D4" s="416"/>
      <c r="E4" s="416"/>
      <c r="F4" s="401" t="s">
        <v>251</v>
      </c>
    </row>
    <row r="5" spans="1:6" ht="15" customHeight="1" x14ac:dyDescent="0.15">
      <c r="A5" s="402" t="s">
        <v>261</v>
      </c>
      <c r="B5" s="403" t="s">
        <v>765</v>
      </c>
      <c r="C5" s="403" t="s">
        <v>253</v>
      </c>
      <c r="D5" s="403" t="s">
        <v>254</v>
      </c>
      <c r="E5" s="403" t="s">
        <v>739</v>
      </c>
      <c r="F5" s="403" t="s">
        <v>740</v>
      </c>
    </row>
    <row r="6" spans="1:6" ht="15" customHeight="1" x14ac:dyDescent="0.15">
      <c r="A6" s="417" t="s">
        <v>766</v>
      </c>
      <c r="B6" s="31">
        <v>889249.05</v>
      </c>
      <c r="C6" s="31">
        <v>876322.68</v>
      </c>
      <c r="D6" s="31">
        <v>906021.25</v>
      </c>
      <c r="E6" s="31">
        <v>913658.37</v>
      </c>
      <c r="F6" s="31">
        <v>961794.14</v>
      </c>
    </row>
    <row r="7" spans="1:6" ht="15" customHeight="1" x14ac:dyDescent="0.15">
      <c r="A7" s="407" t="s">
        <v>170</v>
      </c>
      <c r="B7" s="29" t="s">
        <v>767</v>
      </c>
      <c r="C7" s="32">
        <f>C6/B6-1</f>
        <v>-1.4536276423348427E-2</v>
      </c>
      <c r="D7" s="32">
        <f t="shared" ref="D7:F7" si="0">D6/C6-1</f>
        <v>3.3889993580903166E-2</v>
      </c>
      <c r="E7" s="32">
        <f t="shared" si="0"/>
        <v>8.4292945667665542E-3</v>
      </c>
      <c r="F7" s="32">
        <f t="shared" si="0"/>
        <v>5.2684648420612712E-2</v>
      </c>
    </row>
    <row r="8" spans="1:6" ht="15" customHeight="1" x14ac:dyDescent="0.15">
      <c r="A8" s="408" t="s">
        <v>262</v>
      </c>
      <c r="B8" s="33">
        <v>687214.78</v>
      </c>
      <c r="C8" s="33">
        <v>685174.86</v>
      </c>
      <c r="D8" s="33">
        <v>694209.67</v>
      </c>
      <c r="E8" s="33">
        <v>704623.97</v>
      </c>
      <c r="F8" s="33">
        <v>719572.92</v>
      </c>
    </row>
    <row r="9" spans="1:6" ht="15" customHeight="1" x14ac:dyDescent="0.15">
      <c r="A9" s="408" t="s">
        <v>768</v>
      </c>
      <c r="B9" s="33">
        <v>46151.45</v>
      </c>
      <c r="C9" s="33">
        <v>41224.29</v>
      </c>
      <c r="D9" s="33">
        <v>40179.449999999997</v>
      </c>
      <c r="E9" s="33">
        <v>47284.26</v>
      </c>
      <c r="F9" s="33">
        <v>51510.239999999998</v>
      </c>
    </row>
    <row r="10" spans="1:6" ht="15" customHeight="1" x14ac:dyDescent="0.15">
      <c r="A10" s="409" t="s">
        <v>769</v>
      </c>
      <c r="B10" s="33">
        <v>-5876.95</v>
      </c>
      <c r="C10" s="33">
        <v>-6328.2</v>
      </c>
      <c r="D10" s="33">
        <v>-4581.42</v>
      </c>
      <c r="E10" s="33">
        <v>-3951.14</v>
      </c>
      <c r="F10" s="33">
        <v>-2861.18</v>
      </c>
    </row>
    <row r="11" spans="1:6" ht="15" customHeight="1" x14ac:dyDescent="0.15">
      <c r="A11" s="409" t="s">
        <v>770</v>
      </c>
      <c r="B11" s="33">
        <v>51501.33</v>
      </c>
      <c r="C11" s="33">
        <v>47051.9</v>
      </c>
      <c r="D11" s="33">
        <v>44220.02</v>
      </c>
      <c r="E11" s="33">
        <v>50652.88</v>
      </c>
      <c r="F11" s="33">
        <v>53780</v>
      </c>
    </row>
    <row r="12" spans="1:6" ht="15" customHeight="1" x14ac:dyDescent="0.15">
      <c r="A12" s="409" t="s">
        <v>771</v>
      </c>
      <c r="B12" s="33">
        <v>527.08000000000004</v>
      </c>
      <c r="C12" s="33">
        <v>500.58</v>
      </c>
      <c r="D12" s="33">
        <v>540.84</v>
      </c>
      <c r="E12" s="33">
        <v>582.52</v>
      </c>
      <c r="F12" s="33">
        <v>591.42999999999995</v>
      </c>
    </row>
    <row r="13" spans="1:6" ht="15" customHeight="1" x14ac:dyDescent="0.15">
      <c r="A13" s="408" t="s">
        <v>263</v>
      </c>
      <c r="B13" s="33">
        <v>155882.81</v>
      </c>
      <c r="C13" s="33">
        <v>149923.51999999999</v>
      </c>
      <c r="D13" s="33">
        <v>171632.12</v>
      </c>
      <c r="E13" s="33">
        <v>161750.14000000001</v>
      </c>
      <c r="F13" s="33">
        <v>190710.97</v>
      </c>
    </row>
    <row r="14" spans="1:6" ht="15" customHeight="1" x14ac:dyDescent="0.15">
      <c r="A14" s="409" t="s">
        <v>772</v>
      </c>
      <c r="B14" s="33">
        <v>57649.38</v>
      </c>
      <c r="C14" s="33">
        <v>49742.51</v>
      </c>
      <c r="D14" s="33">
        <v>68730.37</v>
      </c>
      <c r="E14" s="33">
        <v>60739.34</v>
      </c>
      <c r="F14" s="33">
        <v>86944.23</v>
      </c>
    </row>
    <row r="15" spans="1:6" ht="15" customHeight="1" x14ac:dyDescent="0.15">
      <c r="A15" s="409" t="s">
        <v>264</v>
      </c>
      <c r="B15" s="33">
        <v>3533.21</v>
      </c>
      <c r="C15" s="33">
        <v>3927.93</v>
      </c>
      <c r="D15" s="33">
        <v>3686.75</v>
      </c>
      <c r="E15" s="33">
        <v>3350.72</v>
      </c>
      <c r="F15" s="33">
        <v>4254.53</v>
      </c>
    </row>
    <row r="16" spans="1:6" ht="15" customHeight="1" x14ac:dyDescent="0.15">
      <c r="A16" s="409" t="s">
        <v>773</v>
      </c>
      <c r="B16" s="33">
        <v>94700.2</v>
      </c>
      <c r="C16" s="33">
        <v>96253.06</v>
      </c>
      <c r="D16" s="33">
        <v>99214.99</v>
      </c>
      <c r="E16" s="33">
        <v>97660.06</v>
      </c>
      <c r="F16" s="33">
        <v>99512.2</v>
      </c>
    </row>
    <row r="17" spans="1:6" ht="15" customHeight="1" x14ac:dyDescent="0.15">
      <c r="A17" s="418" t="s">
        <v>259</v>
      </c>
      <c r="B17" s="418"/>
      <c r="C17" s="418"/>
      <c r="D17" s="418"/>
      <c r="E17" s="418"/>
      <c r="F17" s="419"/>
    </row>
    <row r="18" spans="1:6" ht="15" customHeight="1" x14ac:dyDescent="0.15">
      <c r="A18" s="399" t="s">
        <v>763</v>
      </c>
      <c r="F18" s="415" t="s">
        <v>260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15"/>
  <sheetViews>
    <sheetView zoomScale="110" zoomScaleNormal="110" workbookViewId="0"/>
  </sheetViews>
  <sheetFormatPr defaultColWidth="8.75" defaultRowHeight="15" customHeight="1" x14ac:dyDescent="0.15"/>
  <cols>
    <col min="1" max="1" width="22.5" style="191" customWidth="1"/>
    <col min="2" max="6" width="12.75" style="191" customWidth="1"/>
    <col min="7" max="16384" width="8.75" style="191"/>
  </cols>
  <sheetData>
    <row r="1" spans="1:6" ht="15" customHeight="1" x14ac:dyDescent="0.15">
      <c r="A1" s="706" t="s">
        <v>531</v>
      </c>
    </row>
    <row r="3" spans="1:6" ht="15" customHeight="1" x14ac:dyDescent="0.15">
      <c r="A3" s="102" t="s">
        <v>774</v>
      </c>
    </row>
    <row r="4" spans="1:6" s="103" customFormat="1" ht="15" customHeight="1" x14ac:dyDescent="0.15">
      <c r="A4" s="420" t="s">
        <v>775</v>
      </c>
    </row>
    <row r="5" spans="1:6" s="196" customFormat="1" ht="15" customHeight="1" x14ac:dyDescent="0.15">
      <c r="A5" s="106" t="s">
        <v>265</v>
      </c>
      <c r="B5" s="311" t="s">
        <v>266</v>
      </c>
      <c r="C5" s="311" t="s">
        <v>267</v>
      </c>
      <c r="D5" s="311" t="s">
        <v>268</v>
      </c>
      <c r="E5" s="311" t="s">
        <v>269</v>
      </c>
      <c r="F5" s="311" t="s">
        <v>270</v>
      </c>
    </row>
    <row r="6" spans="1:6" s="103" customFormat="1" ht="15" customHeight="1" x14ac:dyDescent="0.15">
      <c r="A6" s="421" t="s">
        <v>776</v>
      </c>
      <c r="B6" s="422" t="s">
        <v>777</v>
      </c>
      <c r="C6" s="423">
        <v>20</v>
      </c>
      <c r="D6" s="423">
        <v>250</v>
      </c>
      <c r="E6" s="423">
        <v>216</v>
      </c>
      <c r="F6" s="423">
        <v>377</v>
      </c>
    </row>
    <row r="7" spans="1:6" s="103" customFormat="1" ht="15" customHeight="1" x14ac:dyDescent="0.15">
      <c r="A7" s="424" t="s">
        <v>271</v>
      </c>
      <c r="B7" s="425" t="s">
        <v>778</v>
      </c>
      <c r="C7" s="426">
        <v>5</v>
      </c>
      <c r="D7" s="426">
        <v>20</v>
      </c>
      <c r="E7" s="426">
        <v>20</v>
      </c>
      <c r="F7" s="426">
        <v>27</v>
      </c>
    </row>
    <row r="8" spans="1:6" s="103" customFormat="1" ht="15" customHeight="1" x14ac:dyDescent="0.15">
      <c r="A8" s="424"/>
      <c r="B8" s="425">
        <v>43</v>
      </c>
      <c r="C8" s="426">
        <v>7</v>
      </c>
      <c r="D8" s="426">
        <v>28</v>
      </c>
      <c r="E8" s="426">
        <v>28</v>
      </c>
      <c r="F8" s="426">
        <v>38</v>
      </c>
    </row>
    <row r="9" spans="1:6" s="103" customFormat="1" ht="15" customHeight="1" x14ac:dyDescent="0.15">
      <c r="A9" s="427" t="s">
        <v>272</v>
      </c>
      <c r="B9" s="425">
        <v>44</v>
      </c>
      <c r="C9" s="426">
        <v>2</v>
      </c>
      <c r="D9" s="426">
        <v>36</v>
      </c>
      <c r="E9" s="426">
        <v>15</v>
      </c>
      <c r="F9" s="426">
        <v>19</v>
      </c>
    </row>
    <row r="10" spans="1:6" s="103" customFormat="1" ht="15" customHeight="1" x14ac:dyDescent="0.15">
      <c r="A10" s="427" t="s">
        <v>273</v>
      </c>
      <c r="B10" s="425">
        <v>45</v>
      </c>
      <c r="C10" s="426">
        <v>2</v>
      </c>
      <c r="D10" s="426">
        <v>36</v>
      </c>
      <c r="E10" s="426">
        <v>33</v>
      </c>
      <c r="F10" s="426">
        <v>45</v>
      </c>
    </row>
    <row r="11" spans="1:6" s="103" customFormat="1" ht="15" customHeight="1" x14ac:dyDescent="0.15">
      <c r="A11" s="427" t="s">
        <v>274</v>
      </c>
      <c r="B11" s="425">
        <v>46</v>
      </c>
      <c r="C11" s="426">
        <v>1</v>
      </c>
      <c r="D11" s="426">
        <v>8</v>
      </c>
      <c r="E11" s="426">
        <v>8</v>
      </c>
      <c r="F11" s="426">
        <v>9</v>
      </c>
    </row>
    <row r="12" spans="1:6" s="103" customFormat="1" ht="15" customHeight="1" x14ac:dyDescent="0.15">
      <c r="A12" s="427" t="s">
        <v>275</v>
      </c>
      <c r="B12" s="425" t="s">
        <v>276</v>
      </c>
      <c r="C12" s="111">
        <v>1</v>
      </c>
      <c r="D12" s="111">
        <v>54</v>
      </c>
      <c r="E12" s="111">
        <v>49</v>
      </c>
      <c r="F12" s="111">
        <v>133</v>
      </c>
    </row>
    <row r="13" spans="1:6" s="103" customFormat="1" ht="15" customHeight="1" x14ac:dyDescent="0.15">
      <c r="A13" s="427" t="s">
        <v>277</v>
      </c>
      <c r="B13" s="425">
        <v>17</v>
      </c>
      <c r="C13" s="111">
        <v>1</v>
      </c>
      <c r="D13" s="111">
        <v>18</v>
      </c>
      <c r="E13" s="111">
        <v>16</v>
      </c>
      <c r="F13" s="111">
        <v>25</v>
      </c>
    </row>
    <row r="14" spans="1:6" s="103" customFormat="1" ht="15" customHeight="1" x14ac:dyDescent="0.15">
      <c r="A14" s="428" t="s">
        <v>278</v>
      </c>
      <c r="B14" s="429">
        <v>18</v>
      </c>
      <c r="C14" s="116">
        <v>1</v>
      </c>
      <c r="D14" s="116">
        <v>50</v>
      </c>
      <c r="E14" s="116">
        <v>47</v>
      </c>
      <c r="F14" s="116">
        <v>81</v>
      </c>
    </row>
    <row r="15" spans="1:6" s="103" customFormat="1" ht="15" customHeight="1" x14ac:dyDescent="0.15">
      <c r="C15" s="308"/>
      <c r="D15" s="308"/>
      <c r="E15" s="308"/>
      <c r="F15" s="309" t="s">
        <v>279</v>
      </c>
    </row>
  </sheetData>
  <mergeCells count="1">
    <mergeCell ref="A7:A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15"/>
  <sheetViews>
    <sheetView zoomScale="110" zoomScaleNormal="110" workbookViewId="0"/>
  </sheetViews>
  <sheetFormatPr defaultColWidth="8.75" defaultRowHeight="15" customHeight="1" x14ac:dyDescent="0.15"/>
  <cols>
    <col min="1" max="1" width="26.25" style="431" customWidth="1"/>
    <col min="2" max="4" width="20" style="431" customWidth="1"/>
    <col min="5" max="16384" width="8.75" style="431"/>
  </cols>
  <sheetData>
    <row r="1" spans="1:4" ht="15" customHeight="1" x14ac:dyDescent="0.15">
      <c r="A1" s="712" t="s">
        <v>531</v>
      </c>
    </row>
    <row r="3" spans="1:4" ht="15" customHeight="1" x14ac:dyDescent="0.15">
      <c r="A3" s="430" t="s">
        <v>280</v>
      </c>
    </row>
    <row r="4" spans="1:4" s="434" customFormat="1" ht="15" customHeight="1" x14ac:dyDescent="0.15">
      <c r="A4" s="432" t="s">
        <v>281</v>
      </c>
      <c r="B4" s="433"/>
      <c r="D4" s="435"/>
    </row>
    <row r="5" spans="1:4" s="439" customFormat="1" ht="15" customHeight="1" x14ac:dyDescent="0.15">
      <c r="A5" s="436" t="s">
        <v>282</v>
      </c>
      <c r="B5" s="437" t="s">
        <v>283</v>
      </c>
      <c r="C5" s="437" t="s">
        <v>284</v>
      </c>
      <c r="D5" s="438" t="s">
        <v>779</v>
      </c>
    </row>
    <row r="6" spans="1:4" s="434" customFormat="1" ht="15" customHeight="1" x14ac:dyDescent="0.15">
      <c r="A6" s="440" t="s">
        <v>285</v>
      </c>
      <c r="B6" s="33">
        <v>136363</v>
      </c>
      <c r="C6" s="33">
        <v>333744</v>
      </c>
      <c r="D6" s="441">
        <v>2.4474674219999999</v>
      </c>
    </row>
    <row r="7" spans="1:4" s="434" customFormat="1" ht="15" customHeight="1" x14ac:dyDescent="0.15">
      <c r="A7" s="440" t="s">
        <v>286</v>
      </c>
      <c r="B7" s="33">
        <v>134258</v>
      </c>
      <c r="C7" s="33">
        <v>330831</v>
      </c>
      <c r="D7" s="441">
        <v>2.4641436639999998</v>
      </c>
    </row>
    <row r="8" spans="1:4" s="434" customFormat="1" ht="15" customHeight="1" x14ac:dyDescent="0.15">
      <c r="A8" s="442" t="s">
        <v>287</v>
      </c>
      <c r="B8" s="33">
        <v>91706</v>
      </c>
      <c r="C8" s="33">
        <v>253855</v>
      </c>
      <c r="D8" s="441">
        <v>2.7681394890000002</v>
      </c>
    </row>
    <row r="9" spans="1:4" s="434" customFormat="1" ht="15" customHeight="1" x14ac:dyDescent="0.15">
      <c r="A9" s="442" t="s">
        <v>288</v>
      </c>
      <c r="B9" s="33">
        <v>1875</v>
      </c>
      <c r="C9" s="33">
        <v>4553</v>
      </c>
      <c r="D9" s="441">
        <v>2.4282666669999999</v>
      </c>
    </row>
    <row r="10" spans="1:4" s="434" customFormat="1" ht="15" customHeight="1" x14ac:dyDescent="0.15">
      <c r="A10" s="442" t="s">
        <v>289</v>
      </c>
      <c r="B10" s="34">
        <v>37361</v>
      </c>
      <c r="C10" s="34">
        <v>65053</v>
      </c>
      <c r="D10" s="441">
        <v>1.7412007169999999</v>
      </c>
    </row>
    <row r="11" spans="1:4" s="434" customFormat="1" ht="15" customHeight="1" x14ac:dyDescent="0.15">
      <c r="A11" s="442" t="s">
        <v>290</v>
      </c>
      <c r="B11" s="33">
        <v>2317</v>
      </c>
      <c r="C11" s="33">
        <v>5256</v>
      </c>
      <c r="D11" s="441">
        <v>2.2684505829999999</v>
      </c>
    </row>
    <row r="12" spans="1:4" s="434" customFormat="1" ht="15" customHeight="1" x14ac:dyDescent="0.15">
      <c r="A12" s="442" t="s">
        <v>291</v>
      </c>
      <c r="B12" s="33">
        <v>999</v>
      </c>
      <c r="C12" s="33">
        <v>2114</v>
      </c>
      <c r="D12" s="441">
        <v>2.1161161160000002</v>
      </c>
    </row>
    <row r="13" spans="1:4" s="434" customFormat="1" ht="15" customHeight="1" x14ac:dyDescent="0.15">
      <c r="A13" s="443" t="s">
        <v>292</v>
      </c>
      <c r="B13" s="35">
        <v>2105</v>
      </c>
      <c r="C13" s="35">
        <v>2913</v>
      </c>
      <c r="D13" s="444">
        <v>1.3838479800000001</v>
      </c>
    </row>
    <row r="14" spans="1:4" s="434" customFormat="1" ht="15" customHeight="1" x14ac:dyDescent="0.15">
      <c r="A14" s="399" t="s">
        <v>293</v>
      </c>
    </row>
    <row r="15" spans="1:4" ht="15" customHeight="1" x14ac:dyDescent="0.15">
      <c r="D15" s="445" t="s">
        <v>294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11"/>
  <sheetViews>
    <sheetView zoomScale="110" zoomScaleNormal="110" workbookViewId="0"/>
  </sheetViews>
  <sheetFormatPr defaultColWidth="9" defaultRowHeight="15" customHeight="1" x14ac:dyDescent="0.15"/>
  <cols>
    <col min="1" max="2" width="8.75" style="446" customWidth="1"/>
    <col min="3" max="9" width="7.5" style="446" customWidth="1"/>
    <col min="10" max="10" width="8.75" style="446" customWidth="1"/>
    <col min="11" max="11" width="7.5" style="446" customWidth="1"/>
    <col min="12" max="16384" width="9" style="446"/>
  </cols>
  <sheetData>
    <row r="1" spans="1:11" s="431" customFormat="1" ht="15" customHeight="1" x14ac:dyDescent="0.15">
      <c r="A1" s="712" t="s">
        <v>531</v>
      </c>
    </row>
    <row r="2" spans="1:11" s="431" customFormat="1" ht="15" customHeight="1" x14ac:dyDescent="0.15"/>
    <row r="3" spans="1:11" ht="15" customHeight="1" x14ac:dyDescent="0.15">
      <c r="A3" s="430" t="s">
        <v>295</v>
      </c>
    </row>
    <row r="4" spans="1:11" s="449" customFormat="1" ht="15" customHeight="1" x14ac:dyDescent="0.15">
      <c r="A4" s="447" t="s">
        <v>296</v>
      </c>
      <c r="B4" s="448"/>
      <c r="C4" s="448"/>
      <c r="D4" s="448"/>
      <c r="E4" s="448"/>
      <c r="F4" s="448"/>
      <c r="G4" s="448"/>
      <c r="H4" s="448"/>
      <c r="I4" s="448"/>
      <c r="K4" s="448"/>
    </row>
    <row r="5" spans="1:11" s="449" customFormat="1" ht="15" customHeight="1" x14ac:dyDescent="0.15">
      <c r="A5" s="450" t="s">
        <v>297</v>
      </c>
      <c r="B5" s="451" t="s">
        <v>298</v>
      </c>
      <c r="C5" s="452"/>
      <c r="D5" s="452"/>
      <c r="E5" s="452"/>
      <c r="F5" s="452"/>
      <c r="G5" s="452"/>
      <c r="H5" s="452"/>
      <c r="I5" s="453"/>
      <c r="J5" s="454" t="s">
        <v>780</v>
      </c>
      <c r="K5" s="455" t="s">
        <v>781</v>
      </c>
    </row>
    <row r="6" spans="1:11" s="439" customFormat="1" ht="30" customHeight="1" x14ac:dyDescent="0.15">
      <c r="A6" s="456"/>
      <c r="B6" s="457" t="s">
        <v>299</v>
      </c>
      <c r="C6" s="437" t="s">
        <v>300</v>
      </c>
      <c r="D6" s="437" t="s">
        <v>301</v>
      </c>
      <c r="E6" s="437" t="s">
        <v>302</v>
      </c>
      <c r="F6" s="437" t="s">
        <v>303</v>
      </c>
      <c r="G6" s="437" t="s">
        <v>304</v>
      </c>
      <c r="H6" s="437" t="s">
        <v>305</v>
      </c>
      <c r="I6" s="437" t="s">
        <v>782</v>
      </c>
      <c r="J6" s="458"/>
      <c r="K6" s="459"/>
    </row>
    <row r="7" spans="1:11" s="449" customFormat="1" ht="15" customHeight="1" x14ac:dyDescent="0.15">
      <c r="A7" s="460" t="s">
        <v>783</v>
      </c>
      <c r="B7" s="36">
        <v>117379</v>
      </c>
      <c r="C7" s="34">
        <v>28944</v>
      </c>
      <c r="D7" s="34">
        <v>30004</v>
      </c>
      <c r="E7" s="461">
        <v>25641</v>
      </c>
      <c r="F7" s="461">
        <v>22795</v>
      </c>
      <c r="G7" s="461">
        <v>6905</v>
      </c>
      <c r="H7" s="461">
        <v>2207</v>
      </c>
      <c r="I7" s="461">
        <v>883</v>
      </c>
      <c r="J7" s="461">
        <v>312375</v>
      </c>
      <c r="K7" s="462">
        <v>2.66</v>
      </c>
    </row>
    <row r="8" spans="1:11" s="449" customFormat="1" ht="15" customHeight="1" x14ac:dyDescent="0.15">
      <c r="A8" s="463" t="s">
        <v>784</v>
      </c>
      <c r="B8" s="36">
        <v>128264</v>
      </c>
      <c r="C8" s="34">
        <v>35482</v>
      </c>
      <c r="D8" s="34">
        <v>34761</v>
      </c>
      <c r="E8" s="461">
        <v>26664</v>
      </c>
      <c r="F8" s="461">
        <v>22204</v>
      </c>
      <c r="G8" s="461">
        <v>6516</v>
      </c>
      <c r="H8" s="461">
        <v>1905</v>
      </c>
      <c r="I8" s="461">
        <v>732</v>
      </c>
      <c r="J8" s="461">
        <v>323199</v>
      </c>
      <c r="K8" s="462">
        <v>2.52</v>
      </c>
    </row>
    <row r="9" spans="1:11" s="449" customFormat="1" ht="15" customHeight="1" x14ac:dyDescent="0.15">
      <c r="A9" s="464" t="s">
        <v>785</v>
      </c>
      <c r="B9" s="37">
        <v>136363</v>
      </c>
      <c r="C9" s="35">
        <v>40065</v>
      </c>
      <c r="D9" s="35">
        <v>38319</v>
      </c>
      <c r="E9" s="465">
        <v>27218</v>
      </c>
      <c r="F9" s="465">
        <v>21798</v>
      </c>
      <c r="G9" s="465">
        <v>6475</v>
      </c>
      <c r="H9" s="465">
        <v>1805</v>
      </c>
      <c r="I9" s="465">
        <v>683</v>
      </c>
      <c r="J9" s="465">
        <v>333744</v>
      </c>
      <c r="K9" s="444">
        <v>2.4500000000000002</v>
      </c>
    </row>
    <row r="10" spans="1:11" s="449" customFormat="1" ht="15" customHeight="1" x14ac:dyDescent="0.15">
      <c r="A10" s="399" t="s">
        <v>293</v>
      </c>
      <c r="K10" s="445"/>
    </row>
    <row r="11" spans="1:11" s="449" customFormat="1" ht="15" customHeight="1" x14ac:dyDescent="0.15">
      <c r="K11" s="445" t="s">
        <v>294</v>
      </c>
    </row>
  </sheetData>
  <mergeCells count="4">
    <mergeCell ref="A5:A6"/>
    <mergeCell ref="B5:I5"/>
    <mergeCell ref="J5:J6"/>
    <mergeCell ref="K5:K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14"/>
  <sheetViews>
    <sheetView zoomScale="110" zoomScaleNormal="110" workbookViewId="0"/>
  </sheetViews>
  <sheetFormatPr defaultColWidth="8.75" defaultRowHeight="15" customHeight="1" x14ac:dyDescent="0.15"/>
  <cols>
    <col min="1" max="4" width="8.75" style="467" customWidth="1"/>
    <col min="5" max="5" width="8.125" style="467" customWidth="1"/>
    <col min="6" max="8" width="8.75" style="467" customWidth="1"/>
    <col min="9" max="9" width="8.125" style="467" customWidth="1"/>
    <col min="10" max="10" width="8.75" style="467" customWidth="1"/>
    <col min="11" max="16384" width="8.75" style="467"/>
  </cols>
  <sheetData>
    <row r="1" spans="1:10" s="713" customFormat="1" ht="15" customHeight="1" x14ac:dyDescent="0.15">
      <c r="A1" s="712" t="s">
        <v>531</v>
      </c>
    </row>
    <row r="2" spans="1:10" s="713" customFormat="1" ht="15" customHeight="1" x14ac:dyDescent="0.15"/>
    <row r="3" spans="1:10" ht="15" customHeight="1" x14ac:dyDescent="0.15">
      <c r="A3" s="398" t="s">
        <v>786</v>
      </c>
      <c r="B3" s="466"/>
      <c r="C3" s="466"/>
      <c r="D3" s="466"/>
      <c r="E3" s="466"/>
      <c r="F3" s="466"/>
      <c r="G3" s="466"/>
      <c r="H3" s="466"/>
      <c r="I3" s="466"/>
      <c r="J3" s="466"/>
    </row>
    <row r="4" spans="1:10" ht="15" customHeight="1" x14ac:dyDescent="0.15">
      <c r="A4" s="468" t="s">
        <v>296</v>
      </c>
      <c r="B4" s="469"/>
      <c r="C4" s="469"/>
      <c r="D4" s="469"/>
      <c r="E4" s="469"/>
      <c r="F4" s="469"/>
      <c r="G4" s="469"/>
      <c r="H4" s="469"/>
      <c r="I4" s="469"/>
      <c r="J4" s="469"/>
    </row>
    <row r="5" spans="1:10" ht="15" customHeight="1" x14ac:dyDescent="0.15">
      <c r="A5" s="470" t="s">
        <v>297</v>
      </c>
      <c r="B5" s="471" t="s">
        <v>787</v>
      </c>
      <c r="C5" s="472"/>
      <c r="D5" s="472"/>
      <c r="E5" s="472"/>
      <c r="F5" s="472"/>
      <c r="G5" s="472"/>
      <c r="H5" s="472"/>
      <c r="I5" s="473"/>
      <c r="J5" s="474" t="s">
        <v>306</v>
      </c>
    </row>
    <row r="6" spans="1:10" ht="15" customHeight="1" x14ac:dyDescent="0.15">
      <c r="A6" s="475"/>
      <c r="B6" s="476" t="s">
        <v>299</v>
      </c>
      <c r="C6" s="471" t="s">
        <v>307</v>
      </c>
      <c r="D6" s="472"/>
      <c r="E6" s="473"/>
      <c r="F6" s="477" t="s">
        <v>308</v>
      </c>
      <c r="G6" s="478"/>
      <c r="H6" s="478"/>
      <c r="I6" s="479"/>
      <c r="J6" s="480"/>
    </row>
    <row r="7" spans="1:10" ht="30" customHeight="1" x14ac:dyDescent="0.15">
      <c r="A7" s="481"/>
      <c r="B7" s="482"/>
      <c r="C7" s="483" t="s">
        <v>299</v>
      </c>
      <c r="D7" s="483" t="s">
        <v>309</v>
      </c>
      <c r="E7" s="483" t="s">
        <v>310</v>
      </c>
      <c r="F7" s="483" t="s">
        <v>299</v>
      </c>
      <c r="G7" s="483" t="s">
        <v>788</v>
      </c>
      <c r="H7" s="483" t="s">
        <v>789</v>
      </c>
      <c r="I7" s="483" t="s">
        <v>790</v>
      </c>
      <c r="J7" s="459"/>
    </row>
    <row r="8" spans="1:10" ht="15" customHeight="1" x14ac:dyDescent="0.15">
      <c r="A8" s="38" t="s">
        <v>311</v>
      </c>
      <c r="B8" s="39">
        <v>123600</v>
      </c>
      <c r="C8" s="40">
        <v>110560</v>
      </c>
      <c r="D8" s="40">
        <v>108970</v>
      </c>
      <c r="E8" s="40">
        <v>1590</v>
      </c>
      <c r="F8" s="40">
        <v>13040</v>
      </c>
      <c r="G8" s="40">
        <v>900</v>
      </c>
      <c r="H8" s="40">
        <v>11670</v>
      </c>
      <c r="I8" s="40">
        <v>470</v>
      </c>
      <c r="J8" s="40">
        <v>140</v>
      </c>
    </row>
    <row r="9" spans="1:10" ht="15" customHeight="1" x14ac:dyDescent="0.15">
      <c r="A9" s="41">
        <v>20</v>
      </c>
      <c r="B9" s="39">
        <v>136570</v>
      </c>
      <c r="C9" s="40">
        <v>121060</v>
      </c>
      <c r="D9" s="40">
        <v>119800</v>
      </c>
      <c r="E9" s="40">
        <v>1260</v>
      </c>
      <c r="F9" s="40">
        <v>15520</v>
      </c>
      <c r="G9" s="40">
        <v>1140</v>
      </c>
      <c r="H9" s="40">
        <v>14240</v>
      </c>
      <c r="I9" s="40">
        <v>140</v>
      </c>
      <c r="J9" s="40">
        <v>80</v>
      </c>
    </row>
    <row r="10" spans="1:10" ht="15" customHeight="1" x14ac:dyDescent="0.15">
      <c r="A10" s="42">
        <v>25</v>
      </c>
      <c r="B10" s="43">
        <v>148710</v>
      </c>
      <c r="C10" s="30">
        <v>131030</v>
      </c>
      <c r="D10" s="30">
        <v>130010</v>
      </c>
      <c r="E10" s="30">
        <v>1020</v>
      </c>
      <c r="F10" s="30">
        <v>17680</v>
      </c>
      <c r="G10" s="30">
        <v>580</v>
      </c>
      <c r="H10" s="30">
        <v>16680</v>
      </c>
      <c r="I10" s="30">
        <v>420</v>
      </c>
      <c r="J10" s="30">
        <v>100</v>
      </c>
    </row>
    <row r="11" spans="1:10" ht="15" customHeight="1" x14ac:dyDescent="0.15">
      <c r="A11" s="399" t="s">
        <v>312</v>
      </c>
      <c r="B11" s="399"/>
      <c r="C11" s="418"/>
      <c r="D11" s="418"/>
      <c r="E11" s="418"/>
      <c r="F11" s="418"/>
      <c r="G11" s="418"/>
      <c r="H11" s="418"/>
      <c r="I11" s="418"/>
      <c r="J11" s="484"/>
    </row>
    <row r="12" spans="1:10" ht="15" customHeight="1" x14ac:dyDescent="0.15">
      <c r="A12" s="399" t="s">
        <v>791</v>
      </c>
      <c r="B12" s="399"/>
      <c r="C12" s="485"/>
      <c r="D12" s="485"/>
      <c r="E12" s="485"/>
      <c r="F12" s="485"/>
      <c r="G12" s="485"/>
      <c r="H12" s="485"/>
      <c r="I12" s="485"/>
      <c r="J12" s="486"/>
    </row>
    <row r="13" spans="1:10" ht="15" customHeight="1" x14ac:dyDescent="0.15">
      <c r="A13" s="399" t="s">
        <v>313</v>
      </c>
      <c r="B13" s="399"/>
      <c r="C13" s="399"/>
      <c r="D13" s="399"/>
      <c r="E13" s="399"/>
      <c r="F13" s="399"/>
      <c r="G13" s="399"/>
      <c r="H13" s="399"/>
      <c r="I13" s="399"/>
      <c r="J13" s="399"/>
    </row>
    <row r="14" spans="1:10" ht="15" customHeight="1" x14ac:dyDescent="0.15">
      <c r="A14" s="399"/>
      <c r="B14" s="399"/>
      <c r="C14" s="399"/>
      <c r="D14" s="399"/>
      <c r="E14" s="399"/>
      <c r="F14" s="399"/>
      <c r="G14" s="399"/>
      <c r="H14" s="399"/>
      <c r="I14" s="399"/>
      <c r="J14" s="415" t="s">
        <v>314</v>
      </c>
    </row>
  </sheetData>
  <mergeCells count="5">
    <mergeCell ref="A5:A7"/>
    <mergeCell ref="B5:I5"/>
    <mergeCell ref="J5:J7"/>
    <mergeCell ref="B6:B7"/>
    <mergeCell ref="C6:E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I23"/>
  <sheetViews>
    <sheetView zoomScale="110" zoomScaleNormal="110" workbookViewId="0"/>
  </sheetViews>
  <sheetFormatPr defaultColWidth="8.875" defaultRowHeight="15" customHeight="1" x14ac:dyDescent="0.15"/>
  <cols>
    <col min="1" max="1" width="22.5" style="466" customWidth="1"/>
    <col min="2" max="8" width="8.125" style="466" customWidth="1"/>
    <col min="9" max="9" width="6.875" style="466" customWidth="1"/>
    <col min="10" max="10" width="6.75" style="466" customWidth="1"/>
    <col min="11" max="16384" width="8.875" style="466"/>
  </cols>
  <sheetData>
    <row r="1" spans="1:9" s="399" customFormat="1" ht="15" customHeight="1" x14ac:dyDescent="0.15">
      <c r="A1" s="712" t="s">
        <v>531</v>
      </c>
    </row>
    <row r="2" spans="1:9" s="399" customFormat="1" ht="15" customHeight="1" x14ac:dyDescent="0.15"/>
    <row r="3" spans="1:9" ht="15" customHeight="1" x14ac:dyDescent="0.15">
      <c r="A3" s="398" t="s">
        <v>315</v>
      </c>
    </row>
    <row r="4" spans="1:9" ht="15" customHeight="1" x14ac:dyDescent="0.15">
      <c r="A4" s="487" t="s">
        <v>316</v>
      </c>
      <c r="B4" s="488"/>
    </row>
    <row r="5" spans="1:9" ht="15" customHeight="1" x14ac:dyDescent="0.15">
      <c r="A5" s="489"/>
      <c r="B5" s="490" t="s">
        <v>792</v>
      </c>
      <c r="C5" s="471" t="s">
        <v>793</v>
      </c>
      <c r="D5" s="473"/>
      <c r="E5" s="472" t="s">
        <v>794</v>
      </c>
      <c r="F5" s="472"/>
      <c r="G5" s="472"/>
      <c r="H5" s="472"/>
      <c r="I5" s="472"/>
    </row>
    <row r="6" spans="1:9" ht="15" customHeight="1" x14ac:dyDescent="0.15">
      <c r="A6" s="491" t="s">
        <v>795</v>
      </c>
      <c r="B6" s="492"/>
      <c r="C6" s="493" t="s">
        <v>317</v>
      </c>
      <c r="D6" s="494" t="s">
        <v>796</v>
      </c>
      <c r="E6" s="493" t="s">
        <v>318</v>
      </c>
      <c r="F6" s="493" t="s">
        <v>319</v>
      </c>
      <c r="G6" s="495" t="s">
        <v>797</v>
      </c>
      <c r="H6" s="493" t="s">
        <v>320</v>
      </c>
      <c r="I6" s="474" t="s">
        <v>30</v>
      </c>
    </row>
    <row r="7" spans="1:9" ht="15" customHeight="1" x14ac:dyDescent="0.15">
      <c r="A7" s="491" t="s">
        <v>321</v>
      </c>
      <c r="B7" s="492"/>
      <c r="C7" s="496"/>
      <c r="D7" s="497"/>
      <c r="E7" s="496"/>
      <c r="F7" s="496"/>
      <c r="G7" s="495"/>
      <c r="H7" s="496"/>
      <c r="I7" s="498"/>
    </row>
    <row r="8" spans="1:9" ht="15" customHeight="1" x14ac:dyDescent="0.15">
      <c r="A8" s="499"/>
      <c r="B8" s="492"/>
      <c r="C8" s="500"/>
      <c r="D8" s="497"/>
      <c r="E8" s="500"/>
      <c r="F8" s="500"/>
      <c r="G8" s="495"/>
      <c r="H8" s="500"/>
      <c r="I8" s="501"/>
    </row>
    <row r="9" spans="1:9" ht="15" customHeight="1" x14ac:dyDescent="0.15">
      <c r="A9" s="502" t="s">
        <v>322</v>
      </c>
      <c r="B9" s="503">
        <v>131030</v>
      </c>
      <c r="C9" s="503">
        <v>128220</v>
      </c>
      <c r="D9" s="503">
        <v>2810</v>
      </c>
      <c r="E9" s="503">
        <v>13870</v>
      </c>
      <c r="F9" s="503">
        <v>63850</v>
      </c>
      <c r="G9" s="503">
        <v>39010</v>
      </c>
      <c r="H9" s="503">
        <v>14240</v>
      </c>
      <c r="I9" s="503">
        <v>70</v>
      </c>
    </row>
    <row r="10" spans="1:9" ht="15" customHeight="1" x14ac:dyDescent="0.15">
      <c r="A10" s="409" t="s">
        <v>798</v>
      </c>
      <c r="B10" s="40">
        <v>1180</v>
      </c>
      <c r="C10" s="40">
        <v>1140</v>
      </c>
      <c r="D10" s="40">
        <v>40</v>
      </c>
      <c r="E10" s="40">
        <v>410</v>
      </c>
      <c r="F10" s="40">
        <v>650</v>
      </c>
      <c r="G10" s="40">
        <v>40</v>
      </c>
      <c r="H10" s="40">
        <v>80</v>
      </c>
      <c r="I10" s="40" t="s">
        <v>799</v>
      </c>
    </row>
    <row r="11" spans="1:9" ht="15" customHeight="1" x14ac:dyDescent="0.15">
      <c r="A11" s="409" t="s">
        <v>800</v>
      </c>
      <c r="B11" s="40">
        <v>4350</v>
      </c>
      <c r="C11" s="40">
        <v>4060</v>
      </c>
      <c r="D11" s="40">
        <v>290</v>
      </c>
      <c r="E11" s="40">
        <v>1630</v>
      </c>
      <c r="F11" s="40">
        <v>2580</v>
      </c>
      <c r="G11" s="40">
        <v>40</v>
      </c>
      <c r="H11" s="40">
        <v>100</v>
      </c>
      <c r="I11" s="40" t="s">
        <v>799</v>
      </c>
    </row>
    <row r="12" spans="1:9" ht="15" customHeight="1" x14ac:dyDescent="0.15">
      <c r="A12" s="409" t="s">
        <v>801</v>
      </c>
      <c r="B12" s="40">
        <v>15940</v>
      </c>
      <c r="C12" s="40">
        <v>15360</v>
      </c>
      <c r="D12" s="40">
        <v>570</v>
      </c>
      <c r="E12" s="40">
        <v>3840</v>
      </c>
      <c r="F12" s="40">
        <v>7330</v>
      </c>
      <c r="G12" s="40">
        <v>4440</v>
      </c>
      <c r="H12" s="40">
        <v>290</v>
      </c>
      <c r="I12" s="40">
        <v>40</v>
      </c>
    </row>
    <row r="13" spans="1:9" ht="15" customHeight="1" x14ac:dyDescent="0.15">
      <c r="A13" s="409" t="s">
        <v>323</v>
      </c>
      <c r="B13" s="40">
        <v>30110</v>
      </c>
      <c r="C13" s="40">
        <v>29630</v>
      </c>
      <c r="D13" s="40">
        <v>480</v>
      </c>
      <c r="E13" s="40">
        <v>2520</v>
      </c>
      <c r="F13" s="40">
        <v>14300</v>
      </c>
      <c r="G13" s="40">
        <v>10680</v>
      </c>
      <c r="H13" s="40">
        <v>2580</v>
      </c>
      <c r="I13" s="40">
        <v>30</v>
      </c>
    </row>
    <row r="14" spans="1:9" ht="15" customHeight="1" x14ac:dyDescent="0.15">
      <c r="A14" s="409" t="s">
        <v>324</v>
      </c>
      <c r="B14" s="40">
        <v>15990</v>
      </c>
      <c r="C14" s="40">
        <v>15630</v>
      </c>
      <c r="D14" s="40">
        <v>360</v>
      </c>
      <c r="E14" s="40">
        <v>890</v>
      </c>
      <c r="F14" s="40">
        <v>6320</v>
      </c>
      <c r="G14" s="40">
        <v>6370</v>
      </c>
      <c r="H14" s="40">
        <v>2420</v>
      </c>
      <c r="I14" s="40" t="s">
        <v>799</v>
      </c>
    </row>
    <row r="15" spans="1:9" ht="15" customHeight="1" x14ac:dyDescent="0.15">
      <c r="A15" s="409" t="s">
        <v>802</v>
      </c>
      <c r="B15" s="40">
        <v>14110</v>
      </c>
      <c r="C15" s="40">
        <v>13690</v>
      </c>
      <c r="D15" s="40">
        <v>420</v>
      </c>
      <c r="E15" s="40">
        <v>680</v>
      </c>
      <c r="F15" s="40">
        <v>7360</v>
      </c>
      <c r="G15" s="40">
        <v>4810</v>
      </c>
      <c r="H15" s="40">
        <v>1270</v>
      </c>
      <c r="I15" s="40" t="s">
        <v>799</v>
      </c>
    </row>
    <row r="16" spans="1:9" ht="15" customHeight="1" x14ac:dyDescent="0.15">
      <c r="A16" s="409" t="s">
        <v>803</v>
      </c>
      <c r="B16" s="40">
        <v>14850</v>
      </c>
      <c r="C16" s="40">
        <v>14740</v>
      </c>
      <c r="D16" s="40">
        <v>110</v>
      </c>
      <c r="E16" s="40">
        <v>620</v>
      </c>
      <c r="F16" s="40">
        <v>9110</v>
      </c>
      <c r="G16" s="40">
        <v>3620</v>
      </c>
      <c r="H16" s="40">
        <v>1510</v>
      </c>
      <c r="I16" s="40" t="s">
        <v>799</v>
      </c>
    </row>
    <row r="17" spans="1:9" ht="15" customHeight="1" x14ac:dyDescent="0.15">
      <c r="A17" s="409" t="s">
        <v>804</v>
      </c>
      <c r="B17" s="40">
        <v>16270</v>
      </c>
      <c r="C17" s="40">
        <v>16010</v>
      </c>
      <c r="D17" s="40">
        <v>270</v>
      </c>
      <c r="E17" s="40">
        <v>580</v>
      </c>
      <c r="F17" s="40">
        <v>7100</v>
      </c>
      <c r="G17" s="40">
        <v>5380</v>
      </c>
      <c r="H17" s="40">
        <v>3220</v>
      </c>
      <c r="I17" s="40" t="s">
        <v>799</v>
      </c>
    </row>
    <row r="18" spans="1:9" ht="15" customHeight="1" x14ac:dyDescent="0.15">
      <c r="A18" s="504" t="s">
        <v>325</v>
      </c>
      <c r="B18" s="30">
        <v>6390</v>
      </c>
      <c r="C18" s="30">
        <v>6330</v>
      </c>
      <c r="D18" s="30">
        <v>50</v>
      </c>
      <c r="E18" s="30">
        <v>700</v>
      </c>
      <c r="F18" s="30">
        <v>2780</v>
      </c>
      <c r="G18" s="30">
        <v>2050</v>
      </c>
      <c r="H18" s="30">
        <v>860</v>
      </c>
      <c r="I18" s="40" t="s">
        <v>799</v>
      </c>
    </row>
    <row r="19" spans="1:9" ht="15" customHeight="1" x14ac:dyDescent="0.15">
      <c r="A19" s="505" t="s">
        <v>312</v>
      </c>
      <c r="B19" s="484"/>
      <c r="C19" s="484"/>
      <c r="D19" s="484"/>
      <c r="E19" s="484"/>
      <c r="F19" s="484"/>
      <c r="G19" s="484"/>
      <c r="H19" s="484"/>
      <c r="I19" s="484"/>
    </row>
    <row r="20" spans="1:9" ht="15" customHeight="1" x14ac:dyDescent="0.15">
      <c r="A20" s="505" t="s">
        <v>791</v>
      </c>
      <c r="B20" s="486"/>
      <c r="C20" s="486"/>
      <c r="D20" s="486"/>
      <c r="E20" s="486"/>
      <c r="F20" s="486"/>
      <c r="G20" s="486"/>
      <c r="H20" s="486"/>
      <c r="I20" s="486"/>
    </row>
    <row r="21" spans="1:9" ht="15" customHeight="1" x14ac:dyDescent="0.15">
      <c r="A21" s="505" t="s">
        <v>326</v>
      </c>
      <c r="B21" s="486"/>
      <c r="C21" s="486"/>
      <c r="D21" s="486"/>
      <c r="E21" s="486"/>
      <c r="F21" s="486"/>
      <c r="G21" s="486"/>
      <c r="H21" s="486"/>
      <c r="I21" s="486"/>
    </row>
    <row r="22" spans="1:9" ht="15" customHeight="1" x14ac:dyDescent="0.15">
      <c r="A22" s="505" t="s">
        <v>327</v>
      </c>
      <c r="B22" s="399"/>
      <c r="C22" s="399"/>
      <c r="D22" s="399"/>
      <c r="E22" s="399"/>
      <c r="F22" s="399"/>
      <c r="G22" s="399"/>
      <c r="H22" s="399"/>
      <c r="I22" s="399"/>
    </row>
    <row r="23" spans="1:9" ht="15" customHeight="1" x14ac:dyDescent="0.15">
      <c r="A23" s="399"/>
      <c r="B23" s="399"/>
      <c r="C23" s="399"/>
      <c r="D23" s="399"/>
      <c r="E23" s="399"/>
      <c r="F23" s="399"/>
      <c r="G23" s="399"/>
      <c r="H23" s="399"/>
      <c r="I23" s="415" t="s">
        <v>314</v>
      </c>
    </row>
  </sheetData>
  <mergeCells count="11">
    <mergeCell ref="I6:I8"/>
    <mergeCell ref="A4:B4"/>
    <mergeCell ref="B5:B8"/>
    <mergeCell ref="C5:D5"/>
    <mergeCell ref="E5:I5"/>
    <mergeCell ref="C6:C8"/>
    <mergeCell ref="D6:D8"/>
    <mergeCell ref="E6:E8"/>
    <mergeCell ref="F6:F8"/>
    <mergeCell ref="G6:G8"/>
    <mergeCell ref="H6:H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19"/>
  <sheetViews>
    <sheetView zoomScale="110" zoomScaleNormal="110" workbookViewId="0"/>
  </sheetViews>
  <sheetFormatPr defaultColWidth="8.875" defaultRowHeight="15" customHeight="1" x14ac:dyDescent="0.15"/>
  <cols>
    <col min="1" max="1" width="15" style="508" customWidth="1"/>
    <col min="2" max="2" width="8.75" style="508" customWidth="1"/>
    <col min="3" max="4" width="8.125" style="508" customWidth="1"/>
    <col min="5" max="6" width="7.5" style="508" customWidth="1"/>
    <col min="7" max="9" width="8.125" style="508" customWidth="1"/>
    <col min="10" max="10" width="6.875" style="508" customWidth="1"/>
    <col min="11" max="16384" width="8.875" style="508"/>
  </cols>
  <sheetData>
    <row r="1" spans="1:10" s="714" customFormat="1" ht="15" customHeight="1" x14ac:dyDescent="0.15">
      <c r="A1" s="712" t="s">
        <v>531</v>
      </c>
    </row>
    <row r="2" spans="1:10" s="714" customFormat="1" ht="15" customHeight="1" x14ac:dyDescent="0.15"/>
    <row r="3" spans="1:10" ht="15" customHeight="1" x14ac:dyDescent="0.15">
      <c r="A3" s="506" t="s">
        <v>328</v>
      </c>
      <c r="B3" s="507"/>
      <c r="C3" s="507"/>
      <c r="D3" s="507"/>
      <c r="E3" s="507"/>
      <c r="F3" s="507"/>
      <c r="G3" s="507"/>
      <c r="H3" s="507"/>
      <c r="I3" s="507"/>
      <c r="J3" s="507"/>
    </row>
    <row r="4" spans="1:10" s="513" customFormat="1" ht="15" customHeight="1" x14ac:dyDescent="0.15">
      <c r="A4" s="509" t="s">
        <v>805</v>
      </c>
      <c r="B4" s="510"/>
      <c r="C4" s="510"/>
      <c r="D4" s="510"/>
      <c r="E4" s="511"/>
      <c r="F4" s="512"/>
      <c r="G4" s="510"/>
      <c r="H4" s="510"/>
      <c r="I4" s="510"/>
      <c r="J4" s="510"/>
    </row>
    <row r="5" spans="1:10" s="516" customFormat="1" ht="15" customHeight="1" x14ac:dyDescent="0.15">
      <c r="A5" s="514" t="s">
        <v>329</v>
      </c>
      <c r="B5" s="515"/>
      <c r="C5" s="510"/>
      <c r="D5" s="510"/>
      <c r="E5" s="510"/>
      <c r="F5" s="510"/>
      <c r="G5" s="510"/>
      <c r="H5" s="510"/>
      <c r="I5" s="510"/>
      <c r="J5" s="510"/>
    </row>
    <row r="6" spans="1:10" s="516" customFormat="1" ht="15" customHeight="1" x14ac:dyDescent="0.15">
      <c r="A6" s="517" t="s">
        <v>806</v>
      </c>
      <c r="B6" s="518" t="s">
        <v>330</v>
      </c>
      <c r="C6" s="519" t="s">
        <v>331</v>
      </c>
      <c r="D6" s="520"/>
      <c r="E6" s="519" t="s">
        <v>332</v>
      </c>
      <c r="F6" s="520"/>
      <c r="G6" s="519" t="s">
        <v>333</v>
      </c>
      <c r="H6" s="519"/>
      <c r="I6" s="520"/>
      <c r="J6" s="521" t="s">
        <v>807</v>
      </c>
    </row>
    <row r="7" spans="1:10" s="516" customFormat="1" ht="30" customHeight="1" x14ac:dyDescent="0.15">
      <c r="A7" s="522"/>
      <c r="B7" s="523"/>
      <c r="C7" s="524" t="s">
        <v>334</v>
      </c>
      <c r="D7" s="524" t="s">
        <v>335</v>
      </c>
      <c r="E7" s="524" t="s">
        <v>334</v>
      </c>
      <c r="F7" s="524" t="s">
        <v>335</v>
      </c>
      <c r="G7" s="525" t="s">
        <v>336</v>
      </c>
      <c r="H7" s="526" t="s">
        <v>808</v>
      </c>
      <c r="I7" s="527" t="s">
        <v>337</v>
      </c>
      <c r="J7" s="528"/>
    </row>
    <row r="8" spans="1:10" s="516" customFormat="1" ht="15" customHeight="1" x14ac:dyDescent="0.15">
      <c r="A8" s="529" t="s">
        <v>809</v>
      </c>
      <c r="B8" s="530">
        <v>128220</v>
      </c>
      <c r="C8" s="530">
        <v>3080</v>
      </c>
      <c r="D8" s="530">
        <v>66670</v>
      </c>
      <c r="E8" s="530">
        <v>320</v>
      </c>
      <c r="F8" s="530">
        <v>750</v>
      </c>
      <c r="G8" s="530">
        <v>18080</v>
      </c>
      <c r="H8" s="530">
        <v>20060</v>
      </c>
      <c r="I8" s="530">
        <v>19130</v>
      </c>
      <c r="J8" s="530">
        <v>130</v>
      </c>
    </row>
    <row r="9" spans="1:10" s="516" customFormat="1" ht="15" customHeight="1" x14ac:dyDescent="0.15">
      <c r="A9" s="531" t="s">
        <v>322</v>
      </c>
      <c r="B9" s="532">
        <v>83540</v>
      </c>
      <c r="C9" s="532">
        <v>1950</v>
      </c>
      <c r="D9" s="532">
        <v>62630</v>
      </c>
      <c r="E9" s="532">
        <v>30</v>
      </c>
      <c r="F9" s="532">
        <v>330</v>
      </c>
      <c r="G9" s="532">
        <v>340</v>
      </c>
      <c r="H9" s="532">
        <v>2100</v>
      </c>
      <c r="I9" s="532">
        <v>16110</v>
      </c>
      <c r="J9" s="532">
        <v>40</v>
      </c>
    </row>
    <row r="10" spans="1:10" s="516" customFormat="1" ht="15" customHeight="1" x14ac:dyDescent="0.15">
      <c r="A10" s="531" t="s">
        <v>338</v>
      </c>
      <c r="B10" s="532">
        <v>41880</v>
      </c>
      <c r="C10" s="532">
        <v>1110</v>
      </c>
      <c r="D10" s="532">
        <v>2850</v>
      </c>
      <c r="E10" s="532">
        <v>240</v>
      </c>
      <c r="F10" s="532">
        <v>360</v>
      </c>
      <c r="G10" s="532">
        <v>16480</v>
      </c>
      <c r="H10" s="532">
        <v>17770</v>
      </c>
      <c r="I10" s="532">
        <v>2980</v>
      </c>
      <c r="J10" s="532">
        <v>90</v>
      </c>
    </row>
    <row r="11" spans="1:10" s="516" customFormat="1" ht="15" customHeight="1" x14ac:dyDescent="0.15">
      <c r="A11" s="533" t="s">
        <v>339</v>
      </c>
      <c r="B11" s="532">
        <v>300</v>
      </c>
      <c r="C11" s="534" t="s">
        <v>810</v>
      </c>
      <c r="D11" s="534" t="s">
        <v>810</v>
      </c>
      <c r="E11" s="534" t="s">
        <v>810</v>
      </c>
      <c r="F11" s="534" t="s">
        <v>810</v>
      </c>
      <c r="G11" s="534" t="s">
        <v>810</v>
      </c>
      <c r="H11" s="532">
        <v>300</v>
      </c>
      <c r="I11" s="534" t="s">
        <v>810</v>
      </c>
      <c r="J11" s="534" t="s">
        <v>810</v>
      </c>
    </row>
    <row r="12" spans="1:10" s="516" customFormat="1" ht="15" customHeight="1" x14ac:dyDescent="0.15">
      <c r="A12" s="533" t="s">
        <v>340</v>
      </c>
      <c r="B12" s="532">
        <v>1440</v>
      </c>
      <c r="C12" s="534" t="s">
        <v>810</v>
      </c>
      <c r="D12" s="534" t="s">
        <v>810</v>
      </c>
      <c r="E12" s="534" t="s">
        <v>810</v>
      </c>
      <c r="F12" s="534" t="s">
        <v>810</v>
      </c>
      <c r="G12" s="534" t="s">
        <v>810</v>
      </c>
      <c r="H12" s="532">
        <v>1440</v>
      </c>
      <c r="I12" s="534" t="s">
        <v>810</v>
      </c>
      <c r="J12" s="534" t="s">
        <v>810</v>
      </c>
    </row>
    <row r="13" spans="1:10" s="516" customFormat="1" ht="15" customHeight="1" x14ac:dyDescent="0.15">
      <c r="A13" s="533" t="s">
        <v>341</v>
      </c>
      <c r="B13" s="532">
        <v>36860</v>
      </c>
      <c r="C13" s="532">
        <v>1070</v>
      </c>
      <c r="D13" s="532">
        <v>2600</v>
      </c>
      <c r="E13" s="532">
        <v>240</v>
      </c>
      <c r="F13" s="532">
        <v>360</v>
      </c>
      <c r="G13" s="532">
        <v>16080</v>
      </c>
      <c r="H13" s="532">
        <v>13600</v>
      </c>
      <c r="I13" s="532">
        <v>2890</v>
      </c>
      <c r="J13" s="534" t="s">
        <v>810</v>
      </c>
    </row>
    <row r="14" spans="1:10" s="516" customFormat="1" ht="15" customHeight="1" x14ac:dyDescent="0.15">
      <c r="A14" s="535" t="s">
        <v>342</v>
      </c>
      <c r="B14" s="536">
        <v>3280</v>
      </c>
      <c r="C14" s="536">
        <v>30</v>
      </c>
      <c r="D14" s="536">
        <v>250</v>
      </c>
      <c r="E14" s="534" t="s">
        <v>810</v>
      </c>
      <c r="F14" s="534" t="s">
        <v>810</v>
      </c>
      <c r="G14" s="536">
        <v>400</v>
      </c>
      <c r="H14" s="536">
        <v>2420</v>
      </c>
      <c r="I14" s="536">
        <v>90</v>
      </c>
      <c r="J14" s="536">
        <v>90</v>
      </c>
    </row>
    <row r="15" spans="1:10" s="466" customFormat="1" ht="15" customHeight="1" x14ac:dyDescent="0.15">
      <c r="A15" s="505" t="s">
        <v>312</v>
      </c>
      <c r="B15" s="537"/>
      <c r="C15" s="538"/>
      <c r="D15" s="538"/>
      <c r="E15" s="538"/>
      <c r="F15" s="538"/>
      <c r="G15" s="539"/>
    </row>
    <row r="16" spans="1:10" s="466" customFormat="1" ht="15" customHeight="1" x14ac:dyDescent="0.15">
      <c r="A16" s="505" t="s">
        <v>811</v>
      </c>
      <c r="B16" s="537"/>
      <c r="C16" s="540"/>
      <c r="D16" s="540"/>
      <c r="E16" s="540"/>
      <c r="F16" s="540"/>
      <c r="G16" s="541"/>
    </row>
    <row r="17" spans="1:10" s="466" customFormat="1" ht="15" customHeight="1" x14ac:dyDescent="0.15">
      <c r="A17" s="505" t="s">
        <v>343</v>
      </c>
      <c r="B17" s="537"/>
      <c r="C17" s="540"/>
      <c r="D17" s="540"/>
      <c r="E17" s="540"/>
      <c r="F17" s="540"/>
      <c r="G17" s="541"/>
    </row>
    <row r="18" spans="1:10" s="466" customFormat="1" ht="15" customHeight="1" x14ac:dyDescent="0.15">
      <c r="A18" s="505" t="s">
        <v>327</v>
      </c>
      <c r="B18" s="537"/>
      <c r="C18" s="537"/>
      <c r="D18" s="537"/>
      <c r="E18" s="537"/>
      <c r="F18" s="537"/>
    </row>
    <row r="19" spans="1:10" ht="15" customHeight="1" x14ac:dyDescent="0.15">
      <c r="A19" s="507"/>
      <c r="B19" s="542"/>
      <c r="C19" s="542"/>
      <c r="D19" s="542"/>
      <c r="E19" s="542"/>
      <c r="F19" s="542"/>
      <c r="G19" s="507"/>
      <c r="H19" s="507"/>
      <c r="I19" s="507"/>
      <c r="J19" s="415" t="s">
        <v>314</v>
      </c>
    </row>
  </sheetData>
  <mergeCells count="6">
    <mergeCell ref="A6:A7"/>
    <mergeCell ref="B6:B7"/>
    <mergeCell ref="C6:D6"/>
    <mergeCell ref="E6:F6"/>
    <mergeCell ref="G6:I6"/>
    <mergeCell ref="J6:J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I25"/>
  <sheetViews>
    <sheetView zoomScale="110" zoomScaleNormal="110" workbookViewId="0"/>
  </sheetViews>
  <sheetFormatPr defaultColWidth="9" defaultRowHeight="15" customHeight="1" x14ac:dyDescent="0.15"/>
  <cols>
    <col min="1" max="1" width="22.5" style="545" customWidth="1"/>
    <col min="2" max="8" width="8.125" style="545" customWidth="1"/>
    <col min="9" max="9" width="6.875" style="545" customWidth="1"/>
    <col min="10" max="16384" width="9" style="545"/>
  </cols>
  <sheetData>
    <row r="1" spans="1:9" s="567" customFormat="1" ht="15" customHeight="1" x14ac:dyDescent="0.15">
      <c r="A1" s="712" t="s">
        <v>531</v>
      </c>
    </row>
    <row r="2" spans="1:9" s="567" customFormat="1" ht="15" customHeight="1" x14ac:dyDescent="0.15"/>
    <row r="3" spans="1:9" ht="15" customHeight="1" x14ac:dyDescent="0.15">
      <c r="A3" s="543" t="s">
        <v>344</v>
      </c>
      <c r="B3" s="544"/>
      <c r="C3" s="544"/>
      <c r="D3" s="544"/>
      <c r="E3" s="544"/>
      <c r="F3" s="544"/>
      <c r="G3" s="544"/>
      <c r="H3" s="544"/>
      <c r="I3" s="544"/>
    </row>
    <row r="4" spans="1:9" s="548" customFormat="1" ht="15" customHeight="1" x14ac:dyDescent="0.15">
      <c r="A4" s="546" t="s">
        <v>316</v>
      </c>
      <c r="B4" s="547"/>
      <c r="C4" s="547"/>
      <c r="D4" s="547"/>
      <c r="E4" s="547"/>
      <c r="F4" s="547"/>
      <c r="G4" s="547"/>
      <c r="H4" s="547"/>
      <c r="I4" s="547"/>
    </row>
    <row r="5" spans="1:9" s="548" customFormat="1" ht="15" customHeight="1" x14ac:dyDescent="0.15">
      <c r="A5" s="549" t="s">
        <v>812</v>
      </c>
      <c r="B5" s="550" t="s">
        <v>345</v>
      </c>
      <c r="C5" s="551" t="s">
        <v>813</v>
      </c>
      <c r="D5" s="551"/>
      <c r="E5" s="551"/>
      <c r="F5" s="551"/>
      <c r="G5" s="551"/>
      <c r="H5" s="552"/>
      <c r="I5" s="553" t="s">
        <v>346</v>
      </c>
    </row>
    <row r="6" spans="1:9" s="548" customFormat="1" ht="75" customHeight="1" x14ac:dyDescent="0.15">
      <c r="A6" s="554"/>
      <c r="B6" s="555"/>
      <c r="C6" s="556" t="s">
        <v>814</v>
      </c>
      <c r="D6" s="557" t="s">
        <v>815</v>
      </c>
      <c r="E6" s="558" t="s">
        <v>816</v>
      </c>
      <c r="F6" s="559" t="s">
        <v>817</v>
      </c>
      <c r="G6" s="560" t="s">
        <v>818</v>
      </c>
      <c r="H6" s="561" t="s">
        <v>819</v>
      </c>
      <c r="I6" s="562"/>
    </row>
    <row r="7" spans="1:9" s="548" customFormat="1" ht="15" customHeight="1" x14ac:dyDescent="0.15">
      <c r="A7" s="563" t="s">
        <v>347</v>
      </c>
      <c r="B7" s="564">
        <v>11460</v>
      </c>
      <c r="C7" s="564">
        <v>5380</v>
      </c>
      <c r="D7" s="564">
        <v>300</v>
      </c>
      <c r="E7" s="564">
        <v>880</v>
      </c>
      <c r="F7" s="564">
        <v>800</v>
      </c>
      <c r="G7" s="564">
        <v>2250</v>
      </c>
      <c r="H7" s="564">
        <v>1150</v>
      </c>
      <c r="I7" s="564">
        <v>2300</v>
      </c>
    </row>
    <row r="8" spans="1:9" s="567" customFormat="1" ht="15" customHeight="1" x14ac:dyDescent="0.15">
      <c r="A8" s="565" t="s">
        <v>348</v>
      </c>
      <c r="B8" s="566">
        <v>7560</v>
      </c>
      <c r="C8" s="566">
        <v>4050</v>
      </c>
      <c r="D8" s="566">
        <v>260</v>
      </c>
      <c r="E8" s="566">
        <v>570</v>
      </c>
      <c r="F8" s="566">
        <v>570</v>
      </c>
      <c r="G8" s="566">
        <v>1660</v>
      </c>
      <c r="H8" s="566">
        <v>1000</v>
      </c>
      <c r="I8" s="566">
        <v>1490</v>
      </c>
    </row>
    <row r="9" spans="1:9" s="567" customFormat="1" ht="15" customHeight="1" x14ac:dyDescent="0.15">
      <c r="A9" s="565" t="s">
        <v>338</v>
      </c>
      <c r="B9" s="566">
        <v>3700</v>
      </c>
      <c r="C9" s="566">
        <v>1340</v>
      </c>
      <c r="D9" s="566">
        <v>40</v>
      </c>
      <c r="E9" s="566">
        <v>320</v>
      </c>
      <c r="F9" s="566">
        <v>240</v>
      </c>
      <c r="G9" s="566">
        <v>600</v>
      </c>
      <c r="H9" s="566">
        <v>150</v>
      </c>
      <c r="I9" s="566">
        <v>800</v>
      </c>
    </row>
    <row r="10" spans="1:9" s="567" customFormat="1" ht="15" customHeight="1" x14ac:dyDescent="0.15">
      <c r="A10" s="568" t="s">
        <v>349</v>
      </c>
      <c r="B10" s="566">
        <v>420</v>
      </c>
      <c r="C10" s="566">
        <v>140</v>
      </c>
      <c r="D10" s="566" t="s">
        <v>820</v>
      </c>
      <c r="E10" s="569">
        <v>20</v>
      </c>
      <c r="F10" s="566">
        <v>50</v>
      </c>
      <c r="G10" s="569">
        <v>40</v>
      </c>
      <c r="H10" s="569">
        <v>20</v>
      </c>
      <c r="I10" s="569">
        <v>90</v>
      </c>
    </row>
    <row r="11" spans="1:9" s="567" customFormat="1" ht="15" customHeight="1" x14ac:dyDescent="0.15">
      <c r="A11" s="570" t="s">
        <v>341</v>
      </c>
      <c r="B11" s="566">
        <v>3290</v>
      </c>
      <c r="C11" s="566">
        <v>1200</v>
      </c>
      <c r="D11" s="566">
        <v>40</v>
      </c>
      <c r="E11" s="566">
        <v>300</v>
      </c>
      <c r="F11" s="566">
        <v>190</v>
      </c>
      <c r="G11" s="566">
        <v>550</v>
      </c>
      <c r="H11" s="566">
        <v>120</v>
      </c>
      <c r="I11" s="566">
        <v>710</v>
      </c>
    </row>
    <row r="12" spans="1:9" s="567" customFormat="1" ht="15" customHeight="1" x14ac:dyDescent="0.15">
      <c r="A12" s="570" t="s">
        <v>342</v>
      </c>
      <c r="B12" s="566" t="s">
        <v>820</v>
      </c>
      <c r="C12" s="566" t="s">
        <v>820</v>
      </c>
      <c r="D12" s="566" t="s">
        <v>820</v>
      </c>
      <c r="E12" s="566" t="s">
        <v>820</v>
      </c>
      <c r="F12" s="566" t="s">
        <v>820</v>
      </c>
      <c r="G12" s="566" t="s">
        <v>820</v>
      </c>
      <c r="H12" s="566" t="s">
        <v>820</v>
      </c>
      <c r="I12" s="566" t="s">
        <v>820</v>
      </c>
    </row>
    <row r="13" spans="1:9" s="567" customFormat="1" ht="15" customHeight="1" x14ac:dyDescent="0.15">
      <c r="A13" s="571" t="s">
        <v>350</v>
      </c>
      <c r="B13" s="572">
        <v>15210</v>
      </c>
      <c r="C13" s="572">
        <v>11630</v>
      </c>
      <c r="D13" s="572">
        <v>850</v>
      </c>
      <c r="E13" s="572">
        <v>1180</v>
      </c>
      <c r="F13" s="572">
        <v>2190</v>
      </c>
      <c r="G13" s="572">
        <v>4400</v>
      </c>
      <c r="H13" s="572">
        <v>3010</v>
      </c>
      <c r="I13" s="572">
        <v>1690</v>
      </c>
    </row>
    <row r="14" spans="1:9" s="567" customFormat="1" ht="15" customHeight="1" x14ac:dyDescent="0.15">
      <c r="A14" s="565" t="s">
        <v>348</v>
      </c>
      <c r="B14" s="566">
        <v>13450</v>
      </c>
      <c r="C14" s="566">
        <v>10610</v>
      </c>
      <c r="D14" s="566">
        <v>680</v>
      </c>
      <c r="E14" s="566">
        <v>1100</v>
      </c>
      <c r="F14" s="566">
        <v>2080</v>
      </c>
      <c r="G14" s="566">
        <v>4050</v>
      </c>
      <c r="H14" s="566">
        <v>2710</v>
      </c>
      <c r="I14" s="566">
        <v>1420</v>
      </c>
    </row>
    <row r="15" spans="1:9" s="567" customFormat="1" ht="15" customHeight="1" x14ac:dyDescent="0.15">
      <c r="A15" s="565" t="s">
        <v>338</v>
      </c>
      <c r="B15" s="566">
        <v>1610</v>
      </c>
      <c r="C15" s="566">
        <v>880</v>
      </c>
      <c r="D15" s="569">
        <v>30</v>
      </c>
      <c r="E15" s="566">
        <v>80</v>
      </c>
      <c r="F15" s="566">
        <v>120</v>
      </c>
      <c r="G15" s="566">
        <v>350</v>
      </c>
      <c r="H15" s="566">
        <v>300</v>
      </c>
      <c r="I15" s="566">
        <v>250</v>
      </c>
    </row>
    <row r="16" spans="1:9" s="567" customFormat="1" ht="15" customHeight="1" x14ac:dyDescent="0.15">
      <c r="A16" s="568" t="s">
        <v>349</v>
      </c>
      <c r="B16" s="566">
        <v>220</v>
      </c>
      <c r="C16" s="566">
        <v>140</v>
      </c>
      <c r="D16" s="566" t="s">
        <v>820</v>
      </c>
      <c r="E16" s="566" t="s">
        <v>820</v>
      </c>
      <c r="F16" s="566">
        <v>20</v>
      </c>
      <c r="G16" s="569">
        <v>40</v>
      </c>
      <c r="H16" s="566">
        <v>70</v>
      </c>
      <c r="I16" s="569">
        <v>80</v>
      </c>
    </row>
    <row r="17" spans="1:9" s="567" customFormat="1" ht="15" customHeight="1" x14ac:dyDescent="0.15">
      <c r="A17" s="570" t="s">
        <v>341</v>
      </c>
      <c r="B17" s="566">
        <v>1350</v>
      </c>
      <c r="C17" s="566">
        <v>710</v>
      </c>
      <c r="D17" s="569">
        <v>30</v>
      </c>
      <c r="E17" s="566">
        <v>80</v>
      </c>
      <c r="F17" s="566">
        <v>100</v>
      </c>
      <c r="G17" s="566">
        <v>280</v>
      </c>
      <c r="H17" s="566">
        <v>230</v>
      </c>
      <c r="I17" s="566">
        <v>160</v>
      </c>
    </row>
    <row r="18" spans="1:9" s="567" customFormat="1" ht="15" customHeight="1" x14ac:dyDescent="0.15">
      <c r="A18" s="570" t="s">
        <v>342</v>
      </c>
      <c r="B18" s="566">
        <v>30</v>
      </c>
      <c r="C18" s="566">
        <v>30</v>
      </c>
      <c r="D18" s="566" t="s">
        <v>820</v>
      </c>
      <c r="E18" s="566" t="s">
        <v>820</v>
      </c>
      <c r="F18" s="566" t="s">
        <v>820</v>
      </c>
      <c r="G18" s="566">
        <v>30</v>
      </c>
      <c r="H18" s="566" t="s">
        <v>820</v>
      </c>
      <c r="I18" s="566" t="s">
        <v>820</v>
      </c>
    </row>
    <row r="19" spans="1:9" s="567" customFormat="1" ht="15" customHeight="1" x14ac:dyDescent="0.15">
      <c r="A19" s="573" t="s">
        <v>351</v>
      </c>
      <c r="B19" s="574">
        <v>150</v>
      </c>
      <c r="C19" s="574">
        <v>130</v>
      </c>
      <c r="D19" s="574">
        <v>130</v>
      </c>
      <c r="E19" s="566" t="s">
        <v>820</v>
      </c>
      <c r="F19" s="566" t="s">
        <v>820</v>
      </c>
      <c r="G19" s="566" t="s">
        <v>820</v>
      </c>
      <c r="H19" s="566" t="s">
        <v>820</v>
      </c>
      <c r="I19" s="575">
        <v>20</v>
      </c>
    </row>
    <row r="20" spans="1:9" s="578" customFormat="1" ht="15" customHeight="1" x14ac:dyDescent="0.15">
      <c r="A20" s="576" t="s">
        <v>312</v>
      </c>
      <c r="B20" s="576"/>
      <c r="C20" s="577"/>
      <c r="D20" s="577"/>
      <c r="E20" s="577"/>
      <c r="F20" s="577"/>
      <c r="G20" s="577"/>
      <c r="H20" s="577"/>
      <c r="I20" s="577"/>
    </row>
    <row r="21" spans="1:9" s="578" customFormat="1" ht="15" customHeight="1" x14ac:dyDescent="0.15">
      <c r="A21" s="576" t="s">
        <v>821</v>
      </c>
      <c r="B21" s="576"/>
      <c r="C21" s="579"/>
      <c r="D21" s="579"/>
      <c r="E21" s="579"/>
      <c r="F21" s="579"/>
      <c r="G21" s="579"/>
      <c r="H21" s="579"/>
      <c r="I21" s="579"/>
    </row>
    <row r="22" spans="1:9" s="578" customFormat="1" ht="15" customHeight="1" x14ac:dyDescent="0.15">
      <c r="A22" s="576" t="s">
        <v>352</v>
      </c>
      <c r="B22" s="576"/>
      <c r="C22" s="579"/>
      <c r="D22" s="579"/>
      <c r="E22" s="579"/>
      <c r="F22" s="579"/>
      <c r="G22" s="579"/>
      <c r="H22" s="579"/>
      <c r="I22" s="579"/>
    </row>
    <row r="23" spans="1:9" s="578" customFormat="1" ht="15" customHeight="1" x14ac:dyDescent="0.15">
      <c r="A23" s="576" t="s">
        <v>822</v>
      </c>
      <c r="B23" s="576"/>
      <c r="C23" s="579"/>
      <c r="D23" s="579"/>
      <c r="E23" s="579"/>
      <c r="F23" s="579"/>
      <c r="G23" s="579"/>
      <c r="H23" s="579"/>
      <c r="I23" s="579"/>
    </row>
    <row r="24" spans="1:9" s="578" customFormat="1" ht="15" customHeight="1" x14ac:dyDescent="0.15">
      <c r="A24" s="576" t="s">
        <v>327</v>
      </c>
      <c r="B24" s="576"/>
      <c r="C24" s="576"/>
      <c r="D24" s="576"/>
      <c r="E24" s="576"/>
      <c r="F24" s="576"/>
      <c r="G24" s="576"/>
      <c r="H24" s="576"/>
      <c r="I24" s="576"/>
    </row>
    <row r="25" spans="1:9" ht="15" customHeight="1" x14ac:dyDescent="0.15">
      <c r="A25" s="544"/>
      <c r="B25" s="544"/>
      <c r="C25" s="544"/>
      <c r="D25" s="544"/>
      <c r="E25" s="544"/>
      <c r="F25" s="544"/>
      <c r="G25" s="544"/>
      <c r="H25" s="544"/>
      <c r="I25" s="580" t="s">
        <v>353</v>
      </c>
    </row>
  </sheetData>
  <mergeCells count="4">
    <mergeCell ref="A5:A6"/>
    <mergeCell ref="B5:B6"/>
    <mergeCell ref="C5:H5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17"/>
  <sheetViews>
    <sheetView zoomScale="110" zoomScaleNormal="110" zoomScaleSheetLayoutView="100" workbookViewId="0"/>
  </sheetViews>
  <sheetFormatPr defaultColWidth="7.375" defaultRowHeight="15" customHeight="1" x14ac:dyDescent="0.15"/>
  <cols>
    <col min="1" max="1" width="8.75" style="606" customWidth="1"/>
    <col min="2" max="2" width="8.5" style="606" customWidth="1"/>
    <col min="3" max="3" width="8.75" style="606" customWidth="1"/>
    <col min="4" max="4" width="8.5" style="606" customWidth="1"/>
    <col min="5" max="5" width="8.75" style="606" customWidth="1"/>
    <col min="6" max="6" width="8.5" style="606" customWidth="1"/>
    <col min="7" max="7" width="8.75" style="606" customWidth="1"/>
    <col min="8" max="8" width="8.5" style="606" customWidth="1"/>
    <col min="9" max="9" width="8.75" style="606" customWidth="1"/>
    <col min="10" max="10" width="8.5" style="606" customWidth="1"/>
    <col min="11" max="16384" width="7.375" style="582"/>
  </cols>
  <sheetData>
    <row r="1" spans="1:10" ht="15" customHeight="1" x14ac:dyDescent="0.15">
      <c r="A1" s="715" t="s">
        <v>531</v>
      </c>
    </row>
    <row r="3" spans="1:10" ht="15" customHeight="1" x14ac:dyDescent="0.15">
      <c r="A3" s="581" t="s">
        <v>823</v>
      </c>
      <c r="B3" s="582"/>
      <c r="C3" s="582"/>
      <c r="D3" s="582"/>
      <c r="E3" s="582"/>
      <c r="F3" s="582"/>
      <c r="G3" s="582"/>
      <c r="H3" s="582"/>
      <c r="I3" s="582"/>
      <c r="J3" s="582"/>
    </row>
    <row r="4" spans="1:10" s="587" customFormat="1" ht="15" customHeight="1" x14ac:dyDescent="0.15">
      <c r="A4" s="583" t="s">
        <v>354</v>
      </c>
      <c r="B4" s="584"/>
      <c r="C4" s="584"/>
      <c r="D4" s="585"/>
      <c r="E4" s="585"/>
      <c r="F4" s="585"/>
      <c r="G4" s="585"/>
      <c r="H4" s="585"/>
      <c r="I4" s="585"/>
      <c r="J4" s="586" t="s">
        <v>355</v>
      </c>
    </row>
    <row r="5" spans="1:10" s="587" customFormat="1" ht="15" customHeight="1" x14ac:dyDescent="0.15">
      <c r="A5" s="588" t="s">
        <v>356</v>
      </c>
      <c r="B5" s="589" t="s">
        <v>357</v>
      </c>
      <c r="C5" s="590" t="s">
        <v>358</v>
      </c>
      <c r="D5" s="590"/>
      <c r="E5" s="590" t="s">
        <v>359</v>
      </c>
      <c r="F5" s="590"/>
      <c r="G5" s="590" t="s">
        <v>360</v>
      </c>
      <c r="H5" s="590"/>
      <c r="I5" s="591" t="s">
        <v>361</v>
      </c>
      <c r="J5" s="592"/>
    </row>
    <row r="6" spans="1:10" s="587" customFormat="1" ht="30" customHeight="1" x14ac:dyDescent="0.15">
      <c r="A6" s="593"/>
      <c r="B6" s="594"/>
      <c r="C6" s="595" t="s">
        <v>362</v>
      </c>
      <c r="D6" s="596" t="s">
        <v>363</v>
      </c>
      <c r="E6" s="595" t="s">
        <v>362</v>
      </c>
      <c r="F6" s="596" t="s">
        <v>363</v>
      </c>
      <c r="G6" s="595" t="s">
        <v>362</v>
      </c>
      <c r="H6" s="596" t="s">
        <v>363</v>
      </c>
      <c r="I6" s="595" t="s">
        <v>362</v>
      </c>
      <c r="J6" s="597" t="s">
        <v>363</v>
      </c>
    </row>
    <row r="7" spans="1:10" ht="15" customHeight="1" x14ac:dyDescent="0.15">
      <c r="A7" s="598" t="s">
        <v>824</v>
      </c>
      <c r="B7" s="599" t="s">
        <v>364</v>
      </c>
      <c r="C7" s="46">
        <v>124900</v>
      </c>
      <c r="D7" s="47">
        <v>0</v>
      </c>
      <c r="E7" s="46">
        <v>278700</v>
      </c>
      <c r="F7" s="47">
        <v>-0.4</v>
      </c>
      <c r="G7" s="47" t="s">
        <v>825</v>
      </c>
      <c r="H7" s="47" t="s">
        <v>825</v>
      </c>
      <c r="I7" s="46">
        <v>157800</v>
      </c>
      <c r="J7" s="47">
        <v>-0.1</v>
      </c>
    </row>
    <row r="8" spans="1:10" ht="15" customHeight="1" x14ac:dyDescent="0.15">
      <c r="A8" s="600"/>
      <c r="B8" s="601" t="s">
        <v>365</v>
      </c>
      <c r="C8" s="44">
        <v>104800</v>
      </c>
      <c r="D8" s="45">
        <v>0</v>
      </c>
      <c r="E8" s="44">
        <v>243500</v>
      </c>
      <c r="F8" s="45">
        <v>0.2</v>
      </c>
      <c r="G8" s="44">
        <v>54800</v>
      </c>
      <c r="H8" s="45">
        <v>0.6</v>
      </c>
      <c r="I8" s="44">
        <v>123500</v>
      </c>
      <c r="J8" s="45">
        <v>0</v>
      </c>
    </row>
    <row r="9" spans="1:10" s="587" customFormat="1" ht="15" customHeight="1" x14ac:dyDescent="0.15">
      <c r="A9" s="598">
        <v>27</v>
      </c>
      <c r="B9" s="599" t="s">
        <v>364</v>
      </c>
      <c r="C9" s="46">
        <v>125000</v>
      </c>
      <c r="D9" s="47">
        <v>0</v>
      </c>
      <c r="E9" s="46">
        <v>275000</v>
      </c>
      <c r="F9" s="47">
        <v>0</v>
      </c>
      <c r="G9" s="47" t="s">
        <v>825</v>
      </c>
      <c r="H9" s="47" t="s">
        <v>825</v>
      </c>
      <c r="I9" s="46">
        <v>161200</v>
      </c>
      <c r="J9" s="47">
        <v>0</v>
      </c>
    </row>
    <row r="10" spans="1:10" s="587" customFormat="1" ht="15" customHeight="1" x14ac:dyDescent="0.15">
      <c r="A10" s="600"/>
      <c r="B10" s="601" t="s">
        <v>365</v>
      </c>
      <c r="C10" s="48">
        <v>105400</v>
      </c>
      <c r="D10" s="49">
        <v>-0.2</v>
      </c>
      <c r="E10" s="48">
        <v>246100</v>
      </c>
      <c r="F10" s="49">
        <v>0.2</v>
      </c>
      <c r="G10" s="48">
        <v>55200</v>
      </c>
      <c r="H10" s="49">
        <v>0.9</v>
      </c>
      <c r="I10" s="48">
        <v>124700</v>
      </c>
      <c r="J10" s="49">
        <v>-0.1</v>
      </c>
    </row>
    <row r="11" spans="1:10" s="587" customFormat="1" ht="15" customHeight="1" x14ac:dyDescent="0.15">
      <c r="A11" s="598">
        <v>28</v>
      </c>
      <c r="B11" s="599" t="s">
        <v>364</v>
      </c>
      <c r="C11" s="46">
        <v>125300</v>
      </c>
      <c r="D11" s="47">
        <v>0.2</v>
      </c>
      <c r="E11" s="46">
        <v>275000</v>
      </c>
      <c r="F11" s="47">
        <v>0</v>
      </c>
      <c r="G11" s="47" t="s">
        <v>825</v>
      </c>
      <c r="H11" s="47" t="s">
        <v>825</v>
      </c>
      <c r="I11" s="46">
        <v>161400</v>
      </c>
      <c r="J11" s="47">
        <v>0.1</v>
      </c>
    </row>
    <row r="12" spans="1:10" s="587" customFormat="1" ht="15" customHeight="1" x14ac:dyDescent="0.15">
      <c r="A12" s="600"/>
      <c r="B12" s="601" t="s">
        <v>365</v>
      </c>
      <c r="C12" s="48">
        <v>106200</v>
      </c>
      <c r="D12" s="49">
        <v>-0.1</v>
      </c>
      <c r="E12" s="48">
        <v>250200</v>
      </c>
      <c r="F12" s="49">
        <v>0.2</v>
      </c>
      <c r="G12" s="48">
        <v>55600</v>
      </c>
      <c r="H12" s="49">
        <v>1.8</v>
      </c>
      <c r="I12" s="48">
        <v>126100</v>
      </c>
      <c r="J12" s="49">
        <v>0</v>
      </c>
    </row>
    <row r="13" spans="1:10" s="587" customFormat="1" ht="15" customHeight="1" x14ac:dyDescent="0.15">
      <c r="A13" s="598">
        <v>29</v>
      </c>
      <c r="B13" s="602" t="s">
        <v>364</v>
      </c>
      <c r="C13" s="50">
        <v>129400</v>
      </c>
      <c r="D13" s="51">
        <v>0.9</v>
      </c>
      <c r="E13" s="50">
        <v>275900</v>
      </c>
      <c r="F13" s="51">
        <v>0.2</v>
      </c>
      <c r="G13" s="47" t="s">
        <v>825</v>
      </c>
      <c r="H13" s="47" t="s">
        <v>825</v>
      </c>
      <c r="I13" s="50">
        <v>162400</v>
      </c>
      <c r="J13" s="51">
        <v>0.7</v>
      </c>
    </row>
    <row r="14" spans="1:10" s="587" customFormat="1" ht="15" customHeight="1" x14ac:dyDescent="0.15">
      <c r="A14" s="600"/>
      <c r="B14" s="601" t="s">
        <v>365</v>
      </c>
      <c r="C14" s="48">
        <v>110000</v>
      </c>
      <c r="D14" s="49">
        <v>0.1</v>
      </c>
      <c r="E14" s="48">
        <v>279700</v>
      </c>
      <c r="F14" s="49">
        <v>0.5</v>
      </c>
      <c r="G14" s="48">
        <v>59700</v>
      </c>
      <c r="H14" s="49">
        <v>3.1</v>
      </c>
      <c r="I14" s="48">
        <v>135200</v>
      </c>
      <c r="J14" s="49">
        <v>0.3</v>
      </c>
    </row>
    <row r="15" spans="1:10" s="587" customFormat="1" ht="15" customHeight="1" x14ac:dyDescent="0.15">
      <c r="A15" s="598">
        <v>30</v>
      </c>
      <c r="B15" s="599" t="s">
        <v>364</v>
      </c>
      <c r="C15" s="46">
        <v>131400</v>
      </c>
      <c r="D15" s="47">
        <v>1.4</v>
      </c>
      <c r="E15" s="46">
        <v>277100</v>
      </c>
      <c r="F15" s="47">
        <v>0.4</v>
      </c>
      <c r="G15" s="47" t="s">
        <v>825</v>
      </c>
      <c r="H15" s="47" t="s">
        <v>825</v>
      </c>
      <c r="I15" s="46">
        <v>164300</v>
      </c>
      <c r="J15" s="47">
        <v>1.2</v>
      </c>
    </row>
    <row r="16" spans="1:10" s="587" customFormat="1" ht="15" customHeight="1" x14ac:dyDescent="0.15">
      <c r="A16" s="600"/>
      <c r="B16" s="599" t="s">
        <v>365</v>
      </c>
      <c r="C16" s="46">
        <v>111400</v>
      </c>
      <c r="D16" s="47">
        <v>0.5</v>
      </c>
      <c r="E16" s="46">
        <v>288800</v>
      </c>
      <c r="F16" s="47">
        <v>1.3</v>
      </c>
      <c r="G16" s="46">
        <v>61500</v>
      </c>
      <c r="H16" s="47">
        <v>3.1</v>
      </c>
      <c r="I16" s="46">
        <v>137900</v>
      </c>
      <c r="J16" s="47">
        <v>0.8</v>
      </c>
    </row>
    <row r="17" spans="1:10" ht="15" customHeight="1" x14ac:dyDescent="0.15">
      <c r="A17" s="603"/>
      <c r="B17" s="604"/>
      <c r="C17" s="604"/>
      <c r="D17" s="604"/>
      <c r="E17" s="604"/>
      <c r="F17" s="604"/>
      <c r="G17" s="604"/>
      <c r="H17" s="604"/>
      <c r="I17" s="604"/>
      <c r="J17" s="605" t="s">
        <v>826</v>
      </c>
    </row>
  </sheetData>
  <mergeCells count="11">
    <mergeCell ref="A7:A8"/>
    <mergeCell ref="A9:A10"/>
    <mergeCell ref="A11:A12"/>
    <mergeCell ref="A13:A14"/>
    <mergeCell ref="A15:A16"/>
    <mergeCell ref="A5:A6"/>
    <mergeCell ref="B5:B6"/>
    <mergeCell ref="C5:D5"/>
    <mergeCell ref="E5:F5"/>
    <mergeCell ref="G5:H5"/>
    <mergeCell ref="I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82"/>
  <sheetViews>
    <sheetView zoomScale="110" zoomScaleNormal="110" workbookViewId="0"/>
  </sheetViews>
  <sheetFormatPr defaultColWidth="8.75" defaultRowHeight="15" customHeight="1" x14ac:dyDescent="0.15"/>
  <cols>
    <col min="1" max="1" width="15" style="609" customWidth="1"/>
    <col min="2" max="2" width="18.75" style="609" customWidth="1"/>
    <col min="3" max="9" width="7.5" style="609" customWidth="1"/>
    <col min="10" max="16384" width="8.75" style="609"/>
  </cols>
  <sheetData>
    <row r="1" spans="1:9" ht="15" customHeight="1" x14ac:dyDescent="0.15">
      <c r="A1" s="705" t="s">
        <v>531</v>
      </c>
    </row>
    <row r="3" spans="1:9" ht="15" customHeight="1" x14ac:dyDescent="0.15">
      <c r="A3" s="607" t="s">
        <v>827</v>
      </c>
      <c r="B3" s="205"/>
      <c r="C3" s="608"/>
      <c r="D3" s="608"/>
      <c r="E3" s="608"/>
      <c r="F3" s="608"/>
      <c r="G3" s="608"/>
      <c r="H3" s="608"/>
      <c r="I3" s="608"/>
    </row>
    <row r="4" spans="1:9" ht="15" customHeight="1" x14ac:dyDescent="0.15">
      <c r="A4" s="610" t="s">
        <v>828</v>
      </c>
      <c r="B4" s="611"/>
      <c r="C4" s="205"/>
      <c r="D4" s="205"/>
      <c r="E4" s="205"/>
      <c r="F4" s="205"/>
      <c r="G4" s="205"/>
      <c r="H4" s="205"/>
      <c r="I4" s="207" t="s">
        <v>185</v>
      </c>
    </row>
    <row r="5" spans="1:9" ht="15" customHeight="1" x14ac:dyDescent="0.15">
      <c r="A5" s="612" t="s">
        <v>366</v>
      </c>
      <c r="B5" s="613"/>
      <c r="C5" s="614" t="s">
        <v>367</v>
      </c>
      <c r="D5" s="612"/>
      <c r="E5" s="612"/>
      <c r="F5" s="612"/>
      <c r="G5" s="612"/>
      <c r="H5" s="613"/>
      <c r="I5" s="615" t="s">
        <v>368</v>
      </c>
    </row>
    <row r="6" spans="1:9" ht="15" customHeight="1" x14ac:dyDescent="0.15">
      <c r="A6" s="616" t="s">
        <v>369</v>
      </c>
      <c r="B6" s="617" t="s">
        <v>370</v>
      </c>
      <c r="C6" s="618" t="s">
        <v>829</v>
      </c>
      <c r="D6" s="617" t="s">
        <v>830</v>
      </c>
      <c r="E6" s="617" t="s">
        <v>831</v>
      </c>
      <c r="F6" s="617" t="s">
        <v>832</v>
      </c>
      <c r="G6" s="617" t="s">
        <v>833</v>
      </c>
      <c r="H6" s="617" t="s">
        <v>30</v>
      </c>
      <c r="I6" s="619"/>
    </row>
    <row r="7" spans="1:9" ht="12" customHeight="1" x14ac:dyDescent="0.15">
      <c r="A7" s="620" t="s">
        <v>371</v>
      </c>
      <c r="B7" s="621" t="s">
        <v>372</v>
      </c>
      <c r="C7" s="622">
        <v>1</v>
      </c>
      <c r="D7" s="622">
        <v>0</v>
      </c>
      <c r="E7" s="622">
        <v>0</v>
      </c>
      <c r="F7" s="622">
        <v>0</v>
      </c>
      <c r="G7" s="622">
        <v>0</v>
      </c>
      <c r="H7" s="622">
        <v>0</v>
      </c>
      <c r="I7" s="622">
        <f>SUM(C7:H7)</f>
        <v>1</v>
      </c>
    </row>
    <row r="8" spans="1:9" ht="12" customHeight="1" x14ac:dyDescent="0.15">
      <c r="A8" s="623"/>
      <c r="B8" s="624" t="s">
        <v>373</v>
      </c>
      <c r="C8" s="622">
        <v>7</v>
      </c>
      <c r="D8" s="622">
        <v>2</v>
      </c>
      <c r="E8" s="622">
        <v>2</v>
      </c>
      <c r="F8" s="622">
        <v>0</v>
      </c>
      <c r="G8" s="622">
        <v>1</v>
      </c>
      <c r="H8" s="622">
        <v>0</v>
      </c>
      <c r="I8" s="622">
        <f t="shared" ref="I8:I72" si="0">SUM(C8:H8)</f>
        <v>12</v>
      </c>
    </row>
    <row r="9" spans="1:9" ht="23.25" customHeight="1" x14ac:dyDescent="0.15">
      <c r="A9" s="623"/>
      <c r="B9" s="624" t="s">
        <v>374</v>
      </c>
      <c r="C9" s="622">
        <v>1</v>
      </c>
      <c r="D9" s="622">
        <v>0</v>
      </c>
      <c r="E9" s="622">
        <v>0</v>
      </c>
      <c r="F9" s="622">
        <v>0</v>
      </c>
      <c r="G9" s="622">
        <v>0</v>
      </c>
      <c r="H9" s="622">
        <v>0</v>
      </c>
      <c r="I9" s="622">
        <f t="shared" si="0"/>
        <v>1</v>
      </c>
    </row>
    <row r="10" spans="1:9" ht="12" customHeight="1" x14ac:dyDescent="0.15">
      <c r="A10" s="623"/>
      <c r="B10" s="624" t="s">
        <v>375</v>
      </c>
      <c r="C10" s="622">
        <v>26</v>
      </c>
      <c r="D10" s="622">
        <v>28</v>
      </c>
      <c r="E10" s="622">
        <v>4</v>
      </c>
      <c r="F10" s="622">
        <v>4</v>
      </c>
      <c r="G10" s="622">
        <v>3</v>
      </c>
      <c r="H10" s="622">
        <v>70</v>
      </c>
      <c r="I10" s="622">
        <f t="shared" si="0"/>
        <v>135</v>
      </c>
    </row>
    <row r="11" spans="1:9" ht="23.25" customHeight="1" x14ac:dyDescent="0.15">
      <c r="A11" s="623"/>
      <c r="B11" s="624" t="s">
        <v>376</v>
      </c>
      <c r="C11" s="622">
        <v>1</v>
      </c>
      <c r="D11" s="622">
        <v>1</v>
      </c>
      <c r="E11" s="622">
        <v>1</v>
      </c>
      <c r="F11" s="622">
        <v>0</v>
      </c>
      <c r="G11" s="622">
        <v>0</v>
      </c>
      <c r="H11" s="622">
        <v>1</v>
      </c>
      <c r="I11" s="622">
        <f t="shared" si="0"/>
        <v>4</v>
      </c>
    </row>
    <row r="12" spans="1:9" ht="12" customHeight="1" x14ac:dyDescent="0.15">
      <c r="A12" s="623" t="s">
        <v>377</v>
      </c>
      <c r="B12" s="624" t="s">
        <v>378</v>
      </c>
      <c r="C12" s="622">
        <v>2</v>
      </c>
      <c r="D12" s="622">
        <v>0</v>
      </c>
      <c r="E12" s="622">
        <v>0</v>
      </c>
      <c r="F12" s="622">
        <v>1</v>
      </c>
      <c r="G12" s="622">
        <v>0</v>
      </c>
      <c r="H12" s="622">
        <v>0</v>
      </c>
      <c r="I12" s="622">
        <f t="shared" si="0"/>
        <v>3</v>
      </c>
    </row>
    <row r="13" spans="1:9" ht="12" customHeight="1" x14ac:dyDescent="0.15">
      <c r="A13" s="623"/>
      <c r="B13" s="624" t="s">
        <v>379</v>
      </c>
      <c r="C13" s="622">
        <v>1</v>
      </c>
      <c r="D13" s="622">
        <v>0</v>
      </c>
      <c r="E13" s="622">
        <v>0</v>
      </c>
      <c r="F13" s="622">
        <v>0</v>
      </c>
      <c r="G13" s="622">
        <v>0</v>
      </c>
      <c r="H13" s="622">
        <v>0</v>
      </c>
      <c r="I13" s="622">
        <f t="shared" si="0"/>
        <v>1</v>
      </c>
    </row>
    <row r="14" spans="1:9" ht="12" customHeight="1" x14ac:dyDescent="0.15">
      <c r="A14" s="623"/>
      <c r="B14" s="624" t="s">
        <v>380</v>
      </c>
      <c r="C14" s="622">
        <v>0</v>
      </c>
      <c r="D14" s="622">
        <v>0</v>
      </c>
      <c r="E14" s="622">
        <v>0</v>
      </c>
      <c r="F14" s="622">
        <v>0</v>
      </c>
      <c r="G14" s="622">
        <v>0</v>
      </c>
      <c r="H14" s="622">
        <v>0</v>
      </c>
      <c r="I14" s="622">
        <f t="shared" si="0"/>
        <v>0</v>
      </c>
    </row>
    <row r="15" spans="1:9" ht="12" customHeight="1" x14ac:dyDescent="0.15">
      <c r="A15" s="623"/>
      <c r="B15" s="624" t="s">
        <v>834</v>
      </c>
      <c r="C15" s="622">
        <v>1</v>
      </c>
      <c r="D15" s="622">
        <v>7</v>
      </c>
      <c r="E15" s="622">
        <v>1</v>
      </c>
      <c r="F15" s="622">
        <v>0</v>
      </c>
      <c r="G15" s="622">
        <v>1</v>
      </c>
      <c r="H15" s="622">
        <v>4</v>
      </c>
      <c r="I15" s="622">
        <f t="shared" si="0"/>
        <v>14</v>
      </c>
    </row>
    <row r="16" spans="1:9" ht="12" customHeight="1" x14ac:dyDescent="0.15">
      <c r="A16" s="623"/>
      <c r="B16" s="624" t="s">
        <v>835</v>
      </c>
      <c r="C16" s="622">
        <v>0</v>
      </c>
      <c r="D16" s="622">
        <v>1</v>
      </c>
      <c r="E16" s="622">
        <v>0</v>
      </c>
      <c r="F16" s="622">
        <v>0</v>
      </c>
      <c r="G16" s="622">
        <v>0</v>
      </c>
      <c r="H16" s="622">
        <v>0</v>
      </c>
      <c r="I16" s="622">
        <f t="shared" si="0"/>
        <v>1</v>
      </c>
    </row>
    <row r="17" spans="1:9" ht="12" customHeight="1" x14ac:dyDescent="0.15">
      <c r="A17" s="623"/>
      <c r="B17" s="624" t="s">
        <v>381</v>
      </c>
      <c r="C17" s="622">
        <v>2</v>
      </c>
      <c r="D17" s="622">
        <v>6</v>
      </c>
      <c r="E17" s="622">
        <v>1</v>
      </c>
      <c r="F17" s="622">
        <v>0</v>
      </c>
      <c r="G17" s="622">
        <v>0</v>
      </c>
      <c r="H17" s="622">
        <v>4</v>
      </c>
      <c r="I17" s="622">
        <f t="shared" si="0"/>
        <v>13</v>
      </c>
    </row>
    <row r="18" spans="1:9" ht="12" customHeight="1" x14ac:dyDescent="0.15">
      <c r="A18" s="623" t="s">
        <v>382</v>
      </c>
      <c r="B18" s="624" t="s">
        <v>383</v>
      </c>
      <c r="C18" s="622">
        <v>0</v>
      </c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22">
        <f t="shared" si="0"/>
        <v>0</v>
      </c>
    </row>
    <row r="19" spans="1:9" ht="12" customHeight="1" x14ac:dyDescent="0.15">
      <c r="A19" s="623"/>
      <c r="B19" s="624" t="s">
        <v>384</v>
      </c>
      <c r="C19" s="622">
        <v>2</v>
      </c>
      <c r="D19" s="622">
        <v>0</v>
      </c>
      <c r="E19" s="622">
        <v>0</v>
      </c>
      <c r="F19" s="622">
        <v>0</v>
      </c>
      <c r="G19" s="622">
        <v>0</v>
      </c>
      <c r="H19" s="622">
        <v>0</v>
      </c>
      <c r="I19" s="622">
        <f t="shared" si="0"/>
        <v>2</v>
      </c>
    </row>
    <row r="20" spans="1:9" ht="12" customHeight="1" x14ac:dyDescent="0.15">
      <c r="A20" s="623"/>
      <c r="B20" s="624" t="s">
        <v>385</v>
      </c>
      <c r="C20" s="622">
        <v>11</v>
      </c>
      <c r="D20" s="622">
        <v>4</v>
      </c>
      <c r="E20" s="622">
        <v>1</v>
      </c>
      <c r="F20" s="622">
        <v>3</v>
      </c>
      <c r="G20" s="622">
        <v>0</v>
      </c>
      <c r="H20" s="622">
        <v>4</v>
      </c>
      <c r="I20" s="622">
        <f t="shared" si="0"/>
        <v>23</v>
      </c>
    </row>
    <row r="21" spans="1:9" ht="12" customHeight="1" x14ac:dyDescent="0.15">
      <c r="A21" s="623"/>
      <c r="B21" s="624" t="s">
        <v>386</v>
      </c>
      <c r="C21" s="622">
        <v>1</v>
      </c>
      <c r="D21" s="622">
        <v>1</v>
      </c>
      <c r="E21" s="622">
        <v>0</v>
      </c>
      <c r="F21" s="622">
        <v>0</v>
      </c>
      <c r="G21" s="622">
        <v>0</v>
      </c>
      <c r="H21" s="622">
        <v>0</v>
      </c>
      <c r="I21" s="622">
        <f t="shared" si="0"/>
        <v>2</v>
      </c>
    </row>
    <row r="22" spans="1:9" ht="12" customHeight="1" x14ac:dyDescent="0.15">
      <c r="A22" s="623"/>
      <c r="B22" s="624" t="s">
        <v>387</v>
      </c>
      <c r="C22" s="622">
        <v>0</v>
      </c>
      <c r="D22" s="622">
        <v>1</v>
      </c>
      <c r="E22" s="622">
        <v>0</v>
      </c>
      <c r="F22" s="622">
        <v>0</v>
      </c>
      <c r="G22" s="622">
        <v>0</v>
      </c>
      <c r="H22" s="622">
        <v>0</v>
      </c>
      <c r="I22" s="622">
        <f t="shared" si="0"/>
        <v>1</v>
      </c>
    </row>
    <row r="23" spans="1:9" ht="12" customHeight="1" x14ac:dyDescent="0.15">
      <c r="A23" s="623"/>
      <c r="B23" s="624" t="s">
        <v>388</v>
      </c>
      <c r="C23" s="622">
        <v>0</v>
      </c>
      <c r="D23" s="622">
        <v>0</v>
      </c>
      <c r="E23" s="622">
        <v>0</v>
      </c>
      <c r="F23" s="622">
        <v>0</v>
      </c>
      <c r="G23" s="622">
        <v>0</v>
      </c>
      <c r="H23" s="622">
        <v>0</v>
      </c>
      <c r="I23" s="622">
        <f t="shared" si="0"/>
        <v>0</v>
      </c>
    </row>
    <row r="24" spans="1:9" ht="12" customHeight="1" x14ac:dyDescent="0.15">
      <c r="A24" s="623"/>
      <c r="B24" s="624" t="s">
        <v>389</v>
      </c>
      <c r="C24" s="622">
        <v>5</v>
      </c>
      <c r="D24" s="622">
        <v>5</v>
      </c>
      <c r="E24" s="622">
        <v>1</v>
      </c>
      <c r="F24" s="622">
        <v>0</v>
      </c>
      <c r="G24" s="622">
        <v>0</v>
      </c>
      <c r="H24" s="622">
        <v>0</v>
      </c>
      <c r="I24" s="622">
        <f t="shared" si="0"/>
        <v>11</v>
      </c>
    </row>
    <row r="25" spans="1:9" ht="12" customHeight="1" x14ac:dyDescent="0.15">
      <c r="A25" s="623" t="s">
        <v>390</v>
      </c>
      <c r="B25" s="624" t="s">
        <v>391</v>
      </c>
      <c r="C25" s="622">
        <v>8</v>
      </c>
      <c r="D25" s="622">
        <v>14</v>
      </c>
      <c r="E25" s="622">
        <v>2</v>
      </c>
      <c r="F25" s="622">
        <v>0</v>
      </c>
      <c r="G25" s="622">
        <v>1</v>
      </c>
      <c r="H25" s="622">
        <v>2</v>
      </c>
      <c r="I25" s="622">
        <f t="shared" si="0"/>
        <v>27</v>
      </c>
    </row>
    <row r="26" spans="1:9" ht="12" customHeight="1" x14ac:dyDescent="0.15">
      <c r="A26" s="623"/>
      <c r="B26" s="624" t="s">
        <v>836</v>
      </c>
      <c r="C26" s="622">
        <v>2</v>
      </c>
      <c r="D26" s="622">
        <v>4</v>
      </c>
      <c r="E26" s="622">
        <v>1</v>
      </c>
      <c r="F26" s="622">
        <v>0</v>
      </c>
      <c r="G26" s="622">
        <v>0</v>
      </c>
      <c r="H26" s="622">
        <v>0</v>
      </c>
      <c r="I26" s="622">
        <f t="shared" si="0"/>
        <v>7</v>
      </c>
    </row>
    <row r="27" spans="1:9" ht="12" customHeight="1" x14ac:dyDescent="0.15">
      <c r="A27" s="623"/>
      <c r="B27" s="624" t="s">
        <v>837</v>
      </c>
      <c r="C27" s="622">
        <v>3</v>
      </c>
      <c r="D27" s="622">
        <v>14</v>
      </c>
      <c r="E27" s="622">
        <v>0</v>
      </c>
      <c r="F27" s="622">
        <v>1</v>
      </c>
      <c r="G27" s="622">
        <v>0</v>
      </c>
      <c r="H27" s="622">
        <v>4</v>
      </c>
      <c r="I27" s="622">
        <f t="shared" si="0"/>
        <v>22</v>
      </c>
    </row>
    <row r="28" spans="1:9" ht="12" customHeight="1" x14ac:dyDescent="0.15">
      <c r="A28" s="623"/>
      <c r="B28" s="624" t="s">
        <v>392</v>
      </c>
      <c r="C28" s="622">
        <v>3</v>
      </c>
      <c r="D28" s="622">
        <v>10</v>
      </c>
      <c r="E28" s="622">
        <v>4</v>
      </c>
      <c r="F28" s="622">
        <v>0</v>
      </c>
      <c r="G28" s="622">
        <v>2</v>
      </c>
      <c r="H28" s="622">
        <v>2</v>
      </c>
      <c r="I28" s="622">
        <f t="shared" si="0"/>
        <v>21</v>
      </c>
    </row>
    <row r="29" spans="1:9" ht="12" customHeight="1" x14ac:dyDescent="0.15">
      <c r="A29" s="623"/>
      <c r="B29" s="624" t="s">
        <v>393</v>
      </c>
      <c r="C29" s="622">
        <v>0</v>
      </c>
      <c r="D29" s="622">
        <v>1</v>
      </c>
      <c r="E29" s="622">
        <v>2</v>
      </c>
      <c r="F29" s="622">
        <v>0</v>
      </c>
      <c r="G29" s="622">
        <v>0</v>
      </c>
      <c r="H29" s="622">
        <v>0</v>
      </c>
      <c r="I29" s="622">
        <f t="shared" si="0"/>
        <v>3</v>
      </c>
    </row>
    <row r="30" spans="1:9" ht="12" customHeight="1" x14ac:dyDescent="0.15">
      <c r="A30" s="625"/>
      <c r="B30" s="624" t="s">
        <v>394</v>
      </c>
      <c r="C30" s="622">
        <v>1</v>
      </c>
      <c r="D30" s="622">
        <v>0</v>
      </c>
      <c r="E30" s="622">
        <v>2</v>
      </c>
      <c r="F30" s="622">
        <v>0</v>
      </c>
      <c r="G30" s="622">
        <v>0</v>
      </c>
      <c r="H30" s="622">
        <v>0</v>
      </c>
      <c r="I30" s="622">
        <f t="shared" si="0"/>
        <v>3</v>
      </c>
    </row>
    <row r="31" spans="1:9" ht="12" customHeight="1" x14ac:dyDescent="0.15">
      <c r="A31" s="623" t="s">
        <v>395</v>
      </c>
      <c r="B31" s="624" t="s">
        <v>396</v>
      </c>
      <c r="C31" s="622">
        <v>4</v>
      </c>
      <c r="D31" s="622">
        <v>5</v>
      </c>
      <c r="E31" s="622">
        <v>0</v>
      </c>
      <c r="F31" s="622">
        <v>0</v>
      </c>
      <c r="G31" s="622">
        <v>0</v>
      </c>
      <c r="H31" s="622">
        <v>1</v>
      </c>
      <c r="I31" s="622">
        <f t="shared" si="0"/>
        <v>10</v>
      </c>
    </row>
    <row r="32" spans="1:9" ht="12" customHeight="1" x14ac:dyDescent="0.15">
      <c r="A32" s="623"/>
      <c r="B32" s="624" t="s">
        <v>397</v>
      </c>
      <c r="C32" s="622">
        <v>0</v>
      </c>
      <c r="D32" s="622">
        <v>1</v>
      </c>
      <c r="E32" s="622">
        <v>0</v>
      </c>
      <c r="F32" s="622">
        <v>0</v>
      </c>
      <c r="G32" s="622">
        <v>0</v>
      </c>
      <c r="H32" s="622">
        <v>0</v>
      </c>
      <c r="I32" s="622">
        <f t="shared" si="0"/>
        <v>1</v>
      </c>
    </row>
    <row r="33" spans="1:9" ht="12" customHeight="1" x14ac:dyDescent="0.15">
      <c r="A33" s="623"/>
      <c r="B33" s="624" t="s">
        <v>398</v>
      </c>
      <c r="C33" s="622">
        <v>1</v>
      </c>
      <c r="D33" s="622">
        <v>30</v>
      </c>
      <c r="E33" s="622">
        <v>9</v>
      </c>
      <c r="F33" s="622">
        <v>0</v>
      </c>
      <c r="G33" s="622">
        <v>2</v>
      </c>
      <c r="H33" s="622">
        <v>8</v>
      </c>
      <c r="I33" s="622">
        <f t="shared" si="0"/>
        <v>50</v>
      </c>
    </row>
    <row r="34" spans="1:9" ht="12" customHeight="1" x14ac:dyDescent="0.15">
      <c r="A34" s="623"/>
      <c r="B34" s="624" t="s">
        <v>399</v>
      </c>
      <c r="C34" s="622">
        <v>2</v>
      </c>
      <c r="D34" s="622">
        <v>11</v>
      </c>
      <c r="E34" s="622">
        <v>4</v>
      </c>
      <c r="F34" s="622">
        <v>0</v>
      </c>
      <c r="G34" s="622">
        <v>0</v>
      </c>
      <c r="H34" s="622">
        <v>1</v>
      </c>
      <c r="I34" s="622">
        <f t="shared" si="0"/>
        <v>18</v>
      </c>
    </row>
    <row r="35" spans="1:9" ht="12" customHeight="1" x14ac:dyDescent="0.15">
      <c r="A35" s="623"/>
      <c r="B35" s="624" t="s">
        <v>400</v>
      </c>
      <c r="C35" s="622">
        <v>0</v>
      </c>
      <c r="D35" s="622">
        <v>2</v>
      </c>
      <c r="E35" s="622">
        <v>0</v>
      </c>
      <c r="F35" s="622">
        <v>0</v>
      </c>
      <c r="G35" s="622">
        <v>0</v>
      </c>
      <c r="H35" s="622">
        <v>0</v>
      </c>
      <c r="I35" s="622">
        <f t="shared" si="0"/>
        <v>2</v>
      </c>
    </row>
    <row r="36" spans="1:9" ht="12" customHeight="1" x14ac:dyDescent="0.15">
      <c r="A36" s="623"/>
      <c r="B36" s="624" t="s">
        <v>401</v>
      </c>
      <c r="C36" s="622">
        <v>2</v>
      </c>
      <c r="D36" s="622">
        <v>3</v>
      </c>
      <c r="E36" s="622">
        <v>1</v>
      </c>
      <c r="F36" s="622">
        <v>0</v>
      </c>
      <c r="G36" s="622">
        <v>1</v>
      </c>
      <c r="H36" s="622">
        <v>3</v>
      </c>
      <c r="I36" s="622">
        <f t="shared" si="0"/>
        <v>10</v>
      </c>
    </row>
    <row r="37" spans="1:9" ht="12" customHeight="1" x14ac:dyDescent="0.15">
      <c r="A37" s="623"/>
      <c r="B37" s="624" t="s">
        <v>838</v>
      </c>
      <c r="C37" s="622">
        <v>0</v>
      </c>
      <c r="D37" s="622">
        <v>0</v>
      </c>
      <c r="E37" s="622">
        <v>0</v>
      </c>
      <c r="F37" s="622">
        <v>0</v>
      </c>
      <c r="G37" s="622">
        <v>0</v>
      </c>
      <c r="H37" s="622">
        <v>0</v>
      </c>
      <c r="I37" s="622">
        <f t="shared" si="0"/>
        <v>0</v>
      </c>
    </row>
    <row r="38" spans="1:9" ht="12" customHeight="1" x14ac:dyDescent="0.15">
      <c r="A38" s="623" t="s">
        <v>402</v>
      </c>
      <c r="B38" s="624" t="s">
        <v>403</v>
      </c>
      <c r="C38" s="622">
        <v>5</v>
      </c>
      <c r="D38" s="622">
        <v>4</v>
      </c>
      <c r="E38" s="622">
        <v>0</v>
      </c>
      <c r="F38" s="622">
        <v>0</v>
      </c>
      <c r="G38" s="622">
        <v>0</v>
      </c>
      <c r="H38" s="622">
        <v>1</v>
      </c>
      <c r="I38" s="622">
        <f t="shared" si="0"/>
        <v>10</v>
      </c>
    </row>
    <row r="39" spans="1:9" ht="12" customHeight="1" x14ac:dyDescent="0.15">
      <c r="A39" s="623"/>
      <c r="B39" s="624" t="s">
        <v>404</v>
      </c>
      <c r="C39" s="622">
        <v>3</v>
      </c>
      <c r="D39" s="622">
        <v>0</v>
      </c>
      <c r="E39" s="622">
        <v>0</v>
      </c>
      <c r="F39" s="622">
        <v>0</v>
      </c>
      <c r="G39" s="622">
        <v>0</v>
      </c>
      <c r="H39" s="622">
        <v>0</v>
      </c>
      <c r="I39" s="622">
        <f t="shared" si="0"/>
        <v>3</v>
      </c>
    </row>
    <row r="40" spans="1:9" ht="12" customHeight="1" x14ac:dyDescent="0.15">
      <c r="A40" s="625"/>
      <c r="B40" s="624" t="s">
        <v>405</v>
      </c>
      <c r="C40" s="622">
        <v>1</v>
      </c>
      <c r="D40" s="622">
        <v>4</v>
      </c>
      <c r="E40" s="622">
        <v>1</v>
      </c>
      <c r="F40" s="622">
        <v>0</v>
      </c>
      <c r="G40" s="622">
        <v>0</v>
      </c>
      <c r="H40" s="622">
        <v>1</v>
      </c>
      <c r="I40" s="622">
        <f t="shared" si="0"/>
        <v>7</v>
      </c>
    </row>
    <row r="41" spans="1:9" ht="12" customHeight="1" x14ac:dyDescent="0.15">
      <c r="A41" s="623" t="s">
        <v>406</v>
      </c>
      <c r="B41" s="624" t="s">
        <v>407</v>
      </c>
      <c r="C41" s="622">
        <v>2</v>
      </c>
      <c r="D41" s="622">
        <v>1</v>
      </c>
      <c r="E41" s="622">
        <v>0</v>
      </c>
      <c r="F41" s="622">
        <v>0</v>
      </c>
      <c r="G41" s="622">
        <v>0</v>
      </c>
      <c r="H41" s="622">
        <v>0</v>
      </c>
      <c r="I41" s="622">
        <f t="shared" si="0"/>
        <v>3</v>
      </c>
    </row>
    <row r="42" spans="1:9" ht="12" customHeight="1" x14ac:dyDescent="0.15">
      <c r="A42" s="623"/>
      <c r="B42" s="624" t="s">
        <v>408</v>
      </c>
      <c r="C42" s="622">
        <v>0</v>
      </c>
      <c r="D42" s="622">
        <v>6</v>
      </c>
      <c r="E42" s="622">
        <v>2</v>
      </c>
      <c r="F42" s="622">
        <v>0</v>
      </c>
      <c r="G42" s="622">
        <v>0</v>
      </c>
      <c r="H42" s="622">
        <v>0</v>
      </c>
      <c r="I42" s="622">
        <f t="shared" si="0"/>
        <v>8</v>
      </c>
    </row>
    <row r="43" spans="1:9" ht="12" customHeight="1" x14ac:dyDescent="0.15">
      <c r="A43" s="623"/>
      <c r="B43" s="624" t="s">
        <v>409</v>
      </c>
      <c r="C43" s="622">
        <v>3</v>
      </c>
      <c r="D43" s="622">
        <v>4</v>
      </c>
      <c r="E43" s="622">
        <v>4</v>
      </c>
      <c r="F43" s="622">
        <v>0</v>
      </c>
      <c r="G43" s="622">
        <v>0</v>
      </c>
      <c r="H43" s="622">
        <v>0</v>
      </c>
      <c r="I43" s="622">
        <f t="shared" si="0"/>
        <v>11</v>
      </c>
    </row>
    <row r="44" spans="1:9" ht="12" customHeight="1" x14ac:dyDescent="0.15">
      <c r="A44" s="623"/>
      <c r="B44" s="624" t="s">
        <v>410</v>
      </c>
      <c r="C44" s="622">
        <v>2</v>
      </c>
      <c r="D44" s="622">
        <v>3</v>
      </c>
      <c r="E44" s="622">
        <v>2</v>
      </c>
      <c r="F44" s="622">
        <v>0</v>
      </c>
      <c r="G44" s="622">
        <v>0</v>
      </c>
      <c r="H44" s="622">
        <v>0</v>
      </c>
      <c r="I44" s="622">
        <f t="shared" si="0"/>
        <v>7</v>
      </c>
    </row>
    <row r="45" spans="1:9" ht="12" customHeight="1" x14ac:dyDescent="0.15">
      <c r="A45" s="625"/>
      <c r="B45" s="624" t="s">
        <v>411</v>
      </c>
      <c r="C45" s="622">
        <v>2</v>
      </c>
      <c r="D45" s="622">
        <v>3</v>
      </c>
      <c r="E45" s="622">
        <v>3</v>
      </c>
      <c r="F45" s="622">
        <v>0</v>
      </c>
      <c r="G45" s="622">
        <v>0</v>
      </c>
      <c r="H45" s="622">
        <v>0</v>
      </c>
      <c r="I45" s="622">
        <f t="shared" si="0"/>
        <v>8</v>
      </c>
    </row>
    <row r="46" spans="1:9" ht="12" customHeight="1" x14ac:dyDescent="0.15">
      <c r="A46" s="623"/>
      <c r="B46" s="624" t="s">
        <v>412</v>
      </c>
      <c r="C46" s="622">
        <v>0</v>
      </c>
      <c r="D46" s="622">
        <v>0</v>
      </c>
      <c r="E46" s="622">
        <v>0</v>
      </c>
      <c r="F46" s="622">
        <v>0</v>
      </c>
      <c r="G46" s="622">
        <v>0</v>
      </c>
      <c r="H46" s="622">
        <v>0</v>
      </c>
      <c r="I46" s="622">
        <f t="shared" si="0"/>
        <v>0</v>
      </c>
    </row>
    <row r="47" spans="1:9" ht="12" customHeight="1" x14ac:dyDescent="0.15">
      <c r="A47" s="623" t="s">
        <v>413</v>
      </c>
      <c r="B47" s="624" t="s">
        <v>414</v>
      </c>
      <c r="C47" s="622">
        <v>1</v>
      </c>
      <c r="D47" s="622">
        <v>11</v>
      </c>
      <c r="E47" s="622">
        <v>2</v>
      </c>
      <c r="F47" s="622">
        <v>2</v>
      </c>
      <c r="G47" s="622">
        <v>0</v>
      </c>
      <c r="H47" s="622">
        <v>5</v>
      </c>
      <c r="I47" s="622">
        <f t="shared" si="0"/>
        <v>21</v>
      </c>
    </row>
    <row r="48" spans="1:9" ht="12" customHeight="1" x14ac:dyDescent="0.15">
      <c r="A48" s="623"/>
      <c r="B48" s="624" t="s">
        <v>839</v>
      </c>
      <c r="C48" s="622">
        <v>7</v>
      </c>
      <c r="D48" s="622">
        <v>41</v>
      </c>
      <c r="E48" s="622">
        <v>4</v>
      </c>
      <c r="F48" s="622">
        <v>0</v>
      </c>
      <c r="G48" s="622">
        <v>0</v>
      </c>
      <c r="H48" s="622">
        <v>1</v>
      </c>
      <c r="I48" s="622">
        <f t="shared" si="0"/>
        <v>53</v>
      </c>
    </row>
    <row r="49" spans="1:9" ht="12" customHeight="1" x14ac:dyDescent="0.15">
      <c r="A49" s="623"/>
      <c r="B49" s="624" t="s">
        <v>415</v>
      </c>
      <c r="C49" s="622">
        <v>0</v>
      </c>
      <c r="D49" s="622">
        <v>1</v>
      </c>
      <c r="E49" s="622">
        <v>0</v>
      </c>
      <c r="F49" s="622">
        <v>0</v>
      </c>
      <c r="G49" s="622">
        <v>0</v>
      </c>
      <c r="H49" s="622">
        <v>0</v>
      </c>
      <c r="I49" s="622">
        <f t="shared" si="0"/>
        <v>1</v>
      </c>
    </row>
    <row r="50" spans="1:9" ht="12" customHeight="1" x14ac:dyDescent="0.15">
      <c r="A50" s="623"/>
      <c r="B50" s="624" t="s">
        <v>416</v>
      </c>
      <c r="C50" s="622">
        <v>3</v>
      </c>
      <c r="D50" s="622">
        <v>5</v>
      </c>
      <c r="E50" s="622">
        <v>0</v>
      </c>
      <c r="F50" s="622">
        <v>1</v>
      </c>
      <c r="G50" s="622">
        <v>0</v>
      </c>
      <c r="H50" s="622">
        <v>0</v>
      </c>
      <c r="I50" s="622">
        <f t="shared" si="0"/>
        <v>9</v>
      </c>
    </row>
    <row r="51" spans="1:9" ht="12" customHeight="1" x14ac:dyDescent="0.15">
      <c r="A51" s="623"/>
      <c r="B51" s="624" t="s">
        <v>417</v>
      </c>
      <c r="C51" s="622">
        <v>16</v>
      </c>
      <c r="D51" s="622">
        <v>4</v>
      </c>
      <c r="E51" s="622">
        <v>0</v>
      </c>
      <c r="F51" s="622">
        <v>0</v>
      </c>
      <c r="G51" s="622">
        <v>0</v>
      </c>
      <c r="H51" s="622">
        <v>0</v>
      </c>
      <c r="I51" s="622">
        <f t="shared" si="0"/>
        <v>20</v>
      </c>
    </row>
    <row r="52" spans="1:9" ht="12" customHeight="1" x14ac:dyDescent="0.15">
      <c r="A52" s="623"/>
      <c r="B52" s="624" t="s">
        <v>418</v>
      </c>
      <c r="C52" s="622">
        <v>12</v>
      </c>
      <c r="D52" s="622">
        <v>7</v>
      </c>
      <c r="E52" s="622">
        <v>0</v>
      </c>
      <c r="F52" s="622">
        <v>2</v>
      </c>
      <c r="G52" s="622">
        <v>0</v>
      </c>
      <c r="H52" s="622">
        <v>4</v>
      </c>
      <c r="I52" s="622">
        <f t="shared" si="0"/>
        <v>25</v>
      </c>
    </row>
    <row r="53" spans="1:9" ht="12" customHeight="1" x14ac:dyDescent="0.15">
      <c r="A53" s="623" t="s">
        <v>419</v>
      </c>
      <c r="B53" s="624" t="s">
        <v>420</v>
      </c>
      <c r="C53" s="622">
        <v>5</v>
      </c>
      <c r="D53" s="622">
        <v>30</v>
      </c>
      <c r="E53" s="622">
        <v>0</v>
      </c>
      <c r="F53" s="622">
        <v>1</v>
      </c>
      <c r="G53" s="622">
        <v>1</v>
      </c>
      <c r="H53" s="622">
        <v>2</v>
      </c>
      <c r="I53" s="622">
        <f t="shared" si="0"/>
        <v>39</v>
      </c>
    </row>
    <row r="54" spans="1:9" ht="12" customHeight="1" x14ac:dyDescent="0.15">
      <c r="A54" s="623"/>
      <c r="B54" s="624" t="s">
        <v>421</v>
      </c>
      <c r="C54" s="622">
        <v>1</v>
      </c>
      <c r="D54" s="622">
        <v>16</v>
      </c>
      <c r="E54" s="622">
        <v>0</v>
      </c>
      <c r="F54" s="622">
        <v>3</v>
      </c>
      <c r="G54" s="622">
        <v>0</v>
      </c>
      <c r="H54" s="622">
        <v>3</v>
      </c>
      <c r="I54" s="622">
        <f t="shared" si="0"/>
        <v>23</v>
      </c>
    </row>
    <row r="55" spans="1:9" ht="12" customHeight="1" x14ac:dyDescent="0.15">
      <c r="A55" s="623"/>
      <c r="B55" s="624" t="s">
        <v>422</v>
      </c>
      <c r="C55" s="622">
        <v>1</v>
      </c>
      <c r="D55" s="622">
        <v>5</v>
      </c>
      <c r="E55" s="622">
        <v>1</v>
      </c>
      <c r="F55" s="622">
        <v>0</v>
      </c>
      <c r="G55" s="622">
        <v>0</v>
      </c>
      <c r="H55" s="622">
        <v>1</v>
      </c>
      <c r="I55" s="622">
        <f t="shared" si="0"/>
        <v>8</v>
      </c>
    </row>
    <row r="56" spans="1:9" ht="12" customHeight="1" x14ac:dyDescent="0.15">
      <c r="A56" s="623"/>
      <c r="B56" s="624" t="s">
        <v>423</v>
      </c>
      <c r="C56" s="622">
        <v>0</v>
      </c>
      <c r="D56" s="622">
        <v>0</v>
      </c>
      <c r="E56" s="622">
        <v>1</v>
      </c>
      <c r="F56" s="622">
        <v>0</v>
      </c>
      <c r="G56" s="622">
        <v>0</v>
      </c>
      <c r="H56" s="622">
        <v>0</v>
      </c>
      <c r="I56" s="622">
        <f t="shared" si="0"/>
        <v>1</v>
      </c>
    </row>
    <row r="57" spans="1:9" ht="12" customHeight="1" x14ac:dyDescent="0.15">
      <c r="A57" s="623"/>
      <c r="B57" s="624" t="s">
        <v>424</v>
      </c>
      <c r="C57" s="622">
        <v>1</v>
      </c>
      <c r="D57" s="622">
        <v>0</v>
      </c>
      <c r="E57" s="622">
        <v>0</v>
      </c>
      <c r="F57" s="622">
        <v>0</v>
      </c>
      <c r="G57" s="622">
        <v>0</v>
      </c>
      <c r="H57" s="622">
        <v>0</v>
      </c>
      <c r="I57" s="622">
        <f t="shared" si="0"/>
        <v>1</v>
      </c>
    </row>
    <row r="58" spans="1:9" ht="12" customHeight="1" x14ac:dyDescent="0.15">
      <c r="A58" s="623"/>
      <c r="B58" s="624" t="s">
        <v>425</v>
      </c>
      <c r="C58" s="622">
        <v>0</v>
      </c>
      <c r="D58" s="622">
        <v>2</v>
      </c>
      <c r="E58" s="622">
        <v>1</v>
      </c>
      <c r="F58" s="622">
        <v>0</v>
      </c>
      <c r="G58" s="622">
        <v>0</v>
      </c>
      <c r="H58" s="622">
        <v>1</v>
      </c>
      <c r="I58" s="622">
        <f t="shared" si="0"/>
        <v>4</v>
      </c>
    </row>
    <row r="59" spans="1:9" ht="12" customHeight="1" x14ac:dyDescent="0.15">
      <c r="A59" s="623" t="s">
        <v>426</v>
      </c>
      <c r="B59" s="624" t="s">
        <v>427</v>
      </c>
      <c r="C59" s="622">
        <v>3</v>
      </c>
      <c r="D59" s="622">
        <v>15</v>
      </c>
      <c r="E59" s="622">
        <v>0</v>
      </c>
      <c r="F59" s="622">
        <v>0</v>
      </c>
      <c r="G59" s="622">
        <v>0</v>
      </c>
      <c r="H59" s="622">
        <v>0</v>
      </c>
      <c r="I59" s="622">
        <f t="shared" si="0"/>
        <v>18</v>
      </c>
    </row>
    <row r="60" spans="1:9" ht="12" customHeight="1" x14ac:dyDescent="0.15">
      <c r="A60" s="623"/>
      <c r="B60" s="624" t="s">
        <v>428</v>
      </c>
      <c r="C60" s="622">
        <v>1</v>
      </c>
      <c r="D60" s="622">
        <v>3</v>
      </c>
      <c r="E60" s="622">
        <v>0</v>
      </c>
      <c r="F60" s="622">
        <v>0</v>
      </c>
      <c r="G60" s="622">
        <v>0</v>
      </c>
      <c r="H60" s="622">
        <v>0</v>
      </c>
      <c r="I60" s="622">
        <f t="shared" si="0"/>
        <v>4</v>
      </c>
    </row>
    <row r="61" spans="1:9" ht="12" customHeight="1" x14ac:dyDescent="0.15">
      <c r="A61" s="623"/>
      <c r="B61" s="624" t="s">
        <v>429</v>
      </c>
      <c r="C61" s="622">
        <v>8</v>
      </c>
      <c r="D61" s="622">
        <v>18</v>
      </c>
      <c r="E61" s="622">
        <v>2</v>
      </c>
      <c r="F61" s="622">
        <v>0</v>
      </c>
      <c r="G61" s="622">
        <v>0</v>
      </c>
      <c r="H61" s="622">
        <v>3</v>
      </c>
      <c r="I61" s="622">
        <f t="shared" si="0"/>
        <v>31</v>
      </c>
    </row>
    <row r="62" spans="1:9" ht="12" customHeight="1" x14ac:dyDescent="0.15">
      <c r="A62" s="623"/>
      <c r="B62" s="624" t="s">
        <v>430</v>
      </c>
      <c r="C62" s="622">
        <v>1</v>
      </c>
      <c r="D62" s="622">
        <v>3</v>
      </c>
      <c r="E62" s="622">
        <v>0</v>
      </c>
      <c r="F62" s="622">
        <v>2</v>
      </c>
      <c r="G62" s="622">
        <v>0</v>
      </c>
      <c r="H62" s="622">
        <v>0</v>
      </c>
      <c r="I62" s="622">
        <f t="shared" si="0"/>
        <v>6</v>
      </c>
    </row>
    <row r="63" spans="1:9" ht="12" customHeight="1" x14ac:dyDescent="0.15">
      <c r="A63" s="626"/>
      <c r="B63" s="627" t="s">
        <v>431</v>
      </c>
      <c r="C63" s="628">
        <v>2</v>
      </c>
      <c r="D63" s="628">
        <v>2</v>
      </c>
      <c r="E63" s="628">
        <v>0</v>
      </c>
      <c r="F63" s="628">
        <v>1</v>
      </c>
      <c r="G63" s="628">
        <v>0</v>
      </c>
      <c r="H63" s="628">
        <v>0</v>
      </c>
      <c r="I63" s="628">
        <f t="shared" si="0"/>
        <v>5</v>
      </c>
    </row>
    <row r="64" spans="1:9" ht="12" customHeight="1" x14ac:dyDescent="0.15">
      <c r="A64" s="623" t="s">
        <v>432</v>
      </c>
      <c r="B64" s="624"/>
      <c r="C64" s="622">
        <v>3</v>
      </c>
      <c r="D64" s="622">
        <v>24</v>
      </c>
      <c r="E64" s="622">
        <v>16</v>
      </c>
      <c r="F64" s="622">
        <v>1</v>
      </c>
      <c r="G64" s="622">
        <v>0</v>
      </c>
      <c r="H64" s="622">
        <v>6</v>
      </c>
      <c r="I64" s="622">
        <f t="shared" si="0"/>
        <v>50</v>
      </c>
    </row>
    <row r="65" spans="1:9" ht="12" customHeight="1" x14ac:dyDescent="0.15">
      <c r="A65" s="623" t="s">
        <v>433</v>
      </c>
      <c r="B65" s="624" t="s">
        <v>434</v>
      </c>
      <c r="C65" s="622">
        <v>1</v>
      </c>
      <c r="D65" s="622">
        <v>0</v>
      </c>
      <c r="E65" s="622">
        <v>1</v>
      </c>
      <c r="F65" s="622">
        <v>0</v>
      </c>
      <c r="G65" s="622">
        <v>0</v>
      </c>
      <c r="H65" s="622">
        <v>1</v>
      </c>
      <c r="I65" s="622">
        <f t="shared" si="0"/>
        <v>3</v>
      </c>
    </row>
    <row r="66" spans="1:9" ht="12" customHeight="1" x14ac:dyDescent="0.15">
      <c r="A66" s="623"/>
      <c r="B66" s="624" t="s">
        <v>435</v>
      </c>
      <c r="C66" s="622">
        <v>6</v>
      </c>
      <c r="D66" s="622">
        <v>6</v>
      </c>
      <c r="E66" s="622">
        <v>1</v>
      </c>
      <c r="F66" s="622">
        <v>0</v>
      </c>
      <c r="G66" s="622">
        <v>0</v>
      </c>
      <c r="H66" s="622">
        <v>0</v>
      </c>
      <c r="I66" s="622">
        <f t="shared" si="0"/>
        <v>13</v>
      </c>
    </row>
    <row r="67" spans="1:9" ht="12" customHeight="1" x14ac:dyDescent="0.15">
      <c r="A67" s="623"/>
      <c r="B67" s="624" t="s">
        <v>436</v>
      </c>
      <c r="C67" s="622">
        <v>3</v>
      </c>
      <c r="D67" s="622">
        <v>10</v>
      </c>
      <c r="E67" s="622">
        <v>1</v>
      </c>
      <c r="F67" s="622">
        <v>0</v>
      </c>
      <c r="G67" s="622">
        <v>0</v>
      </c>
      <c r="H67" s="622">
        <v>0</v>
      </c>
      <c r="I67" s="622">
        <f t="shared" si="0"/>
        <v>14</v>
      </c>
    </row>
    <row r="68" spans="1:9" ht="12" customHeight="1" x14ac:dyDescent="0.15">
      <c r="A68" s="623"/>
      <c r="B68" s="624" t="s">
        <v>437</v>
      </c>
      <c r="C68" s="622">
        <v>1</v>
      </c>
      <c r="D68" s="622">
        <v>4</v>
      </c>
      <c r="E68" s="622">
        <v>1</v>
      </c>
      <c r="F68" s="622">
        <v>0</v>
      </c>
      <c r="G68" s="622">
        <v>0</v>
      </c>
      <c r="H68" s="622">
        <v>0</v>
      </c>
      <c r="I68" s="622">
        <f t="shared" si="0"/>
        <v>6</v>
      </c>
    </row>
    <row r="69" spans="1:9" ht="12" customHeight="1" x14ac:dyDescent="0.15">
      <c r="A69" s="623" t="s">
        <v>438</v>
      </c>
      <c r="B69" s="624" t="s">
        <v>439</v>
      </c>
      <c r="C69" s="622">
        <v>0</v>
      </c>
      <c r="D69" s="622">
        <v>4</v>
      </c>
      <c r="E69" s="622">
        <v>0</v>
      </c>
      <c r="F69" s="622">
        <v>0</v>
      </c>
      <c r="G69" s="622">
        <v>0</v>
      </c>
      <c r="H69" s="622">
        <v>1</v>
      </c>
      <c r="I69" s="622">
        <f t="shared" si="0"/>
        <v>5</v>
      </c>
    </row>
    <row r="70" spans="1:9" ht="12" customHeight="1" x14ac:dyDescent="0.15">
      <c r="A70" s="623"/>
      <c r="B70" s="624" t="s">
        <v>440</v>
      </c>
      <c r="C70" s="622">
        <v>0</v>
      </c>
      <c r="D70" s="622">
        <v>2</v>
      </c>
      <c r="E70" s="622">
        <v>0</v>
      </c>
      <c r="F70" s="622">
        <v>1</v>
      </c>
      <c r="G70" s="622">
        <v>2</v>
      </c>
      <c r="H70" s="622">
        <v>0</v>
      </c>
      <c r="I70" s="622">
        <f t="shared" si="0"/>
        <v>5</v>
      </c>
    </row>
    <row r="71" spans="1:9" ht="12" customHeight="1" x14ac:dyDescent="0.15">
      <c r="A71" s="623"/>
      <c r="B71" s="624" t="s">
        <v>441</v>
      </c>
      <c r="C71" s="622">
        <v>3</v>
      </c>
      <c r="D71" s="622">
        <v>6</v>
      </c>
      <c r="E71" s="622">
        <v>0</v>
      </c>
      <c r="F71" s="622">
        <v>0</v>
      </c>
      <c r="G71" s="622">
        <v>0</v>
      </c>
      <c r="H71" s="622">
        <v>5</v>
      </c>
      <c r="I71" s="622">
        <f t="shared" si="0"/>
        <v>14</v>
      </c>
    </row>
    <row r="72" spans="1:9" ht="12" customHeight="1" x14ac:dyDescent="0.15">
      <c r="A72" s="623"/>
      <c r="B72" s="624" t="s">
        <v>442</v>
      </c>
      <c r="C72" s="622">
        <v>1</v>
      </c>
      <c r="D72" s="622">
        <v>0</v>
      </c>
      <c r="E72" s="622">
        <v>0</v>
      </c>
      <c r="F72" s="622">
        <v>0</v>
      </c>
      <c r="G72" s="622">
        <v>0</v>
      </c>
      <c r="H72" s="622">
        <v>0</v>
      </c>
      <c r="I72" s="622">
        <f t="shared" si="0"/>
        <v>1</v>
      </c>
    </row>
    <row r="73" spans="1:9" ht="12" customHeight="1" x14ac:dyDescent="0.15">
      <c r="A73" s="623"/>
      <c r="B73" s="624" t="s">
        <v>443</v>
      </c>
      <c r="C73" s="622">
        <v>0</v>
      </c>
      <c r="D73" s="622">
        <v>2</v>
      </c>
      <c r="E73" s="622">
        <v>0</v>
      </c>
      <c r="F73" s="622">
        <v>1</v>
      </c>
      <c r="G73" s="622">
        <v>0</v>
      </c>
      <c r="H73" s="622">
        <v>0</v>
      </c>
      <c r="I73" s="622">
        <f t="shared" ref="I73:I80" si="1">SUM(C73:H73)</f>
        <v>3</v>
      </c>
    </row>
    <row r="74" spans="1:9" ht="12" customHeight="1" x14ac:dyDescent="0.15">
      <c r="A74" s="629" t="s">
        <v>444</v>
      </c>
      <c r="B74" s="630"/>
      <c r="C74" s="631">
        <v>1</v>
      </c>
      <c r="D74" s="632">
        <v>0</v>
      </c>
      <c r="E74" s="632">
        <v>0</v>
      </c>
      <c r="F74" s="622">
        <v>1</v>
      </c>
      <c r="G74" s="622">
        <v>0</v>
      </c>
      <c r="H74" s="632">
        <v>0</v>
      </c>
      <c r="I74" s="622">
        <f t="shared" si="1"/>
        <v>2</v>
      </c>
    </row>
    <row r="75" spans="1:9" ht="12" customHeight="1" x14ac:dyDescent="0.15">
      <c r="A75" s="629" t="s">
        <v>445</v>
      </c>
      <c r="B75" s="630"/>
      <c r="C75" s="631">
        <v>0</v>
      </c>
      <c r="D75" s="632">
        <v>2</v>
      </c>
      <c r="E75" s="632">
        <v>0</v>
      </c>
      <c r="F75" s="622">
        <v>0</v>
      </c>
      <c r="G75" s="622">
        <v>0</v>
      </c>
      <c r="H75" s="632">
        <v>0</v>
      </c>
      <c r="I75" s="622">
        <f t="shared" si="1"/>
        <v>2</v>
      </c>
    </row>
    <row r="76" spans="1:9" ht="12" customHeight="1" x14ac:dyDescent="0.15">
      <c r="A76" s="629" t="s">
        <v>446</v>
      </c>
      <c r="B76" s="630"/>
      <c r="C76" s="631">
        <v>2</v>
      </c>
      <c r="D76" s="632">
        <v>0</v>
      </c>
      <c r="E76" s="632">
        <v>0</v>
      </c>
      <c r="F76" s="622">
        <v>0</v>
      </c>
      <c r="G76" s="622">
        <v>0</v>
      </c>
      <c r="H76" s="632">
        <v>0</v>
      </c>
      <c r="I76" s="622">
        <f t="shared" si="1"/>
        <v>2</v>
      </c>
    </row>
    <row r="77" spans="1:9" ht="12" customHeight="1" x14ac:dyDescent="0.15">
      <c r="A77" s="629" t="s">
        <v>447</v>
      </c>
      <c r="B77" s="630"/>
      <c r="C77" s="631">
        <v>1</v>
      </c>
      <c r="D77" s="632">
        <v>1</v>
      </c>
      <c r="E77" s="632">
        <v>1</v>
      </c>
      <c r="F77" s="622">
        <v>1</v>
      </c>
      <c r="G77" s="622">
        <v>0</v>
      </c>
      <c r="H77" s="632">
        <v>3</v>
      </c>
      <c r="I77" s="622">
        <f t="shared" si="1"/>
        <v>7</v>
      </c>
    </row>
    <row r="78" spans="1:9" ht="12" customHeight="1" x14ac:dyDescent="0.15">
      <c r="A78" s="629" t="s">
        <v>448</v>
      </c>
      <c r="B78" s="630"/>
      <c r="C78" s="631">
        <v>0</v>
      </c>
      <c r="D78" s="632">
        <v>0</v>
      </c>
      <c r="E78" s="632">
        <v>0</v>
      </c>
      <c r="F78" s="622">
        <v>0</v>
      </c>
      <c r="G78" s="622">
        <v>0</v>
      </c>
      <c r="H78" s="632">
        <v>0</v>
      </c>
      <c r="I78" s="622">
        <f t="shared" si="1"/>
        <v>0</v>
      </c>
    </row>
    <row r="79" spans="1:9" ht="12" customHeight="1" x14ac:dyDescent="0.15">
      <c r="A79" s="629" t="s">
        <v>449</v>
      </c>
      <c r="B79" s="630"/>
      <c r="C79" s="631">
        <v>0</v>
      </c>
      <c r="D79" s="632">
        <v>0</v>
      </c>
      <c r="E79" s="632">
        <v>0</v>
      </c>
      <c r="F79" s="622">
        <v>0</v>
      </c>
      <c r="G79" s="622">
        <v>0</v>
      </c>
      <c r="H79" s="632">
        <v>0</v>
      </c>
      <c r="I79" s="622">
        <f t="shared" si="1"/>
        <v>0</v>
      </c>
    </row>
    <row r="80" spans="1:9" ht="12" customHeight="1" x14ac:dyDescent="0.15">
      <c r="A80" s="629" t="s">
        <v>30</v>
      </c>
      <c r="B80" s="630"/>
      <c r="C80" s="631">
        <v>0</v>
      </c>
      <c r="D80" s="632">
        <v>1</v>
      </c>
      <c r="E80" s="632">
        <v>0</v>
      </c>
      <c r="F80" s="622">
        <v>0</v>
      </c>
      <c r="G80" s="622">
        <v>0</v>
      </c>
      <c r="H80" s="632">
        <v>0</v>
      </c>
      <c r="I80" s="622">
        <f t="shared" si="1"/>
        <v>1</v>
      </c>
    </row>
    <row r="81" spans="1:9" ht="12" customHeight="1" x14ac:dyDescent="0.15">
      <c r="A81" s="633" t="s">
        <v>450</v>
      </c>
      <c r="B81" s="634"/>
      <c r="C81" s="635">
        <f>SUM(C7:C80)</f>
        <v>189</v>
      </c>
      <c r="D81" s="635">
        <f t="shared" ref="D81:I81" si="2">SUM(D7:D80)</f>
        <v>401</v>
      </c>
      <c r="E81" s="635">
        <f t="shared" si="2"/>
        <v>80</v>
      </c>
      <c r="F81" s="635">
        <f t="shared" si="2"/>
        <v>26</v>
      </c>
      <c r="G81" s="635">
        <f t="shared" si="2"/>
        <v>14</v>
      </c>
      <c r="H81" s="635">
        <f t="shared" si="2"/>
        <v>142</v>
      </c>
      <c r="I81" s="635">
        <f t="shared" si="2"/>
        <v>852</v>
      </c>
    </row>
    <row r="82" spans="1:9" ht="15" customHeight="1" x14ac:dyDescent="0.15">
      <c r="A82" s="205"/>
      <c r="B82" s="205"/>
      <c r="C82" s="205"/>
      <c r="D82" s="205"/>
      <c r="E82" s="205"/>
      <c r="F82" s="205"/>
      <c r="G82" s="205"/>
      <c r="H82" s="205"/>
      <c r="I82" s="240" t="s">
        <v>451</v>
      </c>
    </row>
  </sheetData>
  <mergeCells count="2">
    <mergeCell ref="A5:B5"/>
    <mergeCell ref="C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9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11.25" style="103" customWidth="1"/>
    <col min="2" max="8" width="4.75" style="103" customWidth="1"/>
    <col min="9" max="9" width="6.625" style="103" customWidth="1"/>
    <col min="10" max="15" width="4.75" style="103" customWidth="1"/>
    <col min="16" max="16" width="6.625" style="103" customWidth="1"/>
    <col min="17" max="16384" width="9" style="103"/>
  </cols>
  <sheetData>
    <row r="1" spans="1:16" ht="15" customHeight="1" x14ac:dyDescent="0.15">
      <c r="A1" s="706" t="s">
        <v>531</v>
      </c>
    </row>
    <row r="3" spans="1:16" ht="15" customHeight="1" x14ac:dyDescent="0.15">
      <c r="A3" s="102" t="s">
        <v>573</v>
      </c>
    </row>
    <row r="4" spans="1:16" ht="15" customHeight="1" x14ac:dyDescent="0.15">
      <c r="B4" s="104"/>
      <c r="C4" s="104"/>
      <c r="P4" s="105" t="s">
        <v>16</v>
      </c>
    </row>
    <row r="5" spans="1:16" ht="90" customHeight="1" x14ac:dyDescent="0.15">
      <c r="A5" s="106" t="s">
        <v>17</v>
      </c>
      <c r="B5" s="107" t="s">
        <v>18</v>
      </c>
      <c r="C5" s="107" t="s">
        <v>19</v>
      </c>
      <c r="D5" s="107" t="s">
        <v>20</v>
      </c>
      <c r="E5" s="107" t="s">
        <v>21</v>
      </c>
      <c r="F5" s="107" t="s">
        <v>22</v>
      </c>
      <c r="G5" s="107" t="s">
        <v>23</v>
      </c>
      <c r="H5" s="107" t="s">
        <v>24</v>
      </c>
      <c r="I5" s="107" t="s">
        <v>574</v>
      </c>
      <c r="J5" s="107" t="s">
        <v>25</v>
      </c>
      <c r="K5" s="107" t="s">
        <v>26</v>
      </c>
      <c r="L5" s="107" t="s">
        <v>27</v>
      </c>
      <c r="M5" s="107" t="s">
        <v>28</v>
      </c>
      <c r="N5" s="107" t="s">
        <v>29</v>
      </c>
      <c r="O5" s="107" t="s">
        <v>30</v>
      </c>
      <c r="P5" s="108" t="s">
        <v>31</v>
      </c>
    </row>
    <row r="6" spans="1:16" ht="15" customHeight="1" x14ac:dyDescent="0.15">
      <c r="A6" s="109" t="s">
        <v>575</v>
      </c>
      <c r="B6" s="110">
        <v>43</v>
      </c>
      <c r="C6" s="111">
        <v>161</v>
      </c>
      <c r="D6" s="111">
        <v>77</v>
      </c>
      <c r="E6" s="111">
        <v>263</v>
      </c>
      <c r="F6" s="111">
        <v>2</v>
      </c>
      <c r="G6" s="111">
        <v>121</v>
      </c>
      <c r="H6" s="111">
        <v>771</v>
      </c>
      <c r="I6" s="111">
        <v>1009</v>
      </c>
      <c r="J6" s="111">
        <v>161</v>
      </c>
      <c r="K6" s="111">
        <v>0</v>
      </c>
      <c r="L6" s="111">
        <v>2</v>
      </c>
      <c r="M6" s="111">
        <v>2</v>
      </c>
      <c r="N6" s="111">
        <v>1</v>
      </c>
      <c r="O6" s="111">
        <v>6</v>
      </c>
      <c r="P6" s="112">
        <v>2619</v>
      </c>
    </row>
    <row r="7" spans="1:16" ht="15" customHeight="1" x14ac:dyDescent="0.15">
      <c r="A7" s="113">
        <v>28</v>
      </c>
      <c r="B7" s="110">
        <v>42</v>
      </c>
      <c r="C7" s="111">
        <v>145</v>
      </c>
      <c r="D7" s="111">
        <v>49</v>
      </c>
      <c r="E7" s="111">
        <v>230</v>
      </c>
      <c r="F7" s="111">
        <v>4</v>
      </c>
      <c r="G7" s="111">
        <v>87</v>
      </c>
      <c r="H7" s="111">
        <v>730</v>
      </c>
      <c r="I7" s="111">
        <v>951</v>
      </c>
      <c r="J7" s="111">
        <v>171</v>
      </c>
      <c r="K7" s="111">
        <v>1</v>
      </c>
      <c r="L7" s="111">
        <v>2</v>
      </c>
      <c r="M7" s="111">
        <v>4</v>
      </c>
      <c r="N7" s="111">
        <v>0</v>
      </c>
      <c r="O7" s="111">
        <v>24</v>
      </c>
      <c r="P7" s="112">
        <v>2440</v>
      </c>
    </row>
    <row r="8" spans="1:16" ht="15" customHeight="1" x14ac:dyDescent="0.15">
      <c r="A8" s="114">
        <v>29</v>
      </c>
      <c r="B8" s="115">
        <v>23</v>
      </c>
      <c r="C8" s="116">
        <v>146</v>
      </c>
      <c r="D8" s="116">
        <v>52</v>
      </c>
      <c r="E8" s="116">
        <v>207</v>
      </c>
      <c r="F8" s="116">
        <v>1</v>
      </c>
      <c r="G8" s="116">
        <v>109</v>
      </c>
      <c r="H8" s="116">
        <v>670</v>
      </c>
      <c r="I8" s="116">
        <v>1134</v>
      </c>
      <c r="J8" s="116">
        <v>130</v>
      </c>
      <c r="K8" s="116">
        <v>1</v>
      </c>
      <c r="L8" s="116">
        <v>1</v>
      </c>
      <c r="M8" s="116">
        <v>2</v>
      </c>
      <c r="N8" s="116">
        <v>0</v>
      </c>
      <c r="O8" s="116">
        <v>7</v>
      </c>
      <c r="P8" s="117">
        <f>SUM(B8:O8)</f>
        <v>2483</v>
      </c>
    </row>
    <row r="9" spans="1:16" ht="15" customHeight="1" x14ac:dyDescent="0.15">
      <c r="A9" s="103" t="s">
        <v>32</v>
      </c>
      <c r="P9" s="118" t="s">
        <v>33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D14"/>
  <sheetViews>
    <sheetView zoomScale="110" zoomScaleNormal="110" workbookViewId="0"/>
  </sheetViews>
  <sheetFormatPr defaultColWidth="8.75" defaultRowHeight="15" customHeight="1" x14ac:dyDescent="0.15"/>
  <cols>
    <col min="1" max="1" width="26.25" style="121" customWidth="1"/>
    <col min="2" max="4" width="20" style="121" customWidth="1"/>
    <col min="5" max="16384" width="8.75" style="121"/>
  </cols>
  <sheetData>
    <row r="1" spans="1:4" s="120" customFormat="1" ht="15" customHeight="1" x14ac:dyDescent="0.15">
      <c r="A1" s="706" t="s">
        <v>531</v>
      </c>
    </row>
    <row r="2" spans="1:4" s="120" customFormat="1" ht="15" customHeight="1" x14ac:dyDescent="0.15"/>
    <row r="3" spans="1:4" ht="15" customHeight="1" x14ac:dyDescent="0.15">
      <c r="A3" s="119" t="s">
        <v>840</v>
      </c>
      <c r="B3" s="120"/>
      <c r="C3" s="120"/>
    </row>
    <row r="4" spans="1:4" ht="15" customHeight="1" x14ac:dyDescent="0.15">
      <c r="A4" s="120"/>
      <c r="B4" s="636"/>
      <c r="C4" s="636"/>
      <c r="D4" s="123" t="s">
        <v>185</v>
      </c>
    </row>
    <row r="5" spans="1:4" ht="15" customHeight="1" x14ac:dyDescent="0.15">
      <c r="A5" s="637" t="s">
        <v>452</v>
      </c>
      <c r="B5" s="126" t="s">
        <v>841</v>
      </c>
      <c r="C5" s="126" t="s">
        <v>125</v>
      </c>
      <c r="D5" s="126" t="s">
        <v>842</v>
      </c>
    </row>
    <row r="6" spans="1:4" ht="15" customHeight="1" x14ac:dyDescent="0.15">
      <c r="A6" s="52" t="s">
        <v>453</v>
      </c>
      <c r="B6" s="638">
        <v>1379</v>
      </c>
      <c r="C6" s="638">
        <v>1483</v>
      </c>
      <c r="D6" s="638">
        <v>1372</v>
      </c>
    </row>
    <row r="7" spans="1:4" ht="15" customHeight="1" x14ac:dyDescent="0.15">
      <c r="A7" s="52" t="s">
        <v>454</v>
      </c>
      <c r="B7" s="638">
        <v>106</v>
      </c>
      <c r="C7" s="638">
        <v>123</v>
      </c>
      <c r="D7" s="638">
        <v>100</v>
      </c>
    </row>
    <row r="8" spans="1:4" ht="15" customHeight="1" x14ac:dyDescent="0.15">
      <c r="A8" s="52" t="s">
        <v>455</v>
      </c>
      <c r="B8" s="638">
        <v>509</v>
      </c>
      <c r="C8" s="638">
        <v>520</v>
      </c>
      <c r="D8" s="638">
        <v>518</v>
      </c>
    </row>
    <row r="9" spans="1:4" ht="15" customHeight="1" x14ac:dyDescent="0.15">
      <c r="A9" s="52" t="s">
        <v>456</v>
      </c>
      <c r="B9" s="638">
        <v>25</v>
      </c>
      <c r="C9" s="638">
        <v>19</v>
      </c>
      <c r="D9" s="638">
        <v>16</v>
      </c>
    </row>
    <row r="10" spans="1:4" ht="15" customHeight="1" x14ac:dyDescent="0.15">
      <c r="A10" s="52" t="s">
        <v>457</v>
      </c>
      <c r="B10" s="638">
        <v>68</v>
      </c>
      <c r="C10" s="638">
        <v>70</v>
      </c>
      <c r="D10" s="638">
        <v>92</v>
      </c>
    </row>
    <row r="11" spans="1:4" ht="15" customHeight="1" x14ac:dyDescent="0.15">
      <c r="A11" s="52" t="s">
        <v>458</v>
      </c>
      <c r="B11" s="638">
        <v>32</v>
      </c>
      <c r="C11" s="638">
        <v>34</v>
      </c>
      <c r="D11" s="638">
        <v>33</v>
      </c>
    </row>
    <row r="12" spans="1:4" ht="15" customHeight="1" x14ac:dyDescent="0.15">
      <c r="A12" s="52" t="s">
        <v>459</v>
      </c>
      <c r="B12" s="638">
        <v>57</v>
      </c>
      <c r="C12" s="638">
        <v>59</v>
      </c>
      <c r="D12" s="638">
        <v>46</v>
      </c>
    </row>
    <row r="13" spans="1:4" ht="15" customHeight="1" x14ac:dyDescent="0.15">
      <c r="A13" s="53" t="s">
        <v>460</v>
      </c>
      <c r="B13" s="26">
        <v>38</v>
      </c>
      <c r="C13" s="26">
        <v>31</v>
      </c>
      <c r="D13" s="26">
        <v>30</v>
      </c>
    </row>
    <row r="14" spans="1:4" ht="15" customHeight="1" x14ac:dyDescent="0.15">
      <c r="A14" s="120"/>
      <c r="B14" s="137"/>
      <c r="C14" s="137"/>
      <c r="D14" s="137" t="s">
        <v>33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E21"/>
  <sheetViews>
    <sheetView zoomScale="110" zoomScaleNormal="110" workbookViewId="0"/>
  </sheetViews>
  <sheetFormatPr defaultColWidth="8.75" defaultRowHeight="15" customHeight="1" x14ac:dyDescent="0.15"/>
  <cols>
    <col min="1" max="2" width="13.125" style="639" customWidth="1"/>
    <col min="3" max="5" width="20" style="639" customWidth="1"/>
    <col min="6" max="16384" width="8.75" style="639"/>
  </cols>
  <sheetData>
    <row r="1" spans="1:5" ht="15" customHeight="1" x14ac:dyDescent="0.15">
      <c r="A1" s="706" t="s">
        <v>531</v>
      </c>
    </row>
    <row r="3" spans="1:5" ht="15" customHeight="1" x14ac:dyDescent="0.15">
      <c r="A3" s="119" t="s">
        <v>843</v>
      </c>
    </row>
    <row r="4" spans="1:5" s="120" customFormat="1" ht="15" customHeight="1" x14ac:dyDescent="0.15">
      <c r="C4" s="137"/>
      <c r="D4" s="137"/>
      <c r="E4" s="640" t="s">
        <v>185</v>
      </c>
    </row>
    <row r="5" spans="1:5" s="645" customFormat="1" ht="15" customHeight="1" x14ac:dyDescent="0.15">
      <c r="A5" s="641" t="s">
        <v>461</v>
      </c>
      <c r="B5" s="642"/>
      <c r="C5" s="643" t="s">
        <v>690</v>
      </c>
      <c r="D5" s="644" t="s">
        <v>125</v>
      </c>
      <c r="E5" s="644" t="s">
        <v>844</v>
      </c>
    </row>
    <row r="6" spans="1:5" s="120" customFormat="1" ht="15" customHeight="1" x14ac:dyDescent="0.15">
      <c r="A6" s="646" t="s">
        <v>462</v>
      </c>
      <c r="B6" s="647" t="s">
        <v>231</v>
      </c>
      <c r="C6" s="25">
        <v>669</v>
      </c>
      <c r="D6" s="25">
        <v>704</v>
      </c>
      <c r="E6" s="25">
        <v>706</v>
      </c>
    </row>
    <row r="7" spans="1:5" s="120" customFormat="1" ht="15" customHeight="1" x14ac:dyDescent="0.15">
      <c r="A7" s="648"/>
      <c r="B7" s="647" t="s">
        <v>232</v>
      </c>
      <c r="C7" s="25">
        <v>1219</v>
      </c>
      <c r="D7" s="25">
        <v>1299</v>
      </c>
      <c r="E7" s="25">
        <v>1184</v>
      </c>
    </row>
    <row r="8" spans="1:5" s="120" customFormat="1" ht="15" customHeight="1" x14ac:dyDescent="0.15">
      <c r="A8" s="649" t="s">
        <v>845</v>
      </c>
      <c r="B8" s="650" t="s">
        <v>463</v>
      </c>
      <c r="C8" s="54">
        <v>1215</v>
      </c>
      <c r="D8" s="54">
        <v>1343</v>
      </c>
      <c r="E8" s="54">
        <v>1284</v>
      </c>
    </row>
    <row r="9" spans="1:5" s="120" customFormat="1" ht="15" customHeight="1" x14ac:dyDescent="0.15">
      <c r="A9" s="651"/>
      <c r="B9" s="647" t="s">
        <v>464</v>
      </c>
      <c r="C9" s="25">
        <v>673</v>
      </c>
      <c r="D9" s="25">
        <v>660</v>
      </c>
      <c r="E9" s="25">
        <v>606</v>
      </c>
    </row>
    <row r="10" spans="1:5" s="120" customFormat="1" ht="15" customHeight="1" x14ac:dyDescent="0.15">
      <c r="A10" s="652"/>
      <c r="B10" s="653" t="s">
        <v>465</v>
      </c>
      <c r="C10" s="55" t="s">
        <v>825</v>
      </c>
      <c r="D10" s="55" t="s">
        <v>825</v>
      </c>
      <c r="E10" s="55" t="s">
        <v>825</v>
      </c>
    </row>
    <row r="11" spans="1:5" s="120" customFormat="1" ht="15" customHeight="1" x14ac:dyDescent="0.15">
      <c r="A11" s="649" t="s">
        <v>846</v>
      </c>
      <c r="B11" s="650" t="s">
        <v>466</v>
      </c>
      <c r="C11" s="54">
        <v>3</v>
      </c>
      <c r="D11" s="54">
        <v>0</v>
      </c>
      <c r="E11" s="54">
        <v>0</v>
      </c>
    </row>
    <row r="12" spans="1:5" s="120" customFormat="1" ht="15" customHeight="1" x14ac:dyDescent="0.15">
      <c r="A12" s="651"/>
      <c r="B12" s="647" t="s">
        <v>467</v>
      </c>
      <c r="C12" s="25">
        <v>0</v>
      </c>
      <c r="D12" s="25">
        <v>0</v>
      </c>
      <c r="E12" s="25">
        <v>0</v>
      </c>
    </row>
    <row r="13" spans="1:5" s="120" customFormat="1" ht="15" customHeight="1" x14ac:dyDescent="0.15">
      <c r="A13" s="651"/>
      <c r="B13" s="647" t="s">
        <v>468</v>
      </c>
      <c r="C13" s="56">
        <v>0</v>
      </c>
      <c r="D13" s="56">
        <v>0</v>
      </c>
      <c r="E13" s="56">
        <v>0</v>
      </c>
    </row>
    <row r="14" spans="1:5" s="120" customFormat="1" ht="15" customHeight="1" x14ac:dyDescent="0.15">
      <c r="A14" s="651"/>
      <c r="B14" s="647" t="s">
        <v>469</v>
      </c>
      <c r="C14" s="56">
        <v>1</v>
      </c>
      <c r="D14" s="56">
        <v>0</v>
      </c>
      <c r="E14" s="56">
        <v>0</v>
      </c>
    </row>
    <row r="15" spans="1:5" s="120" customFormat="1" ht="15" customHeight="1" x14ac:dyDescent="0.15">
      <c r="A15" s="651"/>
      <c r="B15" s="647" t="s">
        <v>470</v>
      </c>
      <c r="C15" s="25">
        <v>1884</v>
      </c>
      <c r="D15" s="25">
        <v>2003</v>
      </c>
      <c r="E15" s="25">
        <v>1886</v>
      </c>
    </row>
    <row r="16" spans="1:5" s="120" customFormat="1" ht="15" customHeight="1" x14ac:dyDescent="0.15">
      <c r="A16" s="652"/>
      <c r="B16" s="653" t="s">
        <v>471</v>
      </c>
      <c r="C16" s="57">
        <v>0</v>
      </c>
      <c r="D16" s="57">
        <v>0</v>
      </c>
      <c r="E16" s="57">
        <v>4</v>
      </c>
    </row>
    <row r="17" spans="1:5" s="120" customFormat="1" ht="15" customHeight="1" x14ac:dyDescent="0.15">
      <c r="A17" s="651" t="s">
        <v>472</v>
      </c>
      <c r="B17" s="647" t="s">
        <v>473</v>
      </c>
      <c r="C17" s="25">
        <v>7</v>
      </c>
      <c r="D17" s="25">
        <v>4</v>
      </c>
      <c r="E17" s="25">
        <v>7</v>
      </c>
    </row>
    <row r="18" spans="1:5" s="120" customFormat="1" ht="15" customHeight="1" x14ac:dyDescent="0.15">
      <c r="A18" s="651"/>
      <c r="B18" s="647" t="s">
        <v>474</v>
      </c>
      <c r="C18" s="25">
        <v>3</v>
      </c>
      <c r="D18" s="25">
        <v>4</v>
      </c>
      <c r="E18" s="25">
        <v>5</v>
      </c>
    </row>
    <row r="19" spans="1:5" s="120" customFormat="1" ht="15" customHeight="1" x14ac:dyDescent="0.15">
      <c r="A19" s="654"/>
      <c r="B19" s="647" t="s">
        <v>475</v>
      </c>
      <c r="C19" s="25">
        <v>1878</v>
      </c>
      <c r="D19" s="25">
        <v>1995</v>
      </c>
      <c r="E19" s="25">
        <v>1878</v>
      </c>
    </row>
    <row r="20" spans="1:5" s="120" customFormat="1" ht="15" customHeight="1" x14ac:dyDescent="0.15">
      <c r="A20" s="655" t="s">
        <v>64</v>
      </c>
      <c r="B20" s="656"/>
      <c r="C20" s="58">
        <v>1888</v>
      </c>
      <c r="D20" s="58">
        <v>2003</v>
      </c>
      <c r="E20" s="58">
        <v>1890</v>
      </c>
    </row>
    <row r="21" spans="1:5" s="120" customFormat="1" ht="15" customHeight="1" x14ac:dyDescent="0.15">
      <c r="C21" s="137"/>
      <c r="D21" s="137"/>
      <c r="E21" s="137" t="s">
        <v>33</v>
      </c>
    </row>
  </sheetData>
  <mergeCells count="6">
    <mergeCell ref="A5:B5"/>
    <mergeCell ref="A6:A7"/>
    <mergeCell ref="A8:A10"/>
    <mergeCell ref="A11:A16"/>
    <mergeCell ref="A17:A19"/>
    <mergeCell ref="A20:B2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N9"/>
  <sheetViews>
    <sheetView zoomScale="110" zoomScaleNormal="110" workbookViewId="0"/>
  </sheetViews>
  <sheetFormatPr defaultColWidth="9" defaultRowHeight="15" customHeight="1" x14ac:dyDescent="0.15"/>
  <cols>
    <col min="1" max="1" width="10.625" style="191" customWidth="1"/>
    <col min="2" max="2" width="8.125" style="191" customWidth="1"/>
    <col min="3" max="14" width="5.625" style="191" customWidth="1"/>
    <col min="15" max="16384" width="9" style="191"/>
  </cols>
  <sheetData>
    <row r="1" spans="1:14" ht="15" customHeight="1" x14ac:dyDescent="0.15">
      <c r="A1" s="706" t="s">
        <v>531</v>
      </c>
    </row>
    <row r="3" spans="1:14" ht="15" customHeight="1" x14ac:dyDescent="0.15">
      <c r="A3" s="102" t="s">
        <v>476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5" customHeight="1" x14ac:dyDescent="0.15">
      <c r="A4" s="103"/>
      <c r="B4" s="103"/>
      <c r="C4" s="301"/>
      <c r="D4" s="301"/>
      <c r="E4" s="301"/>
      <c r="F4" s="301"/>
      <c r="G4" s="103"/>
      <c r="H4" s="103"/>
      <c r="I4" s="103"/>
      <c r="J4" s="103"/>
      <c r="K4" s="103"/>
      <c r="L4" s="103"/>
      <c r="M4" s="103"/>
      <c r="N4" s="105" t="s">
        <v>185</v>
      </c>
    </row>
    <row r="5" spans="1:14" ht="15" customHeight="1" x14ac:dyDescent="0.15">
      <c r="A5" s="106" t="s">
        <v>477</v>
      </c>
      <c r="B5" s="657" t="s">
        <v>478</v>
      </c>
      <c r="C5" s="194" t="s">
        <v>479</v>
      </c>
      <c r="D5" s="194" t="s">
        <v>480</v>
      </c>
      <c r="E5" s="194" t="s">
        <v>481</v>
      </c>
      <c r="F5" s="194" t="s">
        <v>482</v>
      </c>
      <c r="G5" s="194" t="s">
        <v>483</v>
      </c>
      <c r="H5" s="194" t="s">
        <v>484</v>
      </c>
      <c r="I5" s="194" t="s">
        <v>485</v>
      </c>
      <c r="J5" s="194" t="s">
        <v>486</v>
      </c>
      <c r="K5" s="194" t="s">
        <v>487</v>
      </c>
      <c r="L5" s="194" t="s">
        <v>488</v>
      </c>
      <c r="M5" s="194" t="s">
        <v>489</v>
      </c>
      <c r="N5" s="310" t="s">
        <v>490</v>
      </c>
    </row>
    <row r="6" spans="1:14" ht="15" customHeight="1" x14ac:dyDescent="0.15">
      <c r="A6" s="113" t="s">
        <v>712</v>
      </c>
      <c r="B6" s="307">
        <v>40</v>
      </c>
      <c r="C6" s="197">
        <v>1</v>
      </c>
      <c r="D6" s="197">
        <v>0</v>
      </c>
      <c r="E6" s="197">
        <v>2</v>
      </c>
      <c r="F6" s="197">
        <v>6</v>
      </c>
      <c r="G6" s="197">
        <v>1</v>
      </c>
      <c r="H6" s="197">
        <v>5</v>
      </c>
      <c r="I6" s="197">
        <v>7</v>
      </c>
      <c r="J6" s="197">
        <v>11</v>
      </c>
      <c r="K6" s="197">
        <v>1</v>
      </c>
      <c r="L6" s="197">
        <v>1</v>
      </c>
      <c r="M6" s="197">
        <v>3</v>
      </c>
      <c r="N6" s="197">
        <v>2</v>
      </c>
    </row>
    <row r="7" spans="1:14" ht="15" customHeight="1" x14ac:dyDescent="0.15">
      <c r="A7" s="113" t="s">
        <v>847</v>
      </c>
      <c r="B7" s="307">
        <f>SUM(C7:N7)</f>
        <v>44</v>
      </c>
      <c r="C7" s="197">
        <v>2</v>
      </c>
      <c r="D7" s="197">
        <v>0</v>
      </c>
      <c r="E7" s="197">
        <v>3</v>
      </c>
      <c r="F7" s="197">
        <v>8</v>
      </c>
      <c r="G7" s="197">
        <v>3</v>
      </c>
      <c r="H7" s="197">
        <v>2</v>
      </c>
      <c r="I7" s="197">
        <v>8</v>
      </c>
      <c r="J7" s="197">
        <v>9</v>
      </c>
      <c r="K7" s="197">
        <v>4</v>
      </c>
      <c r="L7" s="197">
        <v>1</v>
      </c>
      <c r="M7" s="197">
        <v>2</v>
      </c>
      <c r="N7" s="197">
        <v>2</v>
      </c>
    </row>
    <row r="8" spans="1:14" ht="15" customHeight="1" x14ac:dyDescent="0.15">
      <c r="A8" s="113" t="s">
        <v>848</v>
      </c>
      <c r="B8" s="307">
        <f>SUM(C8:N8)</f>
        <v>31</v>
      </c>
      <c r="C8" s="197">
        <v>0</v>
      </c>
      <c r="D8" s="197">
        <v>4</v>
      </c>
      <c r="E8" s="197">
        <v>0</v>
      </c>
      <c r="F8" s="197">
        <v>7</v>
      </c>
      <c r="G8" s="197">
        <v>4</v>
      </c>
      <c r="H8" s="197">
        <v>1</v>
      </c>
      <c r="I8" s="197">
        <v>1</v>
      </c>
      <c r="J8" s="197">
        <v>9</v>
      </c>
      <c r="K8" s="197">
        <v>3</v>
      </c>
      <c r="L8" s="197">
        <v>0</v>
      </c>
      <c r="M8" s="197">
        <v>1</v>
      </c>
      <c r="N8" s="197">
        <v>1</v>
      </c>
    </row>
    <row r="9" spans="1:14" ht="15" customHeight="1" x14ac:dyDescent="0.15">
      <c r="A9" s="658"/>
      <c r="B9" s="658"/>
      <c r="C9" s="309"/>
      <c r="D9" s="309"/>
      <c r="E9" s="309"/>
      <c r="F9" s="309"/>
      <c r="G9" s="308"/>
      <c r="H9" s="312"/>
      <c r="I9" s="312"/>
      <c r="J9" s="312"/>
      <c r="K9" s="312"/>
      <c r="L9" s="312"/>
      <c r="M9" s="312"/>
      <c r="N9" s="309" t="s">
        <v>451</v>
      </c>
    </row>
  </sheetData>
  <phoneticPr fontId="2"/>
  <dataValidations count="1">
    <dataValidation imeMode="off" allowBlank="1" showInputMessage="1" showErrorMessage="1" sqref="B6:N8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G39"/>
  <sheetViews>
    <sheetView zoomScale="110" zoomScaleNormal="110" workbookViewId="0"/>
  </sheetViews>
  <sheetFormatPr defaultColWidth="21.25" defaultRowHeight="15" customHeight="1" x14ac:dyDescent="0.15"/>
  <cols>
    <col min="1" max="1" width="5" style="639" customWidth="1"/>
    <col min="2" max="2" width="21.25" style="639" customWidth="1"/>
    <col min="3" max="5" width="12.5" style="639" customWidth="1"/>
    <col min="6" max="6" width="22.5" style="639" customWidth="1"/>
    <col min="7" max="16384" width="21.25" style="639"/>
  </cols>
  <sheetData>
    <row r="1" spans="1:7" ht="15" customHeight="1" x14ac:dyDescent="0.15">
      <c r="A1" s="706" t="s">
        <v>531</v>
      </c>
    </row>
    <row r="3" spans="1:7" ht="15" customHeight="1" x14ac:dyDescent="0.15">
      <c r="A3" s="119" t="s">
        <v>849</v>
      </c>
    </row>
    <row r="4" spans="1:7" s="120" customFormat="1" ht="15" customHeight="1" x14ac:dyDescent="0.15">
      <c r="B4" s="659"/>
      <c r="C4" s="660"/>
      <c r="D4" s="660"/>
      <c r="E4" s="661"/>
      <c r="F4" s="661" t="s">
        <v>185</v>
      </c>
    </row>
    <row r="5" spans="1:7" s="120" customFormat="1" ht="15" customHeight="1" x14ac:dyDescent="0.15">
      <c r="A5" s="662" t="s">
        <v>850</v>
      </c>
      <c r="B5" s="663"/>
      <c r="C5" s="126" t="s">
        <v>851</v>
      </c>
      <c r="D5" s="126" t="s">
        <v>852</v>
      </c>
      <c r="E5" s="126" t="s">
        <v>853</v>
      </c>
      <c r="F5" s="126" t="s">
        <v>491</v>
      </c>
    </row>
    <row r="6" spans="1:7" s="120" customFormat="1" ht="15" customHeight="1" x14ac:dyDescent="0.15">
      <c r="A6" s="664" t="s">
        <v>492</v>
      </c>
      <c r="B6" s="52" t="s">
        <v>854</v>
      </c>
      <c r="C6" s="638">
        <v>3453</v>
      </c>
      <c r="D6" s="638">
        <v>3434</v>
      </c>
      <c r="E6" s="638">
        <v>3369</v>
      </c>
      <c r="F6" s="665" t="s">
        <v>855</v>
      </c>
    </row>
    <row r="7" spans="1:7" s="120" customFormat="1" ht="15" customHeight="1" x14ac:dyDescent="0.15">
      <c r="A7" s="666"/>
      <c r="B7" s="52" t="s">
        <v>856</v>
      </c>
      <c r="C7" s="638">
        <v>3007</v>
      </c>
      <c r="D7" s="638">
        <v>3108</v>
      </c>
      <c r="E7" s="638">
        <v>3117</v>
      </c>
      <c r="F7" s="667"/>
    </row>
    <row r="8" spans="1:7" s="120" customFormat="1" ht="15" customHeight="1" x14ac:dyDescent="0.15">
      <c r="A8" s="666"/>
      <c r="B8" s="52" t="s">
        <v>857</v>
      </c>
      <c r="C8" s="638">
        <v>3093</v>
      </c>
      <c r="D8" s="638">
        <v>3045</v>
      </c>
      <c r="E8" s="638">
        <v>2980</v>
      </c>
      <c r="F8" s="667"/>
    </row>
    <row r="9" spans="1:7" s="120" customFormat="1" ht="15" customHeight="1" x14ac:dyDescent="0.15">
      <c r="A9" s="666"/>
      <c r="B9" s="52" t="s">
        <v>858</v>
      </c>
      <c r="C9" s="638">
        <v>907</v>
      </c>
      <c r="D9" s="638">
        <v>903</v>
      </c>
      <c r="E9" s="638">
        <v>845</v>
      </c>
      <c r="F9" s="667"/>
    </row>
    <row r="10" spans="1:7" s="120" customFormat="1" ht="15" customHeight="1" x14ac:dyDescent="0.15">
      <c r="A10" s="666"/>
      <c r="B10" s="52" t="s">
        <v>859</v>
      </c>
      <c r="C10" s="638">
        <v>2286</v>
      </c>
      <c r="D10" s="638">
        <v>2195</v>
      </c>
      <c r="E10" s="638">
        <v>2135</v>
      </c>
      <c r="F10" s="667"/>
    </row>
    <row r="11" spans="1:7" s="120" customFormat="1" ht="15" customHeight="1" x14ac:dyDescent="0.15">
      <c r="A11" s="666"/>
      <c r="B11" s="52" t="s">
        <v>860</v>
      </c>
      <c r="C11" s="638">
        <v>1944</v>
      </c>
      <c r="D11" s="638">
        <v>1981</v>
      </c>
      <c r="E11" s="638">
        <v>2013</v>
      </c>
      <c r="F11" s="667"/>
      <c r="G11" s="638"/>
    </row>
    <row r="12" spans="1:7" s="120" customFormat="1" ht="15" customHeight="1" x14ac:dyDescent="0.15">
      <c r="A12" s="668" t="s">
        <v>493</v>
      </c>
      <c r="B12" s="60" t="s">
        <v>861</v>
      </c>
      <c r="C12" s="54">
        <v>11074</v>
      </c>
      <c r="D12" s="54">
        <v>11028</v>
      </c>
      <c r="E12" s="54">
        <v>10885</v>
      </c>
      <c r="F12" s="669" t="s">
        <v>862</v>
      </c>
    </row>
    <row r="13" spans="1:7" s="120" customFormat="1" ht="15" customHeight="1" x14ac:dyDescent="0.15">
      <c r="A13" s="670"/>
      <c r="B13" s="52" t="s">
        <v>863</v>
      </c>
      <c r="C13" s="25">
        <v>9420</v>
      </c>
      <c r="D13" s="25">
        <v>9198</v>
      </c>
      <c r="E13" s="25">
        <v>9679</v>
      </c>
      <c r="F13" s="667"/>
    </row>
    <row r="14" spans="1:7" s="120" customFormat="1" ht="15" customHeight="1" x14ac:dyDescent="0.15">
      <c r="A14" s="670"/>
      <c r="B14" s="52" t="s">
        <v>864</v>
      </c>
      <c r="C14" s="25">
        <v>6045</v>
      </c>
      <c r="D14" s="25">
        <v>5783</v>
      </c>
      <c r="E14" s="25">
        <v>5924</v>
      </c>
      <c r="F14" s="667"/>
    </row>
    <row r="15" spans="1:7" s="120" customFormat="1" ht="15" customHeight="1" x14ac:dyDescent="0.15">
      <c r="A15" s="670"/>
      <c r="B15" s="59" t="s">
        <v>865</v>
      </c>
      <c r="C15" s="25">
        <v>2751</v>
      </c>
      <c r="D15" s="25">
        <v>2772</v>
      </c>
      <c r="E15" s="25">
        <v>2686</v>
      </c>
      <c r="F15" s="667"/>
    </row>
    <row r="16" spans="1:7" s="120" customFormat="1" ht="15" customHeight="1" x14ac:dyDescent="0.15">
      <c r="A16" s="670"/>
      <c r="B16" s="52" t="s">
        <v>866</v>
      </c>
      <c r="C16" s="25">
        <v>2542</v>
      </c>
      <c r="D16" s="25">
        <v>2642</v>
      </c>
      <c r="E16" s="25">
        <v>2614</v>
      </c>
      <c r="F16" s="667"/>
    </row>
    <row r="17" spans="1:6" s="120" customFormat="1" ht="15" customHeight="1" x14ac:dyDescent="0.15">
      <c r="A17" s="671"/>
      <c r="B17" s="61" t="s">
        <v>471</v>
      </c>
      <c r="C17" s="672">
        <v>6895</v>
      </c>
      <c r="D17" s="672">
        <v>6133</v>
      </c>
      <c r="E17" s="672">
        <v>6010</v>
      </c>
      <c r="F17" s="673"/>
    </row>
    <row r="18" spans="1:6" s="120" customFormat="1" ht="15" customHeight="1" x14ac:dyDescent="0.15">
      <c r="A18" s="670" t="s">
        <v>494</v>
      </c>
      <c r="B18" s="59" t="s">
        <v>867</v>
      </c>
      <c r="C18" s="25">
        <v>13483</v>
      </c>
      <c r="D18" s="25">
        <v>13477</v>
      </c>
      <c r="E18" s="25">
        <v>12396</v>
      </c>
      <c r="F18" s="674"/>
    </row>
    <row r="19" spans="1:6" s="120" customFormat="1" ht="15" customHeight="1" x14ac:dyDescent="0.15">
      <c r="A19" s="670"/>
      <c r="B19" s="52" t="s">
        <v>868</v>
      </c>
      <c r="C19" s="25">
        <v>3876</v>
      </c>
      <c r="D19" s="25">
        <v>3952</v>
      </c>
      <c r="E19" s="25">
        <v>3927</v>
      </c>
      <c r="F19" s="674"/>
    </row>
    <row r="20" spans="1:6" s="120" customFormat="1" ht="15" customHeight="1" x14ac:dyDescent="0.15">
      <c r="A20" s="670"/>
      <c r="B20" s="52" t="s">
        <v>869</v>
      </c>
      <c r="C20" s="25">
        <v>7187</v>
      </c>
      <c r="D20" s="25">
        <v>7207</v>
      </c>
      <c r="E20" s="25">
        <v>7145</v>
      </c>
      <c r="F20" s="674"/>
    </row>
    <row r="21" spans="1:6" s="120" customFormat="1" ht="15" customHeight="1" x14ac:dyDescent="0.15">
      <c r="A21" s="675" t="s">
        <v>495</v>
      </c>
      <c r="B21" s="60" t="s">
        <v>870</v>
      </c>
      <c r="C21" s="54">
        <v>54435</v>
      </c>
      <c r="D21" s="54">
        <v>54340</v>
      </c>
      <c r="E21" s="54">
        <v>54731</v>
      </c>
      <c r="F21" s="669" t="s">
        <v>496</v>
      </c>
    </row>
    <row r="22" spans="1:6" s="120" customFormat="1" ht="15" customHeight="1" x14ac:dyDescent="0.15">
      <c r="A22" s="666"/>
      <c r="B22" s="52"/>
      <c r="C22" s="62">
        <v>66230</v>
      </c>
      <c r="D22" s="62">
        <v>66706</v>
      </c>
      <c r="E22" s="62">
        <v>66929</v>
      </c>
      <c r="F22" s="667"/>
    </row>
    <row r="23" spans="1:6" s="120" customFormat="1" ht="15" customHeight="1" x14ac:dyDescent="0.15">
      <c r="A23" s="666"/>
      <c r="B23" s="52" t="s">
        <v>871</v>
      </c>
      <c r="C23" s="25">
        <v>175575</v>
      </c>
      <c r="D23" s="25">
        <v>174713</v>
      </c>
      <c r="E23" s="25">
        <v>171869</v>
      </c>
      <c r="F23" s="667"/>
    </row>
    <row r="24" spans="1:6" s="120" customFormat="1" ht="15" customHeight="1" x14ac:dyDescent="0.15">
      <c r="A24" s="666"/>
      <c r="B24" s="52"/>
      <c r="C24" s="62">
        <v>184565</v>
      </c>
      <c r="D24" s="62">
        <v>183510</v>
      </c>
      <c r="E24" s="62">
        <v>179110</v>
      </c>
      <c r="F24" s="667"/>
    </row>
    <row r="25" spans="1:6" s="120" customFormat="1" ht="15" customHeight="1" x14ac:dyDescent="0.15">
      <c r="A25" s="666"/>
      <c r="B25" s="52" t="s">
        <v>497</v>
      </c>
      <c r="C25" s="25">
        <v>107485</v>
      </c>
      <c r="D25" s="25">
        <v>104705</v>
      </c>
      <c r="E25" s="25">
        <v>101355</v>
      </c>
      <c r="F25" s="667"/>
    </row>
    <row r="26" spans="1:6" s="120" customFormat="1" ht="15" customHeight="1" x14ac:dyDescent="0.15">
      <c r="A26" s="666"/>
      <c r="B26" s="52"/>
      <c r="C26" s="62">
        <v>107494</v>
      </c>
      <c r="D26" s="62">
        <v>104720</v>
      </c>
      <c r="E26" s="62">
        <v>101369</v>
      </c>
      <c r="F26" s="667"/>
    </row>
    <row r="27" spans="1:6" s="120" customFormat="1" ht="15" customHeight="1" x14ac:dyDescent="0.15">
      <c r="A27" s="666"/>
      <c r="B27" s="52" t="s">
        <v>860</v>
      </c>
      <c r="C27" s="676">
        <v>10960</v>
      </c>
      <c r="D27" s="676">
        <v>11843</v>
      </c>
      <c r="E27" s="676">
        <v>11859</v>
      </c>
      <c r="F27" s="667"/>
    </row>
    <row r="28" spans="1:6" s="120" customFormat="1" ht="15" customHeight="1" x14ac:dyDescent="0.15">
      <c r="A28" s="677"/>
      <c r="B28" s="63"/>
      <c r="C28" s="64">
        <v>18593</v>
      </c>
      <c r="D28" s="64">
        <v>19600</v>
      </c>
      <c r="E28" s="64">
        <v>19590</v>
      </c>
      <c r="F28" s="673"/>
    </row>
    <row r="29" spans="1:6" s="120" customFormat="1" ht="15" customHeight="1" x14ac:dyDescent="0.15">
      <c r="A29" s="670" t="s">
        <v>872</v>
      </c>
      <c r="B29" s="65" t="s">
        <v>498</v>
      </c>
      <c r="C29" s="678">
        <v>347</v>
      </c>
      <c r="D29" s="678">
        <v>1803</v>
      </c>
      <c r="E29" s="678">
        <v>1610</v>
      </c>
      <c r="F29" s="679" t="s">
        <v>499</v>
      </c>
    </row>
    <row r="30" spans="1:6" s="120" customFormat="1" ht="15" customHeight="1" x14ac:dyDescent="0.15">
      <c r="A30" s="670"/>
      <c r="B30" s="65" t="s">
        <v>500</v>
      </c>
      <c r="C30" s="678">
        <v>2997</v>
      </c>
      <c r="D30" s="678">
        <v>28372</v>
      </c>
      <c r="E30" s="678">
        <v>8415</v>
      </c>
      <c r="F30" s="667"/>
    </row>
    <row r="31" spans="1:6" s="120" customFormat="1" ht="15" customHeight="1" x14ac:dyDescent="0.15">
      <c r="A31" s="670"/>
      <c r="B31" s="65" t="s">
        <v>501</v>
      </c>
      <c r="C31" s="678">
        <v>0</v>
      </c>
      <c r="D31" s="678">
        <v>36</v>
      </c>
      <c r="E31" s="678">
        <v>147</v>
      </c>
      <c r="F31" s="667"/>
    </row>
    <row r="32" spans="1:6" s="120" customFormat="1" ht="15" customHeight="1" x14ac:dyDescent="0.15">
      <c r="A32" s="680"/>
      <c r="B32" s="65" t="s">
        <v>502</v>
      </c>
      <c r="C32" s="678">
        <v>2766</v>
      </c>
      <c r="D32" s="678">
        <v>27058</v>
      </c>
      <c r="E32" s="678">
        <v>8697</v>
      </c>
      <c r="F32" s="667"/>
    </row>
    <row r="33" spans="1:6" s="120" customFormat="1" ht="15" customHeight="1" x14ac:dyDescent="0.15">
      <c r="A33" s="681"/>
      <c r="B33" s="682" t="s">
        <v>503</v>
      </c>
      <c r="C33" s="683">
        <f>SUM(C6:C21,C23,C25,C27,C29:C32)</f>
        <v>432528</v>
      </c>
      <c r="D33" s="683">
        <f>SUM(D6:D21,D23,D25,D27,D29:D32)</f>
        <v>479728</v>
      </c>
      <c r="E33" s="683">
        <f>SUM(E6:E21,E23,E25,E27,E29:E32)</f>
        <v>434408</v>
      </c>
      <c r="F33" s="681"/>
    </row>
    <row r="34" spans="1:6" s="120" customFormat="1" ht="15" customHeight="1" thickBot="1" x14ac:dyDescent="0.2">
      <c r="A34" s="684"/>
      <c r="B34" s="685"/>
      <c r="C34" s="66">
        <f>SUM(C6:C20,C22,C24,C26,C28,C29:C32)</f>
        <v>460955</v>
      </c>
      <c r="D34" s="66">
        <f>SUM(D6:D20,D22,D24,D26,D28,D29:D32)</f>
        <v>508663</v>
      </c>
      <c r="E34" s="66">
        <f>SUM(E6:E20,E22,E24,E26,E28,E29:E32)</f>
        <v>461592</v>
      </c>
      <c r="F34" s="684"/>
    </row>
    <row r="35" spans="1:6" s="120" customFormat="1" ht="15" customHeight="1" thickTop="1" x14ac:dyDescent="0.15">
      <c r="A35" s="686" t="s">
        <v>873</v>
      </c>
      <c r="B35" s="52" t="s">
        <v>874</v>
      </c>
      <c r="C35" s="25">
        <v>3687</v>
      </c>
      <c r="D35" s="25">
        <v>3818</v>
      </c>
      <c r="E35" s="25">
        <v>3857</v>
      </c>
      <c r="F35" s="122"/>
    </row>
    <row r="36" spans="1:6" s="120" customFormat="1" ht="15" customHeight="1" x14ac:dyDescent="0.15">
      <c r="A36" s="687"/>
      <c r="B36" s="53" t="s">
        <v>504</v>
      </c>
      <c r="C36" s="26">
        <v>993</v>
      </c>
      <c r="D36" s="26">
        <v>962</v>
      </c>
      <c r="E36" s="26">
        <v>1018</v>
      </c>
      <c r="F36" s="659"/>
    </row>
    <row r="37" spans="1:6" s="120" customFormat="1" ht="15" customHeight="1" x14ac:dyDescent="0.15">
      <c r="A37" s="120" t="s">
        <v>875</v>
      </c>
      <c r="C37" s="137"/>
      <c r="D37" s="137"/>
    </row>
    <row r="38" spans="1:6" ht="15" customHeight="1" x14ac:dyDescent="0.15">
      <c r="A38" s="120" t="s">
        <v>876</v>
      </c>
      <c r="B38" s="120"/>
      <c r="C38" s="120"/>
      <c r="D38" s="120"/>
      <c r="E38" s="120"/>
      <c r="F38" s="120"/>
    </row>
    <row r="39" spans="1:6" ht="15" customHeight="1" x14ac:dyDescent="0.15">
      <c r="A39" s="120"/>
      <c r="B39" s="120"/>
      <c r="C39" s="120"/>
      <c r="D39" s="120"/>
      <c r="E39" s="120"/>
      <c r="F39" s="137" t="s">
        <v>877</v>
      </c>
    </row>
  </sheetData>
  <mergeCells count="12">
    <mergeCell ref="A21:A28"/>
    <mergeCell ref="F21:F28"/>
    <mergeCell ref="A29:A32"/>
    <mergeCell ref="F29:F32"/>
    <mergeCell ref="A35:A36"/>
    <mergeCell ref="A5:B5"/>
    <mergeCell ref="A6:A11"/>
    <mergeCell ref="F6:F11"/>
    <mergeCell ref="A12:A17"/>
    <mergeCell ref="F12:F17"/>
    <mergeCell ref="A18:A20"/>
    <mergeCell ref="F18:F2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10"/>
  <sheetViews>
    <sheetView zoomScale="110" zoomScaleNormal="110" workbookViewId="0"/>
  </sheetViews>
  <sheetFormatPr defaultColWidth="8.875" defaultRowHeight="15" customHeight="1" x14ac:dyDescent="0.15"/>
  <cols>
    <col min="1" max="1" width="11.25" style="639" customWidth="1"/>
    <col min="2" max="7" width="12.5" style="639" customWidth="1"/>
    <col min="8" max="16384" width="8.875" style="639"/>
  </cols>
  <sheetData>
    <row r="1" spans="1:7" ht="15" customHeight="1" x14ac:dyDescent="0.15">
      <c r="A1" s="706" t="s">
        <v>531</v>
      </c>
    </row>
    <row r="3" spans="1:7" ht="15" customHeight="1" x14ac:dyDescent="0.15">
      <c r="A3" s="119" t="s">
        <v>505</v>
      </c>
      <c r="G3" s="688"/>
    </row>
    <row r="4" spans="1:7" s="120" customFormat="1" ht="15" customHeight="1" x14ac:dyDescent="0.15">
      <c r="A4" s="659"/>
      <c r="C4" s="659"/>
      <c r="D4" s="659"/>
      <c r="F4" s="659"/>
      <c r="G4" s="661" t="s">
        <v>506</v>
      </c>
    </row>
    <row r="5" spans="1:7" s="120" customFormat="1" ht="15" customHeight="1" x14ac:dyDescent="0.15">
      <c r="A5" s="689" t="s">
        <v>878</v>
      </c>
      <c r="B5" s="690" t="s">
        <v>507</v>
      </c>
      <c r="C5" s="663"/>
      <c r="D5" s="690" t="s">
        <v>508</v>
      </c>
      <c r="E5" s="663"/>
      <c r="F5" s="690" t="s">
        <v>879</v>
      </c>
      <c r="G5" s="662"/>
    </row>
    <row r="6" spans="1:7" s="120" customFormat="1" ht="15" customHeight="1" x14ac:dyDescent="0.15">
      <c r="A6" s="691"/>
      <c r="B6" s="125" t="s">
        <v>509</v>
      </c>
      <c r="C6" s="125" t="s">
        <v>510</v>
      </c>
      <c r="D6" s="125" t="s">
        <v>509</v>
      </c>
      <c r="E6" s="125" t="s">
        <v>510</v>
      </c>
      <c r="F6" s="125" t="s">
        <v>509</v>
      </c>
      <c r="G6" s="692" t="s">
        <v>510</v>
      </c>
    </row>
    <row r="7" spans="1:7" s="120" customFormat="1" ht="15" customHeight="1" x14ac:dyDescent="0.15">
      <c r="A7" s="113" t="s">
        <v>880</v>
      </c>
      <c r="B7" s="693">
        <v>5</v>
      </c>
      <c r="C7" s="25">
        <v>135</v>
      </c>
      <c r="D7" s="25">
        <v>8</v>
      </c>
      <c r="E7" s="25">
        <v>213</v>
      </c>
      <c r="F7" s="25">
        <v>13</v>
      </c>
      <c r="G7" s="25">
        <v>348</v>
      </c>
    </row>
    <row r="8" spans="1:7" s="120" customFormat="1" ht="15" customHeight="1" x14ac:dyDescent="0.15">
      <c r="A8" s="113" t="s">
        <v>881</v>
      </c>
      <c r="B8" s="693">
        <v>5</v>
      </c>
      <c r="C8" s="25">
        <v>136</v>
      </c>
      <c r="D8" s="25">
        <v>8</v>
      </c>
      <c r="E8" s="25">
        <v>185</v>
      </c>
      <c r="F8" s="25">
        <v>13</v>
      </c>
      <c r="G8" s="25">
        <v>321</v>
      </c>
    </row>
    <row r="9" spans="1:7" s="120" customFormat="1" ht="15" customHeight="1" x14ac:dyDescent="0.15">
      <c r="A9" s="113" t="s">
        <v>882</v>
      </c>
      <c r="B9" s="693">
        <v>5</v>
      </c>
      <c r="C9" s="25">
        <v>131</v>
      </c>
      <c r="D9" s="25">
        <v>7</v>
      </c>
      <c r="E9" s="25">
        <v>161</v>
      </c>
      <c r="F9" s="25">
        <v>12</v>
      </c>
      <c r="G9" s="25">
        <v>292</v>
      </c>
    </row>
    <row r="10" spans="1:7" s="120" customFormat="1" ht="15" customHeight="1" x14ac:dyDescent="0.15">
      <c r="A10" s="681"/>
      <c r="B10" s="681"/>
      <c r="C10" s="681"/>
      <c r="D10" s="681"/>
      <c r="E10" s="681"/>
      <c r="F10" s="681"/>
      <c r="G10" s="694" t="s">
        <v>451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D17"/>
  <sheetViews>
    <sheetView zoomScale="110" zoomScaleNormal="110" workbookViewId="0"/>
  </sheetViews>
  <sheetFormatPr defaultColWidth="8.75" defaultRowHeight="15" customHeight="1" x14ac:dyDescent="0.15"/>
  <cols>
    <col min="1" max="1" width="52.5" style="191" customWidth="1"/>
    <col min="2" max="4" width="11.25" style="191" customWidth="1"/>
    <col min="5" max="16384" width="8.75" style="191"/>
  </cols>
  <sheetData>
    <row r="1" spans="1:4" ht="15" customHeight="1" x14ac:dyDescent="0.15">
      <c r="A1" s="706" t="s">
        <v>531</v>
      </c>
    </row>
    <row r="3" spans="1:4" ht="15" customHeight="1" x14ac:dyDescent="0.15">
      <c r="A3" s="300" t="s">
        <v>883</v>
      </c>
      <c r="D3" s="695"/>
    </row>
    <row r="4" spans="1:4" ht="15" customHeight="1" x14ac:dyDescent="0.15">
      <c r="A4" s="696" t="s">
        <v>884</v>
      </c>
      <c r="D4" s="697"/>
    </row>
    <row r="5" spans="1:4" s="103" customFormat="1" ht="15" customHeight="1" x14ac:dyDescent="0.15">
      <c r="A5" s="310" t="s">
        <v>511</v>
      </c>
      <c r="B5" s="194" t="s">
        <v>512</v>
      </c>
      <c r="C5" s="194" t="s">
        <v>513</v>
      </c>
      <c r="D5" s="195" t="s">
        <v>514</v>
      </c>
    </row>
    <row r="6" spans="1:4" s="103" customFormat="1" ht="15" customHeight="1" x14ac:dyDescent="0.15">
      <c r="A6" s="698" t="s">
        <v>515</v>
      </c>
      <c r="B6" s="699" t="s">
        <v>516</v>
      </c>
      <c r="C6" s="196" t="s">
        <v>885</v>
      </c>
      <c r="D6" s="700" t="s">
        <v>886</v>
      </c>
    </row>
    <row r="7" spans="1:4" s="103" customFormat="1" ht="15" customHeight="1" x14ac:dyDescent="0.15">
      <c r="A7" s="701" t="s">
        <v>517</v>
      </c>
      <c r="B7" s="702" t="s">
        <v>518</v>
      </c>
      <c r="C7" s="196" t="s">
        <v>887</v>
      </c>
      <c r="D7" s="700" t="s">
        <v>888</v>
      </c>
    </row>
    <row r="8" spans="1:4" s="103" customFormat="1" ht="15" customHeight="1" x14ac:dyDescent="0.15">
      <c r="A8" s="701" t="s">
        <v>519</v>
      </c>
      <c r="B8" s="702" t="s">
        <v>520</v>
      </c>
      <c r="C8" s="703" t="s">
        <v>521</v>
      </c>
      <c r="D8" s="700" t="s">
        <v>889</v>
      </c>
    </row>
    <row r="9" spans="1:4" s="103" customFormat="1" ht="15" customHeight="1" x14ac:dyDescent="0.15">
      <c r="A9" s="701" t="s">
        <v>522</v>
      </c>
      <c r="B9" s="702" t="s">
        <v>523</v>
      </c>
      <c r="C9" s="196" t="s">
        <v>887</v>
      </c>
      <c r="D9" s="700" t="s">
        <v>890</v>
      </c>
    </row>
    <row r="10" spans="1:4" s="103" customFormat="1" ht="15" customHeight="1" x14ac:dyDescent="0.15">
      <c r="A10" s="701" t="s">
        <v>524</v>
      </c>
      <c r="B10" s="702" t="s">
        <v>523</v>
      </c>
      <c r="C10" s="196" t="s">
        <v>887</v>
      </c>
      <c r="D10" s="700" t="s">
        <v>891</v>
      </c>
    </row>
    <row r="11" spans="1:4" s="103" customFormat="1" ht="15" customHeight="1" x14ac:dyDescent="0.15">
      <c r="A11" s="701" t="s">
        <v>525</v>
      </c>
      <c r="B11" s="702" t="s">
        <v>526</v>
      </c>
      <c r="C11" s="196" t="s">
        <v>892</v>
      </c>
      <c r="D11" s="700" t="s">
        <v>893</v>
      </c>
    </row>
    <row r="12" spans="1:4" s="103" customFormat="1" ht="15" customHeight="1" x14ac:dyDescent="0.15">
      <c r="A12" s="701" t="s">
        <v>527</v>
      </c>
      <c r="B12" s="702" t="s">
        <v>526</v>
      </c>
      <c r="C12" s="196" t="s">
        <v>887</v>
      </c>
      <c r="D12" s="700" t="s">
        <v>894</v>
      </c>
    </row>
    <row r="13" spans="1:4" s="103" customFormat="1" ht="15" customHeight="1" x14ac:dyDescent="0.15">
      <c r="A13" s="701" t="s">
        <v>528</v>
      </c>
      <c r="B13" s="702" t="s">
        <v>526</v>
      </c>
      <c r="C13" s="196" t="s">
        <v>887</v>
      </c>
      <c r="D13" s="700" t="s">
        <v>895</v>
      </c>
    </row>
    <row r="14" spans="1:4" s="103" customFormat="1" ht="15" customHeight="1" x14ac:dyDescent="0.15">
      <c r="A14" s="701" t="s">
        <v>529</v>
      </c>
      <c r="B14" s="702" t="s">
        <v>526</v>
      </c>
      <c r="C14" s="196" t="s">
        <v>887</v>
      </c>
      <c r="D14" s="700" t="s">
        <v>896</v>
      </c>
    </row>
    <row r="15" spans="1:4" s="103" customFormat="1" ht="15" customHeight="1" x14ac:dyDescent="0.15">
      <c r="A15" s="704" t="s">
        <v>897</v>
      </c>
      <c r="B15" s="702"/>
      <c r="C15" s="196" t="s">
        <v>887</v>
      </c>
      <c r="D15" s="700" t="s">
        <v>898</v>
      </c>
    </row>
    <row r="16" spans="1:4" s="103" customFormat="1" ht="15" customHeight="1" x14ac:dyDescent="0.15">
      <c r="A16" s="704" t="s">
        <v>899</v>
      </c>
      <c r="B16" s="702"/>
      <c r="C16" s="703" t="s">
        <v>900</v>
      </c>
      <c r="D16" s="700" t="s">
        <v>898</v>
      </c>
    </row>
    <row r="17" spans="1:4" s="103" customFormat="1" ht="15" customHeight="1" x14ac:dyDescent="0.15">
      <c r="A17" s="308"/>
      <c r="B17" s="308"/>
      <c r="C17" s="308"/>
      <c r="D17" s="309" t="s">
        <v>530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34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22.5" style="121" customWidth="1"/>
    <col min="2" max="4" width="21.25" style="121" customWidth="1"/>
    <col min="5" max="16384" width="9" style="121"/>
  </cols>
  <sheetData>
    <row r="1" spans="1:4" s="120" customFormat="1" ht="15" customHeight="1" x14ac:dyDescent="0.15">
      <c r="A1" s="706" t="s">
        <v>531</v>
      </c>
    </row>
    <row r="2" spans="1:4" s="120" customFormat="1" ht="15" customHeight="1" x14ac:dyDescent="0.15"/>
    <row r="3" spans="1:4" ht="15" customHeight="1" x14ac:dyDescent="0.15">
      <c r="A3" s="119" t="s">
        <v>34</v>
      </c>
      <c r="B3" s="120"/>
      <c r="C3" s="120"/>
      <c r="D3" s="120"/>
    </row>
    <row r="4" spans="1:4" ht="15" customHeight="1" x14ac:dyDescent="0.15">
      <c r="A4" s="122"/>
      <c r="B4" s="120"/>
      <c r="C4" s="120"/>
      <c r="D4" s="123" t="s">
        <v>16</v>
      </c>
    </row>
    <row r="5" spans="1:4" s="127" customFormat="1" ht="15" customHeight="1" x14ac:dyDescent="0.15">
      <c r="A5" s="124" t="s">
        <v>35</v>
      </c>
      <c r="B5" s="125" t="s">
        <v>576</v>
      </c>
      <c r="C5" s="125" t="s">
        <v>36</v>
      </c>
      <c r="D5" s="126" t="s">
        <v>577</v>
      </c>
    </row>
    <row r="6" spans="1:4" s="120" customFormat="1" ht="15" customHeight="1" x14ac:dyDescent="0.15">
      <c r="A6" s="128" t="s">
        <v>37</v>
      </c>
      <c r="B6" s="129">
        <v>49</v>
      </c>
      <c r="C6" s="129">
        <v>57</v>
      </c>
      <c r="D6" s="129">
        <v>260</v>
      </c>
    </row>
    <row r="7" spans="1:4" s="120" customFormat="1" ht="15" customHeight="1" x14ac:dyDescent="0.15">
      <c r="A7" s="52" t="s">
        <v>38</v>
      </c>
      <c r="B7" s="130">
        <v>56</v>
      </c>
      <c r="C7" s="130">
        <v>74</v>
      </c>
      <c r="D7" s="130">
        <v>81</v>
      </c>
    </row>
    <row r="8" spans="1:4" s="120" customFormat="1" ht="15" customHeight="1" x14ac:dyDescent="0.15">
      <c r="A8" s="52" t="s">
        <v>39</v>
      </c>
      <c r="B8" s="130">
        <v>61</v>
      </c>
      <c r="C8" s="130">
        <v>54</v>
      </c>
      <c r="D8" s="130">
        <v>50</v>
      </c>
    </row>
    <row r="9" spans="1:4" s="120" customFormat="1" ht="15" customHeight="1" x14ac:dyDescent="0.15">
      <c r="A9" s="52" t="s">
        <v>40</v>
      </c>
      <c r="B9" s="130">
        <v>13</v>
      </c>
      <c r="C9" s="130">
        <v>22</v>
      </c>
      <c r="D9" s="130">
        <v>19</v>
      </c>
    </row>
    <row r="10" spans="1:4" s="120" customFormat="1" ht="15" customHeight="1" x14ac:dyDescent="0.15">
      <c r="A10" s="52" t="s">
        <v>41</v>
      </c>
      <c r="B10" s="130">
        <v>54</v>
      </c>
      <c r="C10" s="130">
        <v>44</v>
      </c>
      <c r="D10" s="130">
        <v>62</v>
      </c>
    </row>
    <row r="11" spans="1:4" ht="15" customHeight="1" x14ac:dyDescent="0.15">
      <c r="A11" s="52" t="s">
        <v>42</v>
      </c>
      <c r="B11" s="130">
        <v>29</v>
      </c>
      <c r="C11" s="130">
        <v>34</v>
      </c>
      <c r="D11" s="130">
        <v>38</v>
      </c>
    </row>
    <row r="12" spans="1:4" ht="15" customHeight="1" x14ac:dyDescent="0.15">
      <c r="A12" s="52" t="s">
        <v>43</v>
      </c>
      <c r="B12" s="130">
        <v>88</v>
      </c>
      <c r="C12" s="130">
        <v>103</v>
      </c>
      <c r="D12" s="130">
        <v>96</v>
      </c>
    </row>
    <row r="13" spans="1:4" ht="15" customHeight="1" x14ac:dyDescent="0.15">
      <c r="A13" s="52" t="s">
        <v>44</v>
      </c>
      <c r="B13" s="130">
        <v>38</v>
      </c>
      <c r="C13" s="130">
        <v>40</v>
      </c>
      <c r="D13" s="130">
        <v>39</v>
      </c>
    </row>
    <row r="14" spans="1:4" ht="15" customHeight="1" x14ac:dyDescent="0.15">
      <c r="A14" s="131" t="s">
        <v>45</v>
      </c>
      <c r="B14" s="130">
        <v>52</v>
      </c>
      <c r="C14" s="130">
        <v>50</v>
      </c>
      <c r="D14" s="130">
        <v>54</v>
      </c>
    </row>
    <row r="15" spans="1:4" ht="15" customHeight="1" x14ac:dyDescent="0.15">
      <c r="A15" s="52" t="s">
        <v>46</v>
      </c>
      <c r="B15" s="130">
        <v>0</v>
      </c>
      <c r="C15" s="130">
        <v>1</v>
      </c>
      <c r="D15" s="130">
        <v>3</v>
      </c>
    </row>
    <row r="16" spans="1:4" ht="15" customHeight="1" x14ac:dyDescent="0.15">
      <c r="A16" s="132" t="s">
        <v>47</v>
      </c>
      <c r="B16" s="133">
        <v>440</v>
      </c>
      <c r="C16" s="133">
        <v>479</v>
      </c>
      <c r="D16" s="133">
        <v>702</v>
      </c>
    </row>
    <row r="17" spans="1:4" ht="15" customHeight="1" x14ac:dyDescent="0.15">
      <c r="A17" s="52" t="s">
        <v>48</v>
      </c>
      <c r="B17" s="130">
        <v>11</v>
      </c>
      <c r="C17" s="130">
        <v>5</v>
      </c>
      <c r="D17" s="130">
        <v>10</v>
      </c>
    </row>
    <row r="18" spans="1:4" ht="15" customHeight="1" x14ac:dyDescent="0.15">
      <c r="A18" s="65" t="s">
        <v>49</v>
      </c>
      <c r="B18" s="130">
        <v>97</v>
      </c>
      <c r="C18" s="130">
        <v>81</v>
      </c>
      <c r="D18" s="130">
        <v>94</v>
      </c>
    </row>
    <row r="19" spans="1:4" ht="15" customHeight="1" x14ac:dyDescent="0.15">
      <c r="A19" s="131" t="s">
        <v>50</v>
      </c>
      <c r="B19" s="130">
        <v>51</v>
      </c>
      <c r="C19" s="130">
        <v>74</v>
      </c>
      <c r="D19" s="130">
        <v>63</v>
      </c>
    </row>
    <row r="20" spans="1:4" ht="15" customHeight="1" x14ac:dyDescent="0.15">
      <c r="A20" s="52" t="s">
        <v>51</v>
      </c>
      <c r="B20" s="130">
        <v>19</v>
      </c>
      <c r="C20" s="130">
        <v>12</v>
      </c>
      <c r="D20" s="130">
        <v>12</v>
      </c>
    </row>
    <row r="21" spans="1:4" ht="15" customHeight="1" x14ac:dyDescent="0.15">
      <c r="A21" s="52" t="s">
        <v>52</v>
      </c>
      <c r="B21" s="130">
        <v>0</v>
      </c>
      <c r="C21" s="130">
        <v>2</v>
      </c>
      <c r="D21" s="130">
        <v>4</v>
      </c>
    </row>
    <row r="22" spans="1:4" ht="15" customHeight="1" x14ac:dyDescent="0.15">
      <c r="A22" s="52" t="s">
        <v>53</v>
      </c>
      <c r="B22" s="130">
        <v>9</v>
      </c>
      <c r="C22" s="130">
        <v>3</v>
      </c>
      <c r="D22" s="130">
        <v>2</v>
      </c>
    </row>
    <row r="23" spans="1:4" ht="15" customHeight="1" x14ac:dyDescent="0.15">
      <c r="A23" s="131" t="s">
        <v>54</v>
      </c>
      <c r="B23" s="130">
        <v>149</v>
      </c>
      <c r="C23" s="130">
        <v>138</v>
      </c>
      <c r="D23" s="130">
        <v>109</v>
      </c>
    </row>
    <row r="24" spans="1:4" ht="15" customHeight="1" x14ac:dyDescent="0.15">
      <c r="A24" s="131" t="s">
        <v>55</v>
      </c>
      <c r="B24" s="130">
        <v>468</v>
      </c>
      <c r="C24" s="130">
        <v>376</v>
      </c>
      <c r="D24" s="130">
        <v>336</v>
      </c>
    </row>
    <row r="25" spans="1:4" ht="15" customHeight="1" x14ac:dyDescent="0.15">
      <c r="A25" s="52" t="s">
        <v>56</v>
      </c>
      <c r="B25" s="130">
        <v>9</v>
      </c>
      <c r="C25" s="130">
        <v>6</v>
      </c>
      <c r="D25" s="130">
        <v>6</v>
      </c>
    </row>
    <row r="26" spans="1:4" ht="15" customHeight="1" x14ac:dyDescent="0.15">
      <c r="A26" s="131" t="s">
        <v>57</v>
      </c>
      <c r="B26" s="130">
        <v>40</v>
      </c>
      <c r="C26" s="130">
        <v>44</v>
      </c>
      <c r="D26" s="130">
        <v>63</v>
      </c>
    </row>
    <row r="27" spans="1:4" ht="15" customHeight="1" x14ac:dyDescent="0.15">
      <c r="A27" s="131" t="s">
        <v>58</v>
      </c>
      <c r="B27" s="130">
        <v>39</v>
      </c>
      <c r="C27" s="130">
        <v>68</v>
      </c>
      <c r="D27" s="130">
        <v>53</v>
      </c>
    </row>
    <row r="28" spans="1:4" ht="15" customHeight="1" x14ac:dyDescent="0.15">
      <c r="A28" s="52" t="s">
        <v>59</v>
      </c>
      <c r="B28" s="130">
        <v>59</v>
      </c>
      <c r="C28" s="130">
        <v>56</v>
      </c>
      <c r="D28" s="130">
        <v>53</v>
      </c>
    </row>
    <row r="29" spans="1:4" ht="15" customHeight="1" x14ac:dyDescent="0.15">
      <c r="A29" s="131" t="s">
        <v>60</v>
      </c>
      <c r="B29" s="130">
        <v>8</v>
      </c>
      <c r="C29" s="130">
        <v>11</v>
      </c>
      <c r="D29" s="130">
        <v>11</v>
      </c>
    </row>
    <row r="30" spans="1:4" ht="15" customHeight="1" x14ac:dyDescent="0.15">
      <c r="A30" s="131" t="s">
        <v>61</v>
      </c>
      <c r="B30" s="130">
        <v>2</v>
      </c>
      <c r="C30" s="130">
        <v>2</v>
      </c>
      <c r="D30" s="130">
        <v>3</v>
      </c>
    </row>
    <row r="31" spans="1:4" ht="15" customHeight="1" x14ac:dyDescent="0.15">
      <c r="A31" s="132" t="s">
        <v>62</v>
      </c>
      <c r="B31" s="133">
        <v>961</v>
      </c>
      <c r="C31" s="133">
        <v>878</v>
      </c>
      <c r="D31" s="133">
        <v>819</v>
      </c>
    </row>
    <row r="32" spans="1:4" ht="15" customHeight="1" x14ac:dyDescent="0.15">
      <c r="A32" s="134" t="s">
        <v>63</v>
      </c>
      <c r="B32" s="135">
        <v>10</v>
      </c>
      <c r="C32" s="135">
        <v>7</v>
      </c>
      <c r="D32" s="135">
        <v>11</v>
      </c>
    </row>
    <row r="33" spans="1:4" ht="15" customHeight="1" x14ac:dyDescent="0.15">
      <c r="A33" s="136" t="s">
        <v>64</v>
      </c>
      <c r="B33" s="135">
        <v>1411</v>
      </c>
      <c r="C33" s="135">
        <v>1364</v>
      </c>
      <c r="D33" s="135">
        <v>1532</v>
      </c>
    </row>
    <row r="34" spans="1:4" ht="15.75" customHeight="1" x14ac:dyDescent="0.15">
      <c r="A34" s="120"/>
      <c r="B34" s="120"/>
      <c r="C34" s="120"/>
      <c r="D34" s="137" t="s">
        <v>33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60"/>
  <sheetViews>
    <sheetView zoomScale="110" zoomScaleNormal="110" workbookViewId="0"/>
  </sheetViews>
  <sheetFormatPr defaultColWidth="8.75" defaultRowHeight="15" customHeight="1" x14ac:dyDescent="0.15"/>
  <cols>
    <col min="1" max="1" width="30" style="139" customWidth="1"/>
    <col min="2" max="4" width="18.75" style="139" customWidth="1"/>
    <col min="5" max="16384" width="8.75" style="139"/>
  </cols>
  <sheetData>
    <row r="1" spans="1:4" s="707" customFormat="1" ht="15" customHeight="1" x14ac:dyDescent="0.15">
      <c r="A1" s="705" t="s">
        <v>531</v>
      </c>
    </row>
    <row r="2" spans="1:4" s="707" customFormat="1" ht="15" customHeight="1" x14ac:dyDescent="0.15"/>
    <row r="3" spans="1:4" ht="15" customHeight="1" x14ac:dyDescent="0.15">
      <c r="A3" s="138" t="s">
        <v>578</v>
      </c>
    </row>
    <row r="4" spans="1:4" s="143" customFormat="1" ht="15" customHeight="1" x14ac:dyDescent="0.15">
      <c r="A4" s="140" t="s">
        <v>2</v>
      </c>
      <c r="B4" s="141"/>
      <c r="C4" s="141"/>
      <c r="D4" s="142" t="s">
        <v>579</v>
      </c>
    </row>
    <row r="5" spans="1:4" s="143" customFormat="1" ht="15" customHeight="1" x14ac:dyDescent="0.15">
      <c r="A5" s="144" t="s">
        <v>580</v>
      </c>
      <c r="B5" s="145" t="s">
        <v>581</v>
      </c>
      <c r="C5" s="145" t="s">
        <v>582</v>
      </c>
      <c r="D5" s="145" t="s">
        <v>583</v>
      </c>
    </row>
    <row r="6" spans="1:4" s="143" customFormat="1" ht="13.5" customHeight="1" x14ac:dyDescent="0.15">
      <c r="A6" s="146" t="s">
        <v>65</v>
      </c>
      <c r="B6" s="5">
        <v>102</v>
      </c>
      <c r="C6" s="5">
        <v>101</v>
      </c>
      <c r="D6" s="5">
        <v>101</v>
      </c>
    </row>
    <row r="7" spans="1:4" s="143" customFormat="1" ht="13.5" customHeight="1" x14ac:dyDescent="0.15">
      <c r="A7" s="146" t="s">
        <v>66</v>
      </c>
      <c r="B7" s="147">
        <v>1.97</v>
      </c>
      <c r="C7" s="147">
        <v>2.1</v>
      </c>
      <c r="D7" s="147">
        <v>2.04</v>
      </c>
    </row>
    <row r="8" spans="1:4" s="143" customFormat="1" ht="13.5" customHeight="1" x14ac:dyDescent="0.15">
      <c r="A8" s="146" t="s">
        <v>67</v>
      </c>
      <c r="B8" s="147">
        <v>0.99</v>
      </c>
      <c r="C8" s="147">
        <v>0.94</v>
      </c>
      <c r="D8" s="147">
        <v>0.91</v>
      </c>
    </row>
    <row r="9" spans="1:4" s="143" customFormat="1" ht="13.5" customHeight="1" x14ac:dyDescent="0.15">
      <c r="A9" s="148" t="s">
        <v>68</v>
      </c>
      <c r="B9" s="3">
        <v>57.6</v>
      </c>
      <c r="C9" s="3">
        <v>56.9</v>
      </c>
      <c r="D9" s="3">
        <v>59.6</v>
      </c>
    </row>
    <row r="10" spans="1:4" s="143" customFormat="1" ht="13.5" customHeight="1" x14ac:dyDescent="0.15">
      <c r="A10" s="149" t="s">
        <v>69</v>
      </c>
      <c r="B10" s="150">
        <v>244158</v>
      </c>
      <c r="C10" s="150">
        <v>256398</v>
      </c>
      <c r="D10" s="150">
        <v>247653</v>
      </c>
    </row>
    <row r="11" spans="1:4" s="143" customFormat="1" ht="13.5" customHeight="1" x14ac:dyDescent="0.15">
      <c r="A11" s="151" t="s">
        <v>584</v>
      </c>
      <c r="B11" s="4">
        <v>63165</v>
      </c>
      <c r="C11" s="4">
        <v>62505</v>
      </c>
      <c r="D11" s="4">
        <v>66132</v>
      </c>
    </row>
    <row r="12" spans="1:4" s="143" customFormat="1" ht="13.5" customHeight="1" x14ac:dyDescent="0.15">
      <c r="A12" s="152" t="s">
        <v>585</v>
      </c>
      <c r="B12" s="5">
        <v>4542</v>
      </c>
      <c r="C12" s="5">
        <v>4532</v>
      </c>
      <c r="D12" s="5">
        <v>4635</v>
      </c>
    </row>
    <row r="13" spans="1:4" s="143" customFormat="1" ht="13.5" customHeight="1" x14ac:dyDescent="0.15">
      <c r="A13" s="152" t="s">
        <v>70</v>
      </c>
      <c r="B13" s="5">
        <v>4601</v>
      </c>
      <c r="C13" s="5">
        <v>4172</v>
      </c>
      <c r="D13" s="5">
        <v>4433</v>
      </c>
    </row>
    <row r="14" spans="1:4" s="143" customFormat="1" ht="13.5" customHeight="1" x14ac:dyDescent="0.15">
      <c r="A14" s="152" t="s">
        <v>71</v>
      </c>
      <c r="B14" s="5">
        <v>4485</v>
      </c>
      <c r="C14" s="5">
        <v>4612</v>
      </c>
      <c r="D14" s="5">
        <v>4497</v>
      </c>
    </row>
    <row r="15" spans="1:4" s="143" customFormat="1" ht="13.5" customHeight="1" x14ac:dyDescent="0.15">
      <c r="A15" s="152" t="s">
        <v>72</v>
      </c>
      <c r="B15" s="5">
        <v>2666</v>
      </c>
      <c r="C15" s="5">
        <v>2823</v>
      </c>
      <c r="D15" s="5">
        <v>3333</v>
      </c>
    </row>
    <row r="16" spans="1:4" s="143" customFormat="1" ht="13.5" customHeight="1" x14ac:dyDescent="0.15">
      <c r="A16" s="152" t="s">
        <v>73</v>
      </c>
      <c r="B16" s="5">
        <v>7065</v>
      </c>
      <c r="C16" s="5">
        <v>6917</v>
      </c>
      <c r="D16" s="5">
        <v>7684</v>
      </c>
    </row>
    <row r="17" spans="1:4" s="143" customFormat="1" ht="13.5" customHeight="1" x14ac:dyDescent="0.15">
      <c r="A17" s="152" t="s">
        <v>586</v>
      </c>
      <c r="B17" s="5">
        <v>2324</v>
      </c>
      <c r="C17" s="5">
        <v>2556</v>
      </c>
      <c r="D17" s="5">
        <v>2539</v>
      </c>
    </row>
    <row r="18" spans="1:4" s="143" customFormat="1" ht="13.5" customHeight="1" x14ac:dyDescent="0.15">
      <c r="A18" s="152" t="s">
        <v>587</v>
      </c>
      <c r="B18" s="5">
        <v>2522</v>
      </c>
      <c r="C18" s="5">
        <v>2464</v>
      </c>
      <c r="D18" s="5">
        <v>2753</v>
      </c>
    </row>
    <row r="19" spans="1:4" s="143" customFormat="1" ht="13.5" customHeight="1" x14ac:dyDescent="0.15">
      <c r="A19" s="152" t="s">
        <v>588</v>
      </c>
      <c r="B19" s="5">
        <v>4611</v>
      </c>
      <c r="C19" s="5">
        <v>4096</v>
      </c>
      <c r="D19" s="5">
        <v>4546</v>
      </c>
    </row>
    <row r="20" spans="1:4" s="143" customFormat="1" ht="13.5" customHeight="1" x14ac:dyDescent="0.15">
      <c r="A20" s="152" t="s">
        <v>589</v>
      </c>
      <c r="B20" s="5">
        <v>8446</v>
      </c>
      <c r="C20" s="5">
        <v>8295</v>
      </c>
      <c r="D20" s="5">
        <v>9812</v>
      </c>
    </row>
    <row r="21" spans="1:4" s="143" customFormat="1" ht="13.5" customHeight="1" x14ac:dyDescent="0.15">
      <c r="A21" s="152" t="s">
        <v>590</v>
      </c>
      <c r="B21" s="5">
        <v>3290</v>
      </c>
      <c r="C21" s="5">
        <v>3757</v>
      </c>
      <c r="D21" s="5">
        <v>4454</v>
      </c>
    </row>
    <row r="22" spans="1:4" s="143" customFormat="1" ht="13.5" customHeight="1" x14ac:dyDescent="0.15">
      <c r="A22" s="152" t="s">
        <v>591</v>
      </c>
      <c r="B22" s="5">
        <v>2646</v>
      </c>
      <c r="C22" s="5">
        <v>2744</v>
      </c>
      <c r="D22" s="5">
        <v>2420</v>
      </c>
    </row>
    <row r="23" spans="1:4" s="143" customFormat="1" ht="13.5" customHeight="1" x14ac:dyDescent="0.15">
      <c r="A23" s="152" t="s">
        <v>592</v>
      </c>
      <c r="B23" s="5">
        <v>15968</v>
      </c>
      <c r="C23" s="5">
        <v>15537</v>
      </c>
      <c r="D23" s="5">
        <v>15026</v>
      </c>
    </row>
    <row r="24" spans="1:4" s="143" customFormat="1" ht="13.5" customHeight="1" x14ac:dyDescent="0.15">
      <c r="A24" s="151" t="s">
        <v>593</v>
      </c>
      <c r="B24" s="4">
        <v>26683</v>
      </c>
      <c r="C24" s="4">
        <v>32139</v>
      </c>
      <c r="D24" s="4">
        <v>26701</v>
      </c>
    </row>
    <row r="25" spans="1:4" s="143" customFormat="1" ht="13.5" customHeight="1" x14ac:dyDescent="0.15">
      <c r="A25" s="152" t="s">
        <v>594</v>
      </c>
      <c r="B25" s="5">
        <v>22390</v>
      </c>
      <c r="C25" s="5">
        <v>25555</v>
      </c>
      <c r="D25" s="5">
        <v>21874</v>
      </c>
    </row>
    <row r="26" spans="1:4" s="143" customFormat="1" ht="13.5" customHeight="1" x14ac:dyDescent="0.15">
      <c r="A26" s="152" t="s">
        <v>595</v>
      </c>
      <c r="B26" s="5">
        <v>4293</v>
      </c>
      <c r="C26" s="5">
        <v>6585</v>
      </c>
      <c r="D26" s="5">
        <v>4828</v>
      </c>
    </row>
    <row r="27" spans="1:4" s="143" customFormat="1" ht="13.5" customHeight="1" x14ac:dyDescent="0.15">
      <c r="A27" s="151" t="s">
        <v>596</v>
      </c>
      <c r="B27" s="4">
        <v>19045</v>
      </c>
      <c r="C27" s="4">
        <v>17496</v>
      </c>
      <c r="D27" s="4">
        <v>17164</v>
      </c>
    </row>
    <row r="28" spans="1:4" s="143" customFormat="1" ht="13.5" customHeight="1" x14ac:dyDescent="0.15">
      <c r="A28" s="152" t="s">
        <v>597</v>
      </c>
      <c r="B28" s="5">
        <v>14212</v>
      </c>
      <c r="C28" s="5">
        <v>12303</v>
      </c>
      <c r="D28" s="5">
        <v>12265</v>
      </c>
    </row>
    <row r="29" spans="1:4" s="143" customFormat="1" ht="13.5" customHeight="1" x14ac:dyDescent="0.15">
      <c r="A29" s="152" t="s">
        <v>598</v>
      </c>
      <c r="B29" s="5">
        <v>448</v>
      </c>
      <c r="C29" s="5">
        <v>341</v>
      </c>
      <c r="D29" s="5">
        <v>416</v>
      </c>
    </row>
    <row r="30" spans="1:4" s="143" customFormat="1" ht="13.5" customHeight="1" x14ac:dyDescent="0.15">
      <c r="A30" s="152" t="s">
        <v>74</v>
      </c>
      <c r="B30" s="5">
        <v>4386</v>
      </c>
      <c r="C30" s="5">
        <v>4853</v>
      </c>
      <c r="D30" s="5">
        <v>4484</v>
      </c>
    </row>
    <row r="31" spans="1:4" s="143" customFormat="1" ht="13.5" customHeight="1" x14ac:dyDescent="0.15">
      <c r="A31" s="151" t="s">
        <v>599</v>
      </c>
      <c r="B31" s="4">
        <v>7406</v>
      </c>
      <c r="C31" s="4">
        <v>7209</v>
      </c>
      <c r="D31" s="4">
        <v>7230</v>
      </c>
    </row>
    <row r="32" spans="1:4" s="143" customFormat="1" ht="13.5" customHeight="1" x14ac:dyDescent="0.15">
      <c r="A32" s="152" t="s">
        <v>600</v>
      </c>
      <c r="B32" s="5">
        <v>1839</v>
      </c>
      <c r="C32" s="5">
        <v>2084</v>
      </c>
      <c r="D32" s="5">
        <v>2252</v>
      </c>
    </row>
    <row r="33" spans="1:4" s="143" customFormat="1" ht="13.5" customHeight="1" x14ac:dyDescent="0.15">
      <c r="A33" s="152" t="s">
        <v>75</v>
      </c>
      <c r="B33" s="5">
        <v>5567</v>
      </c>
      <c r="C33" s="5">
        <v>5124</v>
      </c>
      <c r="D33" s="5">
        <v>4978</v>
      </c>
    </row>
    <row r="34" spans="1:4" s="143" customFormat="1" ht="13.5" customHeight="1" x14ac:dyDescent="0.15">
      <c r="A34" s="151" t="s">
        <v>601</v>
      </c>
      <c r="B34" s="4">
        <v>12365</v>
      </c>
      <c r="C34" s="4">
        <v>9634</v>
      </c>
      <c r="D34" s="4">
        <v>9245</v>
      </c>
    </row>
    <row r="35" spans="1:4" s="143" customFormat="1" ht="13.5" customHeight="1" x14ac:dyDescent="0.15">
      <c r="A35" s="152" t="s">
        <v>76</v>
      </c>
      <c r="B35" s="5">
        <v>5010</v>
      </c>
      <c r="C35" s="5">
        <v>3421</v>
      </c>
      <c r="D35" s="5">
        <v>3384</v>
      </c>
    </row>
    <row r="36" spans="1:4" s="143" customFormat="1" ht="13.5" customHeight="1" x14ac:dyDescent="0.15">
      <c r="A36" s="152" t="s">
        <v>77</v>
      </c>
      <c r="B36" s="5">
        <v>2593</v>
      </c>
      <c r="C36" s="5">
        <v>2146</v>
      </c>
      <c r="D36" s="5">
        <v>2151</v>
      </c>
    </row>
    <row r="37" spans="1:4" s="143" customFormat="1" ht="13.5" customHeight="1" x14ac:dyDescent="0.15">
      <c r="A37" s="152" t="s">
        <v>78</v>
      </c>
      <c r="B37" s="5">
        <v>741</v>
      </c>
      <c r="C37" s="5">
        <v>953</v>
      </c>
      <c r="D37" s="5">
        <v>784</v>
      </c>
    </row>
    <row r="38" spans="1:4" s="143" customFormat="1" ht="13.5" customHeight="1" x14ac:dyDescent="0.15">
      <c r="A38" s="152" t="s">
        <v>79</v>
      </c>
      <c r="B38" s="5">
        <v>991</v>
      </c>
      <c r="C38" s="5">
        <v>908</v>
      </c>
      <c r="D38" s="5">
        <v>879</v>
      </c>
    </row>
    <row r="39" spans="1:4" s="143" customFormat="1" ht="13.5" customHeight="1" x14ac:dyDescent="0.15">
      <c r="A39" s="152" t="s">
        <v>602</v>
      </c>
      <c r="B39" s="5">
        <v>2052</v>
      </c>
      <c r="C39" s="5">
        <v>1653</v>
      </c>
      <c r="D39" s="5">
        <v>1272</v>
      </c>
    </row>
    <row r="40" spans="1:4" s="143" customFormat="1" ht="13.5" customHeight="1" x14ac:dyDescent="0.15">
      <c r="A40" s="152" t="s">
        <v>80</v>
      </c>
      <c r="B40" s="5">
        <v>978</v>
      </c>
      <c r="C40" s="5">
        <v>554</v>
      </c>
      <c r="D40" s="5">
        <v>776</v>
      </c>
    </row>
    <row r="41" spans="1:4" s="143" customFormat="1" ht="13.5" customHeight="1" x14ac:dyDescent="0.15">
      <c r="A41" s="151" t="s">
        <v>603</v>
      </c>
      <c r="B41" s="4">
        <v>8418</v>
      </c>
      <c r="C41" s="4">
        <v>9509</v>
      </c>
      <c r="D41" s="4">
        <v>13862</v>
      </c>
    </row>
    <row r="42" spans="1:4" s="143" customFormat="1" ht="13.5" customHeight="1" x14ac:dyDescent="0.15">
      <c r="A42" s="152" t="s">
        <v>81</v>
      </c>
      <c r="B42" s="5">
        <v>3984</v>
      </c>
      <c r="C42" s="5">
        <v>3828</v>
      </c>
      <c r="D42" s="5">
        <v>6626</v>
      </c>
    </row>
    <row r="43" spans="1:4" s="143" customFormat="1" ht="13.5" customHeight="1" x14ac:dyDescent="0.15">
      <c r="A43" s="152" t="s">
        <v>82</v>
      </c>
      <c r="B43" s="5">
        <v>4435</v>
      </c>
      <c r="C43" s="5">
        <v>5682</v>
      </c>
      <c r="D43" s="5">
        <v>7235</v>
      </c>
    </row>
    <row r="44" spans="1:4" s="143" customFormat="1" ht="13.5" customHeight="1" x14ac:dyDescent="0.15">
      <c r="A44" s="151" t="s">
        <v>604</v>
      </c>
      <c r="B44" s="4">
        <v>29122</v>
      </c>
      <c r="C44" s="4">
        <v>31942</v>
      </c>
      <c r="D44" s="4">
        <v>30736</v>
      </c>
    </row>
    <row r="45" spans="1:4" s="143" customFormat="1" ht="13.5" customHeight="1" x14ac:dyDescent="0.15">
      <c r="A45" s="152" t="s">
        <v>605</v>
      </c>
      <c r="B45" s="5">
        <v>6938</v>
      </c>
      <c r="C45" s="5">
        <v>7534</v>
      </c>
      <c r="D45" s="5">
        <v>7412</v>
      </c>
    </row>
    <row r="46" spans="1:4" s="143" customFormat="1" ht="13.5" customHeight="1" x14ac:dyDescent="0.15">
      <c r="A46" s="152" t="s">
        <v>606</v>
      </c>
      <c r="B46" s="5">
        <v>11404</v>
      </c>
      <c r="C46" s="5">
        <v>13268</v>
      </c>
      <c r="D46" s="5">
        <v>12888</v>
      </c>
    </row>
    <row r="47" spans="1:4" s="143" customFormat="1" ht="13.5" customHeight="1" x14ac:dyDescent="0.15">
      <c r="A47" s="152" t="s">
        <v>607</v>
      </c>
      <c r="B47" s="5">
        <v>10779</v>
      </c>
      <c r="C47" s="5">
        <v>11140</v>
      </c>
      <c r="D47" s="5">
        <v>10435</v>
      </c>
    </row>
    <row r="48" spans="1:4" s="143" customFormat="1" ht="13.5" customHeight="1" x14ac:dyDescent="0.15">
      <c r="A48" s="151" t="s">
        <v>608</v>
      </c>
      <c r="B48" s="4">
        <v>6075</v>
      </c>
      <c r="C48" s="4">
        <v>10204</v>
      </c>
      <c r="D48" s="4">
        <v>9120</v>
      </c>
    </row>
    <row r="49" spans="1:4" s="143" customFormat="1" ht="13.5" customHeight="1" x14ac:dyDescent="0.15">
      <c r="A49" s="151" t="s">
        <v>609</v>
      </c>
      <c r="B49" s="4">
        <v>29912</v>
      </c>
      <c r="C49" s="4">
        <v>31073</v>
      </c>
      <c r="D49" s="4">
        <v>24349</v>
      </c>
    </row>
    <row r="50" spans="1:4" s="143" customFormat="1" ht="13.5" customHeight="1" x14ac:dyDescent="0.15">
      <c r="A50" s="152" t="s">
        <v>610</v>
      </c>
      <c r="B50" s="5">
        <v>1404</v>
      </c>
      <c r="C50" s="5">
        <v>2217</v>
      </c>
      <c r="D50" s="5">
        <v>967</v>
      </c>
    </row>
    <row r="51" spans="1:4" s="143" customFormat="1" ht="13.5" customHeight="1" x14ac:dyDescent="0.15">
      <c r="A51" s="152" t="s">
        <v>611</v>
      </c>
      <c r="B51" s="5">
        <v>6416</v>
      </c>
      <c r="C51" s="5">
        <v>6371</v>
      </c>
      <c r="D51" s="5">
        <v>3815</v>
      </c>
    </row>
    <row r="52" spans="1:4" s="143" customFormat="1" ht="13.5" customHeight="1" x14ac:dyDescent="0.15">
      <c r="A52" s="152" t="s">
        <v>83</v>
      </c>
      <c r="B52" s="5">
        <v>3946</v>
      </c>
      <c r="C52" s="5">
        <v>3410</v>
      </c>
      <c r="D52" s="5">
        <v>3439</v>
      </c>
    </row>
    <row r="53" spans="1:4" s="143" customFormat="1" ht="13.5" customHeight="1" x14ac:dyDescent="0.15">
      <c r="A53" s="152" t="s">
        <v>612</v>
      </c>
      <c r="B53" s="5">
        <v>18146</v>
      </c>
      <c r="C53" s="5">
        <v>19075</v>
      </c>
      <c r="D53" s="5">
        <v>16128</v>
      </c>
    </row>
    <row r="54" spans="1:4" s="143" customFormat="1" ht="13.5" customHeight="1" x14ac:dyDescent="0.15">
      <c r="A54" s="151" t="s">
        <v>613</v>
      </c>
      <c r="B54" s="4">
        <v>41967</v>
      </c>
      <c r="C54" s="4">
        <v>44687</v>
      </c>
      <c r="D54" s="4">
        <v>43113</v>
      </c>
    </row>
    <row r="55" spans="1:4" s="143" customFormat="1" ht="13.5" customHeight="1" x14ac:dyDescent="0.15">
      <c r="A55" s="152" t="s">
        <v>614</v>
      </c>
      <c r="B55" s="5">
        <v>19275</v>
      </c>
      <c r="C55" s="5">
        <v>19767</v>
      </c>
      <c r="D55" s="5">
        <v>19301</v>
      </c>
    </row>
    <row r="56" spans="1:4" s="143" customFormat="1" ht="13.5" customHeight="1" x14ac:dyDescent="0.15">
      <c r="A56" s="152" t="s">
        <v>615</v>
      </c>
      <c r="B56" s="5">
        <v>6759</v>
      </c>
      <c r="C56" s="5">
        <v>6181</v>
      </c>
      <c r="D56" s="5">
        <v>4935</v>
      </c>
    </row>
    <row r="57" spans="1:4" s="143" customFormat="1" ht="13.5" customHeight="1" x14ac:dyDescent="0.15">
      <c r="A57" s="152" t="s">
        <v>616</v>
      </c>
      <c r="B57" s="5">
        <v>14894</v>
      </c>
      <c r="C57" s="5">
        <v>17033</v>
      </c>
      <c r="D57" s="5">
        <v>16234</v>
      </c>
    </row>
    <row r="58" spans="1:4" s="143" customFormat="1" ht="13.5" customHeight="1" x14ac:dyDescent="0.15">
      <c r="A58" s="152" t="s">
        <v>617</v>
      </c>
      <c r="B58" s="5">
        <v>1039</v>
      </c>
      <c r="C58" s="5">
        <v>1707</v>
      </c>
      <c r="D58" s="5">
        <v>2644</v>
      </c>
    </row>
    <row r="59" spans="1:4" s="143" customFormat="1" ht="13.5" customHeight="1" x14ac:dyDescent="0.15">
      <c r="A59" s="153" t="s">
        <v>84</v>
      </c>
      <c r="B59" s="6">
        <v>25.9</v>
      </c>
      <c r="C59" s="6">
        <v>24.4</v>
      </c>
      <c r="D59" s="6">
        <v>26.7</v>
      </c>
    </row>
    <row r="60" spans="1:4" s="143" customFormat="1" ht="15" customHeight="1" x14ac:dyDescent="0.15">
      <c r="A60" s="154"/>
      <c r="B60" s="155"/>
      <c r="C60" s="155"/>
      <c r="D60" s="156" t="s">
        <v>85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37"/>
  <sheetViews>
    <sheetView zoomScale="110" zoomScaleNormal="110" workbookViewId="0"/>
  </sheetViews>
  <sheetFormatPr defaultColWidth="9" defaultRowHeight="15" customHeight="1" x14ac:dyDescent="0.15"/>
  <cols>
    <col min="1" max="1" width="18.75" style="159" customWidth="1"/>
    <col min="2" max="2" width="5" style="159" customWidth="1"/>
    <col min="3" max="3" width="5.625" style="159" customWidth="1"/>
    <col min="4" max="5" width="6.875" style="159" customWidth="1"/>
    <col min="6" max="6" width="18.75" style="159" customWidth="1"/>
    <col min="7" max="7" width="5" style="159" customWidth="1"/>
    <col min="8" max="8" width="5.625" style="159" customWidth="1"/>
    <col min="9" max="10" width="6.875" style="159" customWidth="1"/>
    <col min="11" max="16384" width="9" style="159"/>
  </cols>
  <sheetData>
    <row r="1" spans="1:11" s="708" customFormat="1" ht="15" customHeight="1" x14ac:dyDescent="0.15">
      <c r="A1" s="705" t="s">
        <v>531</v>
      </c>
    </row>
    <row r="2" spans="1:11" s="708" customFormat="1" ht="15" customHeight="1" x14ac:dyDescent="0.15"/>
    <row r="3" spans="1:11" ht="15" customHeight="1" x14ac:dyDescent="0.15">
      <c r="A3" s="157" t="s">
        <v>86</v>
      </c>
      <c r="B3" s="158"/>
      <c r="C3" s="158"/>
      <c r="D3" s="158"/>
      <c r="E3" s="158"/>
      <c r="J3" s="158"/>
    </row>
    <row r="4" spans="1:11" ht="15" customHeight="1" x14ac:dyDescent="0.15">
      <c r="A4" s="160"/>
      <c r="B4" s="160"/>
      <c r="C4" s="158"/>
      <c r="J4" s="161" t="s">
        <v>87</v>
      </c>
    </row>
    <row r="5" spans="1:11" ht="15" customHeight="1" x14ac:dyDescent="0.15">
      <c r="A5" s="162" t="s">
        <v>88</v>
      </c>
      <c r="B5" s="163" t="s">
        <v>89</v>
      </c>
      <c r="C5" s="164" t="s">
        <v>90</v>
      </c>
      <c r="D5" s="164" t="s">
        <v>91</v>
      </c>
      <c r="E5" s="165"/>
      <c r="F5" s="162" t="s">
        <v>88</v>
      </c>
      <c r="G5" s="163" t="s">
        <v>89</v>
      </c>
      <c r="H5" s="164" t="s">
        <v>90</v>
      </c>
      <c r="I5" s="164" t="s">
        <v>91</v>
      </c>
      <c r="J5" s="166"/>
      <c r="K5" s="167"/>
    </row>
    <row r="6" spans="1:11" ht="15" customHeight="1" x14ac:dyDescent="0.15">
      <c r="A6" s="162"/>
      <c r="B6" s="168"/>
      <c r="C6" s="164"/>
      <c r="D6" s="169" t="s">
        <v>92</v>
      </c>
      <c r="E6" s="170" t="s">
        <v>618</v>
      </c>
      <c r="F6" s="162"/>
      <c r="G6" s="168"/>
      <c r="H6" s="164"/>
      <c r="I6" s="169" t="s">
        <v>92</v>
      </c>
      <c r="J6" s="171" t="s">
        <v>618</v>
      </c>
      <c r="K6" s="167"/>
    </row>
    <row r="7" spans="1:11" ht="22.5" customHeight="1" x14ac:dyDescent="0.15">
      <c r="A7" s="172" t="s">
        <v>619</v>
      </c>
      <c r="B7" s="173">
        <v>1001</v>
      </c>
      <c r="C7" s="174" t="s">
        <v>620</v>
      </c>
      <c r="D7" s="175">
        <v>2307</v>
      </c>
      <c r="E7" s="175">
        <v>2337</v>
      </c>
      <c r="F7" s="176" t="s">
        <v>621</v>
      </c>
      <c r="G7" s="177">
        <v>1601</v>
      </c>
      <c r="H7" s="178" t="s">
        <v>622</v>
      </c>
      <c r="I7" s="175">
        <v>284</v>
      </c>
      <c r="J7" s="175">
        <v>279</v>
      </c>
    </row>
    <row r="8" spans="1:11" ht="22.5" customHeight="1" x14ac:dyDescent="0.15">
      <c r="A8" s="172" t="s">
        <v>93</v>
      </c>
      <c r="B8" s="179">
        <v>1002</v>
      </c>
      <c r="C8" s="174" t="s">
        <v>623</v>
      </c>
      <c r="D8" s="175">
        <v>2091</v>
      </c>
      <c r="E8" s="175">
        <v>2165</v>
      </c>
      <c r="F8" s="176" t="s">
        <v>624</v>
      </c>
      <c r="G8" s="180">
        <v>1621</v>
      </c>
      <c r="H8" s="178" t="s">
        <v>622</v>
      </c>
      <c r="I8" s="175">
        <v>224</v>
      </c>
      <c r="J8" s="175">
        <v>225</v>
      </c>
    </row>
    <row r="9" spans="1:11" ht="22.5" customHeight="1" x14ac:dyDescent="0.15">
      <c r="A9" s="172" t="s">
        <v>625</v>
      </c>
      <c r="B9" s="179">
        <v>1021</v>
      </c>
      <c r="C9" s="174" t="s">
        <v>95</v>
      </c>
      <c r="D9" s="175">
        <v>266</v>
      </c>
      <c r="E9" s="175">
        <v>259</v>
      </c>
      <c r="F9" s="176" t="s">
        <v>115</v>
      </c>
      <c r="G9" s="180">
        <v>1631</v>
      </c>
      <c r="H9" s="178" t="s">
        <v>626</v>
      </c>
      <c r="I9" s="175">
        <v>251</v>
      </c>
      <c r="J9" s="175">
        <v>263</v>
      </c>
    </row>
    <row r="10" spans="1:11" ht="22.5" customHeight="1" x14ac:dyDescent="0.15">
      <c r="A10" s="172" t="s">
        <v>627</v>
      </c>
      <c r="B10" s="179">
        <v>1022</v>
      </c>
      <c r="C10" s="174" t="s">
        <v>97</v>
      </c>
      <c r="D10" s="175">
        <v>88</v>
      </c>
      <c r="E10" s="175">
        <v>86</v>
      </c>
      <c r="F10" s="176" t="s">
        <v>628</v>
      </c>
      <c r="G10" s="180">
        <v>1632</v>
      </c>
      <c r="H10" s="178" t="s">
        <v>629</v>
      </c>
      <c r="I10" s="175">
        <v>197</v>
      </c>
      <c r="J10" s="175">
        <v>194</v>
      </c>
    </row>
    <row r="11" spans="1:11" ht="22.5" customHeight="1" x14ac:dyDescent="0.15">
      <c r="A11" s="172" t="s">
        <v>99</v>
      </c>
      <c r="B11" s="179">
        <v>1023</v>
      </c>
      <c r="C11" s="174" t="s">
        <v>97</v>
      </c>
      <c r="D11" s="175">
        <v>98</v>
      </c>
      <c r="E11" s="175">
        <v>97</v>
      </c>
      <c r="F11" s="176" t="s">
        <v>94</v>
      </c>
      <c r="G11" s="180">
        <v>1643</v>
      </c>
      <c r="H11" s="178" t="s">
        <v>622</v>
      </c>
      <c r="I11" s="175">
        <v>239</v>
      </c>
      <c r="J11" s="175">
        <v>239</v>
      </c>
    </row>
    <row r="12" spans="1:11" ht="22.5" customHeight="1" x14ac:dyDescent="0.15">
      <c r="A12" s="172" t="s">
        <v>630</v>
      </c>
      <c r="B12" s="179">
        <v>1041</v>
      </c>
      <c r="C12" s="174" t="s">
        <v>95</v>
      </c>
      <c r="D12" s="175">
        <v>687</v>
      </c>
      <c r="E12" s="175">
        <v>659</v>
      </c>
      <c r="F12" s="176" t="s">
        <v>96</v>
      </c>
      <c r="G12" s="180">
        <v>1721</v>
      </c>
      <c r="H12" s="178" t="s">
        <v>97</v>
      </c>
      <c r="I12" s="175">
        <v>155</v>
      </c>
      <c r="J12" s="175">
        <v>159</v>
      </c>
    </row>
    <row r="13" spans="1:11" ht="22.5" customHeight="1" x14ac:dyDescent="0.15">
      <c r="A13" s="172" t="s">
        <v>101</v>
      </c>
      <c r="B13" s="179">
        <v>1051</v>
      </c>
      <c r="C13" s="174" t="s">
        <v>631</v>
      </c>
      <c r="D13" s="175">
        <v>149</v>
      </c>
      <c r="E13" s="175">
        <v>157</v>
      </c>
      <c r="F13" s="176" t="s">
        <v>98</v>
      </c>
      <c r="G13" s="180">
        <v>1732</v>
      </c>
      <c r="H13" s="178" t="s">
        <v>632</v>
      </c>
      <c r="I13" s="175">
        <v>189</v>
      </c>
      <c r="J13" s="175">
        <v>190</v>
      </c>
    </row>
    <row r="14" spans="1:11" ht="22.5" customHeight="1" x14ac:dyDescent="0.15">
      <c r="A14" s="172" t="s">
        <v>102</v>
      </c>
      <c r="B14" s="179">
        <v>1142</v>
      </c>
      <c r="C14" s="174" t="s">
        <v>97</v>
      </c>
      <c r="D14" s="175">
        <v>420</v>
      </c>
      <c r="E14" s="175">
        <v>378</v>
      </c>
      <c r="F14" s="176" t="s">
        <v>100</v>
      </c>
      <c r="G14" s="180">
        <v>1741</v>
      </c>
      <c r="H14" s="178" t="s">
        <v>97</v>
      </c>
      <c r="I14" s="175">
        <v>102</v>
      </c>
      <c r="J14" s="175">
        <v>101</v>
      </c>
    </row>
    <row r="15" spans="1:11" ht="22.5" customHeight="1" x14ac:dyDescent="0.15">
      <c r="A15" s="172" t="s">
        <v>633</v>
      </c>
      <c r="B15" s="179">
        <v>1143</v>
      </c>
      <c r="C15" s="174" t="s">
        <v>97</v>
      </c>
      <c r="D15" s="181" t="s">
        <v>634</v>
      </c>
      <c r="E15" s="175">
        <v>276</v>
      </c>
      <c r="F15" s="176" t="s">
        <v>635</v>
      </c>
      <c r="G15" s="180">
        <v>1761</v>
      </c>
      <c r="H15" s="178" t="s">
        <v>636</v>
      </c>
      <c r="I15" s="175">
        <v>104</v>
      </c>
      <c r="J15" s="175">
        <v>105</v>
      </c>
    </row>
    <row r="16" spans="1:11" ht="22.5" customHeight="1" x14ac:dyDescent="0.15">
      <c r="A16" s="172" t="s">
        <v>103</v>
      </c>
      <c r="B16" s="179">
        <v>1151</v>
      </c>
      <c r="C16" s="174" t="s">
        <v>97</v>
      </c>
      <c r="D16" s="175">
        <v>104</v>
      </c>
      <c r="E16" s="175">
        <v>99</v>
      </c>
      <c r="F16" s="176" t="s">
        <v>637</v>
      </c>
      <c r="G16" s="180">
        <v>1783</v>
      </c>
      <c r="H16" s="178" t="s">
        <v>97</v>
      </c>
      <c r="I16" s="175">
        <v>150</v>
      </c>
      <c r="J16" s="175">
        <v>161</v>
      </c>
    </row>
    <row r="17" spans="1:10" ht="22.5" customHeight="1" x14ac:dyDescent="0.15">
      <c r="A17" s="172" t="s">
        <v>104</v>
      </c>
      <c r="B17" s="179">
        <v>1152</v>
      </c>
      <c r="C17" s="174" t="s">
        <v>97</v>
      </c>
      <c r="D17" s="175">
        <v>117</v>
      </c>
      <c r="E17" s="175">
        <v>101</v>
      </c>
      <c r="F17" s="176" t="s">
        <v>105</v>
      </c>
      <c r="G17" s="180">
        <v>1793</v>
      </c>
      <c r="H17" s="182" t="s">
        <v>638</v>
      </c>
      <c r="I17" s="175">
        <v>125</v>
      </c>
      <c r="J17" s="175">
        <v>122</v>
      </c>
    </row>
    <row r="18" spans="1:10" ht="22.5" customHeight="1" x14ac:dyDescent="0.15">
      <c r="A18" s="172" t="s">
        <v>639</v>
      </c>
      <c r="B18" s="179">
        <v>1201</v>
      </c>
      <c r="C18" s="174" t="s">
        <v>97</v>
      </c>
      <c r="D18" s="175">
        <v>999</v>
      </c>
      <c r="E18" s="175">
        <v>868</v>
      </c>
      <c r="F18" s="176" t="s">
        <v>106</v>
      </c>
      <c r="G18" s="180">
        <v>1811</v>
      </c>
      <c r="H18" s="178" t="s">
        <v>97</v>
      </c>
      <c r="I18" s="175">
        <v>137</v>
      </c>
      <c r="J18" s="175">
        <v>139</v>
      </c>
    </row>
    <row r="19" spans="1:10" ht="22.5" customHeight="1" x14ac:dyDescent="0.15">
      <c r="A19" s="172" t="s">
        <v>640</v>
      </c>
      <c r="B19" s="179">
        <v>1211</v>
      </c>
      <c r="C19" s="174" t="s">
        <v>97</v>
      </c>
      <c r="D19" s="175">
        <v>219</v>
      </c>
      <c r="E19" s="175">
        <v>209</v>
      </c>
      <c r="F19" s="176" t="s">
        <v>107</v>
      </c>
      <c r="G19" s="180">
        <v>1821</v>
      </c>
      <c r="H19" s="178" t="s">
        <v>97</v>
      </c>
      <c r="I19" s="175">
        <v>97</v>
      </c>
      <c r="J19" s="175">
        <v>98</v>
      </c>
    </row>
    <row r="20" spans="1:10" ht="22.5" customHeight="1" x14ac:dyDescent="0.15">
      <c r="A20" s="172" t="s">
        <v>640</v>
      </c>
      <c r="B20" s="179">
        <v>1212</v>
      </c>
      <c r="C20" s="174" t="s">
        <v>97</v>
      </c>
      <c r="D20" s="175">
        <v>196</v>
      </c>
      <c r="E20" s="175">
        <v>191</v>
      </c>
      <c r="F20" s="176" t="s">
        <v>641</v>
      </c>
      <c r="G20" s="180">
        <v>1902</v>
      </c>
      <c r="H20" s="178" t="s">
        <v>97</v>
      </c>
      <c r="I20" s="181" t="s">
        <v>634</v>
      </c>
      <c r="J20" s="175">
        <v>426</v>
      </c>
    </row>
    <row r="21" spans="1:10" ht="22.5" customHeight="1" x14ac:dyDescent="0.15">
      <c r="A21" s="172" t="s">
        <v>642</v>
      </c>
      <c r="B21" s="179">
        <v>1221</v>
      </c>
      <c r="C21" s="174" t="s">
        <v>97</v>
      </c>
      <c r="D21" s="175">
        <v>117</v>
      </c>
      <c r="E21" s="175">
        <v>117</v>
      </c>
      <c r="F21" s="176" t="s">
        <v>643</v>
      </c>
      <c r="G21" s="180">
        <v>2003</v>
      </c>
      <c r="H21" s="178" t="s">
        <v>622</v>
      </c>
      <c r="I21" s="175">
        <v>984</v>
      </c>
      <c r="J21" s="175">
        <v>960</v>
      </c>
    </row>
    <row r="22" spans="1:10" ht="22.5" customHeight="1" x14ac:dyDescent="0.15">
      <c r="A22" s="172" t="s">
        <v>108</v>
      </c>
      <c r="B22" s="179">
        <v>1252</v>
      </c>
      <c r="C22" s="174" t="s">
        <v>97</v>
      </c>
      <c r="D22" s="175">
        <v>207</v>
      </c>
      <c r="E22" s="175">
        <v>197</v>
      </c>
      <c r="F22" s="176" t="s">
        <v>644</v>
      </c>
      <c r="G22" s="180">
        <v>2011</v>
      </c>
      <c r="H22" s="178" t="s">
        <v>622</v>
      </c>
      <c r="I22" s="175">
        <v>1595</v>
      </c>
      <c r="J22" s="175">
        <v>1591</v>
      </c>
    </row>
    <row r="23" spans="1:10" ht="22.5" customHeight="1" x14ac:dyDescent="0.15">
      <c r="A23" s="172" t="s">
        <v>110</v>
      </c>
      <c r="B23" s="179">
        <v>1261</v>
      </c>
      <c r="C23" s="174" t="s">
        <v>97</v>
      </c>
      <c r="D23" s="175">
        <v>190</v>
      </c>
      <c r="E23" s="175">
        <v>194</v>
      </c>
      <c r="F23" s="176" t="s">
        <v>109</v>
      </c>
      <c r="G23" s="180">
        <v>2021</v>
      </c>
      <c r="H23" s="178" t="s">
        <v>645</v>
      </c>
      <c r="I23" s="175">
        <v>1138</v>
      </c>
      <c r="J23" s="175">
        <v>1150</v>
      </c>
    </row>
    <row r="24" spans="1:10" ht="22.5" customHeight="1" x14ac:dyDescent="0.15">
      <c r="A24" s="172" t="s">
        <v>646</v>
      </c>
      <c r="B24" s="179">
        <v>1303</v>
      </c>
      <c r="C24" s="174" t="s">
        <v>647</v>
      </c>
      <c r="D24" s="175">
        <v>173</v>
      </c>
      <c r="E24" s="175">
        <v>180</v>
      </c>
      <c r="F24" s="183" t="s">
        <v>648</v>
      </c>
      <c r="G24" s="180">
        <v>2026</v>
      </c>
      <c r="H24" s="178" t="s">
        <v>645</v>
      </c>
      <c r="I24" s="175">
        <v>780</v>
      </c>
      <c r="J24" s="175">
        <v>806</v>
      </c>
    </row>
    <row r="25" spans="1:10" ht="22.5" customHeight="1" x14ac:dyDescent="0.15">
      <c r="A25" s="172" t="s">
        <v>649</v>
      </c>
      <c r="B25" s="179">
        <v>1341</v>
      </c>
      <c r="C25" s="174" t="s">
        <v>645</v>
      </c>
      <c r="D25" s="175">
        <v>248</v>
      </c>
      <c r="E25" s="175">
        <v>249</v>
      </c>
      <c r="F25" s="176" t="s">
        <v>650</v>
      </c>
      <c r="G25" s="180">
        <v>2027</v>
      </c>
      <c r="H25" s="178" t="s">
        <v>645</v>
      </c>
      <c r="I25" s="175">
        <v>640</v>
      </c>
      <c r="J25" s="175">
        <v>667</v>
      </c>
    </row>
    <row r="26" spans="1:10" ht="22.5" customHeight="1" x14ac:dyDescent="0.15">
      <c r="A26" s="172" t="s">
        <v>112</v>
      </c>
      <c r="B26" s="179">
        <v>1461</v>
      </c>
      <c r="C26" s="174" t="s">
        <v>632</v>
      </c>
      <c r="D26" s="175">
        <v>349</v>
      </c>
      <c r="E26" s="175">
        <v>379</v>
      </c>
      <c r="F26" s="176" t="s">
        <v>111</v>
      </c>
      <c r="G26" s="180">
        <v>4401</v>
      </c>
      <c r="H26" s="184" t="s">
        <v>651</v>
      </c>
      <c r="I26" s="175">
        <v>276</v>
      </c>
      <c r="J26" s="175">
        <v>301</v>
      </c>
    </row>
    <row r="27" spans="1:10" ht="22.5" customHeight="1" x14ac:dyDescent="0.15">
      <c r="A27" s="172" t="s">
        <v>652</v>
      </c>
      <c r="B27" s="179">
        <v>1462</v>
      </c>
      <c r="C27" s="174" t="s">
        <v>97</v>
      </c>
      <c r="D27" s="181" t="s">
        <v>634</v>
      </c>
      <c r="E27" s="175">
        <v>223</v>
      </c>
      <c r="F27" s="176" t="s">
        <v>653</v>
      </c>
      <c r="G27" s="180">
        <v>4412</v>
      </c>
      <c r="H27" s="184" t="s">
        <v>645</v>
      </c>
      <c r="I27" s="175">
        <v>261</v>
      </c>
      <c r="J27" s="175">
        <v>260</v>
      </c>
    </row>
    <row r="28" spans="1:10" ht="22.5" customHeight="1" x14ac:dyDescent="0.15">
      <c r="A28" s="172" t="s">
        <v>113</v>
      </c>
      <c r="B28" s="179">
        <v>1463</v>
      </c>
      <c r="C28" s="174" t="s">
        <v>97</v>
      </c>
      <c r="D28" s="175">
        <v>578</v>
      </c>
      <c r="E28" s="175">
        <v>595</v>
      </c>
      <c r="F28" s="176" t="s">
        <v>654</v>
      </c>
      <c r="G28" s="180">
        <v>4413</v>
      </c>
      <c r="H28" s="184" t="s">
        <v>645</v>
      </c>
      <c r="I28" s="175">
        <v>279</v>
      </c>
      <c r="J28" s="175">
        <v>277</v>
      </c>
    </row>
    <row r="29" spans="1:10" ht="22.5" customHeight="1" x14ac:dyDescent="0.15">
      <c r="A29" s="172" t="s">
        <v>655</v>
      </c>
      <c r="B29" s="179">
        <v>1471</v>
      </c>
      <c r="C29" s="174" t="s">
        <v>95</v>
      </c>
      <c r="D29" s="181" t="s">
        <v>656</v>
      </c>
      <c r="E29" s="175">
        <v>199</v>
      </c>
      <c r="F29" s="176" t="s">
        <v>657</v>
      </c>
      <c r="G29" s="180">
        <v>4431</v>
      </c>
      <c r="H29" s="184" t="s">
        <v>651</v>
      </c>
      <c r="I29" s="175">
        <v>284</v>
      </c>
      <c r="J29" s="175">
        <v>474</v>
      </c>
    </row>
    <row r="30" spans="1:10" ht="22.5" customHeight="1" x14ac:dyDescent="0.15">
      <c r="A30" s="172" t="s">
        <v>658</v>
      </c>
      <c r="B30" s="179">
        <v>1472</v>
      </c>
      <c r="C30" s="174" t="s">
        <v>95</v>
      </c>
      <c r="D30" s="181" t="s">
        <v>656</v>
      </c>
      <c r="E30" s="175">
        <v>1041</v>
      </c>
      <c r="F30" s="176" t="s">
        <v>659</v>
      </c>
      <c r="G30" s="180">
        <v>4441</v>
      </c>
      <c r="H30" s="184" t="s">
        <v>95</v>
      </c>
      <c r="I30" s="175">
        <v>332</v>
      </c>
      <c r="J30" s="175">
        <v>312</v>
      </c>
    </row>
    <row r="31" spans="1:10" ht="22.5" customHeight="1" x14ac:dyDescent="0.15">
      <c r="A31" s="172" t="s">
        <v>660</v>
      </c>
      <c r="B31" s="179">
        <v>1473</v>
      </c>
      <c r="C31" s="174" t="s">
        <v>661</v>
      </c>
      <c r="D31" s="175">
        <v>99</v>
      </c>
      <c r="E31" s="175">
        <v>102</v>
      </c>
      <c r="F31" s="176" t="s">
        <v>662</v>
      </c>
      <c r="G31" s="180">
        <v>6031</v>
      </c>
      <c r="H31" s="184" t="s">
        <v>663</v>
      </c>
      <c r="I31" s="181" t="s">
        <v>656</v>
      </c>
      <c r="J31" s="175">
        <v>1009</v>
      </c>
    </row>
    <row r="32" spans="1:10" ht="22.5" customHeight="1" x14ac:dyDescent="0.15">
      <c r="A32" s="172" t="s">
        <v>114</v>
      </c>
      <c r="B32" s="179">
        <v>1481</v>
      </c>
      <c r="C32" s="174" t="s">
        <v>95</v>
      </c>
      <c r="D32" s="175">
        <v>345</v>
      </c>
      <c r="E32" s="175">
        <v>340</v>
      </c>
      <c r="F32" s="176" t="s">
        <v>664</v>
      </c>
      <c r="G32" s="180">
        <v>9621</v>
      </c>
      <c r="H32" s="184" t="s">
        <v>661</v>
      </c>
      <c r="I32" s="175">
        <v>271</v>
      </c>
      <c r="J32" s="175">
        <v>249</v>
      </c>
    </row>
    <row r="33" spans="1:10" ht="22.5" customHeight="1" x14ac:dyDescent="0.15">
      <c r="A33" s="172" t="s">
        <v>665</v>
      </c>
      <c r="B33" s="179">
        <v>1482</v>
      </c>
      <c r="C33" s="174" t="s">
        <v>95</v>
      </c>
      <c r="D33" s="175">
        <v>2174</v>
      </c>
      <c r="E33" s="175">
        <v>2282</v>
      </c>
      <c r="F33" s="176" t="s">
        <v>666</v>
      </c>
      <c r="G33" s="180">
        <v>9623</v>
      </c>
      <c r="H33" s="184" t="s">
        <v>651</v>
      </c>
      <c r="I33" s="175">
        <v>161</v>
      </c>
      <c r="J33" s="175">
        <v>161</v>
      </c>
    </row>
    <row r="34" spans="1:10" ht="22.5" customHeight="1" x14ac:dyDescent="0.15">
      <c r="A34" s="172" t="s">
        <v>667</v>
      </c>
      <c r="B34" s="179">
        <v>1483</v>
      </c>
      <c r="C34" s="174" t="s">
        <v>95</v>
      </c>
      <c r="D34" s="181" t="s">
        <v>656</v>
      </c>
      <c r="E34" s="175">
        <v>729</v>
      </c>
      <c r="F34" s="176" t="s">
        <v>668</v>
      </c>
      <c r="G34" s="180">
        <v>9631</v>
      </c>
      <c r="H34" s="184" t="s">
        <v>626</v>
      </c>
      <c r="I34" s="175">
        <v>711</v>
      </c>
      <c r="J34" s="175">
        <v>711</v>
      </c>
    </row>
    <row r="35" spans="1:10" ht="22.5" customHeight="1" x14ac:dyDescent="0.15">
      <c r="A35" s="172" t="s">
        <v>669</v>
      </c>
      <c r="B35" s="179">
        <v>1485</v>
      </c>
      <c r="C35" s="174" t="s">
        <v>95</v>
      </c>
      <c r="D35" s="175">
        <v>2445</v>
      </c>
      <c r="E35" s="185">
        <v>2380</v>
      </c>
      <c r="F35" s="186" t="s">
        <v>670</v>
      </c>
      <c r="G35" s="180">
        <v>9661</v>
      </c>
      <c r="H35" s="184" t="s">
        <v>651</v>
      </c>
      <c r="I35" s="175">
        <v>1408</v>
      </c>
      <c r="J35" s="185">
        <v>1352</v>
      </c>
    </row>
    <row r="36" spans="1:10" ht="15" customHeight="1" x14ac:dyDescent="0.15">
      <c r="A36" s="187" t="s">
        <v>116</v>
      </c>
      <c r="B36" s="188"/>
      <c r="C36" s="187"/>
      <c r="D36" s="187"/>
      <c r="E36" s="187"/>
      <c r="F36" s="188"/>
      <c r="G36" s="188"/>
      <c r="H36" s="188"/>
      <c r="I36" s="188"/>
      <c r="J36" s="188"/>
    </row>
    <row r="37" spans="1:10" ht="15" customHeight="1" x14ac:dyDescent="0.15">
      <c r="A37" s="189" t="s">
        <v>671</v>
      </c>
      <c r="C37" s="189"/>
      <c r="D37" s="189"/>
      <c r="E37" s="189"/>
      <c r="J37" s="190" t="s">
        <v>117</v>
      </c>
    </row>
  </sheetData>
  <mergeCells count="8">
    <mergeCell ref="H5:H6"/>
    <mergeCell ref="I5:J5"/>
    <mergeCell ref="A5:A6"/>
    <mergeCell ref="B5:B6"/>
    <mergeCell ref="C5:C6"/>
    <mergeCell ref="D5:E5"/>
    <mergeCell ref="F5:F6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9"/>
  <sheetViews>
    <sheetView zoomScale="110" zoomScaleNormal="110" workbookViewId="0"/>
  </sheetViews>
  <sheetFormatPr defaultColWidth="17.25" defaultRowHeight="15" customHeight="1" x14ac:dyDescent="0.15"/>
  <cols>
    <col min="1" max="1" width="11.25" style="202" customWidth="1"/>
    <col min="2" max="5" width="18.75" style="202" customWidth="1"/>
    <col min="6" max="16384" width="17.25" style="202"/>
  </cols>
  <sheetData>
    <row r="1" spans="1:5" ht="15" customHeight="1" x14ac:dyDescent="0.15">
      <c r="A1" s="706" t="s">
        <v>531</v>
      </c>
    </row>
    <row r="3" spans="1:5" s="191" customFormat="1" ht="15" customHeight="1" x14ac:dyDescent="0.15">
      <c r="A3" s="102" t="s">
        <v>672</v>
      </c>
    </row>
    <row r="4" spans="1:5" s="103" customFormat="1" ht="15" customHeight="1" x14ac:dyDescent="0.15">
      <c r="A4" s="192"/>
      <c r="E4" s="193" t="s">
        <v>118</v>
      </c>
    </row>
    <row r="5" spans="1:5" s="196" customFormat="1" ht="15" customHeight="1" x14ac:dyDescent="0.15">
      <c r="A5" s="106" t="s">
        <v>196</v>
      </c>
      <c r="B5" s="106" t="s">
        <v>119</v>
      </c>
      <c r="C5" s="194" t="s">
        <v>120</v>
      </c>
      <c r="D5" s="194" t="s">
        <v>121</v>
      </c>
      <c r="E5" s="195" t="s">
        <v>122</v>
      </c>
    </row>
    <row r="6" spans="1:5" s="103" customFormat="1" ht="15" customHeight="1" x14ac:dyDescent="0.15">
      <c r="A6" s="113" t="s">
        <v>673</v>
      </c>
      <c r="B6" s="197">
        <v>168</v>
      </c>
      <c r="C6" s="197">
        <v>57</v>
      </c>
      <c r="D6" s="197">
        <v>24</v>
      </c>
      <c r="E6" s="197">
        <v>91</v>
      </c>
    </row>
    <row r="7" spans="1:5" s="103" customFormat="1" ht="15" customHeight="1" x14ac:dyDescent="0.15">
      <c r="A7" s="113">
        <v>28</v>
      </c>
      <c r="B7" s="197">
        <v>132</v>
      </c>
      <c r="C7" s="197">
        <v>16</v>
      </c>
      <c r="D7" s="197">
        <v>23</v>
      </c>
      <c r="E7" s="197">
        <v>67</v>
      </c>
    </row>
    <row r="8" spans="1:5" s="103" customFormat="1" ht="15" customHeight="1" x14ac:dyDescent="0.15">
      <c r="A8" s="113">
        <v>29</v>
      </c>
      <c r="B8" s="198">
        <v>121</v>
      </c>
      <c r="C8" s="198">
        <v>24</v>
      </c>
      <c r="D8" s="198">
        <v>42</v>
      </c>
      <c r="E8" s="198">
        <v>67</v>
      </c>
    </row>
    <row r="9" spans="1:5" s="103" customFormat="1" ht="15" customHeight="1" x14ac:dyDescent="0.15">
      <c r="A9" s="199"/>
      <c r="B9" s="200"/>
      <c r="C9" s="200"/>
      <c r="D9" s="200"/>
      <c r="E9" s="201" t="s">
        <v>123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9"/>
  <sheetViews>
    <sheetView zoomScale="110" zoomScaleNormal="110" workbookViewId="0"/>
  </sheetViews>
  <sheetFormatPr defaultColWidth="9" defaultRowHeight="15" customHeight="1" x14ac:dyDescent="0.15"/>
  <cols>
    <col min="1" max="1" width="18.125" style="204" customWidth="1"/>
    <col min="2" max="2" width="16.875" style="204" customWidth="1"/>
    <col min="3" max="3" width="13.75" style="204" customWidth="1"/>
    <col min="4" max="6" width="12.5" style="204" customWidth="1"/>
    <col min="7" max="16384" width="9" style="204"/>
  </cols>
  <sheetData>
    <row r="1" spans="1:6" s="205" customFormat="1" ht="15" customHeight="1" x14ac:dyDescent="0.15">
      <c r="A1" s="705" t="s">
        <v>531</v>
      </c>
    </row>
    <row r="2" spans="1:6" s="205" customFormat="1" ht="15" customHeight="1" x14ac:dyDescent="0.15"/>
    <row r="3" spans="1:6" s="206" customFormat="1" ht="15" customHeight="1" x14ac:dyDescent="0.15">
      <c r="A3" s="203" t="s">
        <v>674</v>
      </c>
      <c r="B3" s="204"/>
      <c r="C3" s="205"/>
      <c r="D3" s="205"/>
      <c r="E3" s="204"/>
      <c r="F3" s="204"/>
    </row>
    <row r="4" spans="1:6" ht="15" customHeight="1" x14ac:dyDescent="0.15">
      <c r="A4" s="205" t="s">
        <v>675</v>
      </c>
      <c r="C4" s="205"/>
      <c r="D4" s="205"/>
      <c r="F4" s="207" t="s">
        <v>124</v>
      </c>
    </row>
    <row r="5" spans="1:6" ht="15" customHeight="1" x14ac:dyDescent="0.15">
      <c r="A5" s="208" t="s">
        <v>676</v>
      </c>
      <c r="B5" s="208"/>
      <c r="C5" s="209"/>
      <c r="D5" s="210" t="s">
        <v>677</v>
      </c>
      <c r="E5" s="211" t="s">
        <v>125</v>
      </c>
      <c r="F5" s="211" t="s">
        <v>678</v>
      </c>
    </row>
    <row r="6" spans="1:6" ht="15" customHeight="1" x14ac:dyDescent="0.15">
      <c r="A6" s="212" t="s">
        <v>679</v>
      </c>
      <c r="B6" s="213" t="s">
        <v>680</v>
      </c>
      <c r="C6" s="214" t="s">
        <v>681</v>
      </c>
      <c r="D6" s="215">
        <v>293</v>
      </c>
      <c r="E6" s="215">
        <v>72</v>
      </c>
      <c r="F6" s="215">
        <v>204</v>
      </c>
    </row>
    <row r="7" spans="1:6" ht="15" customHeight="1" x14ac:dyDescent="0.15">
      <c r="A7" s="216"/>
      <c r="B7" s="217" t="s">
        <v>126</v>
      </c>
      <c r="C7" s="218" t="s">
        <v>681</v>
      </c>
      <c r="D7" s="215">
        <v>214</v>
      </c>
      <c r="E7" s="215">
        <v>199</v>
      </c>
      <c r="F7" s="215">
        <v>290</v>
      </c>
    </row>
    <row r="8" spans="1:6" ht="15" customHeight="1" x14ac:dyDescent="0.15">
      <c r="A8" s="216"/>
      <c r="B8" s="219"/>
      <c r="C8" s="218" t="s">
        <v>682</v>
      </c>
      <c r="D8" s="220">
        <v>0</v>
      </c>
      <c r="E8" s="220">
        <v>0</v>
      </c>
      <c r="F8" s="220">
        <v>0</v>
      </c>
    </row>
    <row r="9" spans="1:6" ht="15" customHeight="1" x14ac:dyDescent="0.15">
      <c r="A9" s="216"/>
      <c r="B9" s="219"/>
      <c r="C9" s="218" t="s">
        <v>683</v>
      </c>
      <c r="D9" s="220">
        <v>0</v>
      </c>
      <c r="E9" s="220">
        <v>0</v>
      </c>
      <c r="F9" s="220">
        <v>0</v>
      </c>
    </row>
    <row r="10" spans="1:6" ht="15" customHeight="1" x14ac:dyDescent="0.15">
      <c r="A10" s="216"/>
      <c r="B10" s="221"/>
      <c r="C10" s="222" t="s">
        <v>684</v>
      </c>
      <c r="D10" s="215">
        <v>3</v>
      </c>
      <c r="E10" s="215">
        <v>3</v>
      </c>
      <c r="F10" s="215">
        <v>3</v>
      </c>
    </row>
    <row r="11" spans="1:6" ht="15" customHeight="1" x14ac:dyDescent="0.15">
      <c r="A11" s="223"/>
      <c r="B11" s="224" t="s">
        <v>127</v>
      </c>
      <c r="C11" s="225"/>
      <c r="D11" s="226">
        <v>510</v>
      </c>
      <c r="E11" s="226">
        <v>274</v>
      </c>
      <c r="F11" s="226">
        <v>497</v>
      </c>
    </row>
    <row r="12" spans="1:6" ht="15" customHeight="1" x14ac:dyDescent="0.15">
      <c r="A12" s="227" t="s">
        <v>685</v>
      </c>
      <c r="B12" s="228" t="s">
        <v>126</v>
      </c>
      <c r="C12" s="214" t="s">
        <v>128</v>
      </c>
      <c r="D12" s="229">
        <v>162</v>
      </c>
      <c r="E12" s="229">
        <v>72</v>
      </c>
      <c r="F12" s="229">
        <v>135</v>
      </c>
    </row>
    <row r="13" spans="1:6" ht="15" customHeight="1" x14ac:dyDescent="0.15">
      <c r="A13" s="230"/>
      <c r="B13" s="228"/>
      <c r="C13" s="218" t="s">
        <v>682</v>
      </c>
      <c r="D13" s="231">
        <v>81</v>
      </c>
      <c r="E13" s="231">
        <v>8</v>
      </c>
      <c r="F13" s="231">
        <v>80</v>
      </c>
    </row>
    <row r="14" spans="1:6" ht="15" customHeight="1" x14ac:dyDescent="0.15">
      <c r="A14" s="230"/>
      <c r="B14" s="232"/>
      <c r="C14" s="218" t="s">
        <v>683</v>
      </c>
      <c r="D14" s="233">
        <v>3</v>
      </c>
      <c r="E14" s="233">
        <v>3</v>
      </c>
      <c r="F14" s="233">
        <v>2</v>
      </c>
    </row>
    <row r="15" spans="1:6" ht="15" customHeight="1" x14ac:dyDescent="0.15">
      <c r="A15" s="234"/>
      <c r="B15" s="235" t="s">
        <v>686</v>
      </c>
      <c r="C15" s="236"/>
      <c r="D15" s="237">
        <v>246</v>
      </c>
      <c r="E15" s="237">
        <v>83</v>
      </c>
      <c r="F15" s="237">
        <v>217</v>
      </c>
    </row>
    <row r="16" spans="1:6" ht="15" customHeight="1" x14ac:dyDescent="0.15">
      <c r="A16" s="227" t="s">
        <v>687</v>
      </c>
      <c r="B16" s="238" t="s">
        <v>126</v>
      </c>
      <c r="C16" s="239" t="s">
        <v>129</v>
      </c>
      <c r="D16" s="215">
        <v>174</v>
      </c>
      <c r="E16" s="215">
        <v>674</v>
      </c>
      <c r="F16" s="215">
        <v>237</v>
      </c>
    </row>
    <row r="17" spans="1:6" ht="15" customHeight="1" x14ac:dyDescent="0.15">
      <c r="A17" s="230"/>
      <c r="B17" s="232"/>
      <c r="C17" s="218" t="s">
        <v>683</v>
      </c>
      <c r="D17" s="215">
        <v>10</v>
      </c>
      <c r="E17" s="215">
        <v>19</v>
      </c>
      <c r="F17" s="215">
        <v>10</v>
      </c>
    </row>
    <row r="18" spans="1:6" ht="15" customHeight="1" x14ac:dyDescent="0.15">
      <c r="A18" s="234"/>
      <c r="B18" s="235" t="s">
        <v>686</v>
      </c>
      <c r="C18" s="236"/>
      <c r="D18" s="237">
        <v>184</v>
      </c>
      <c r="E18" s="237">
        <v>693</v>
      </c>
      <c r="F18" s="237">
        <v>247</v>
      </c>
    </row>
    <row r="19" spans="1:6" ht="15" customHeight="1" x14ac:dyDescent="0.15">
      <c r="B19" s="205"/>
      <c r="C19" s="205"/>
      <c r="D19" s="240"/>
      <c r="E19" s="240"/>
      <c r="F19" s="240" t="s">
        <v>33</v>
      </c>
    </row>
  </sheetData>
  <mergeCells count="10">
    <mergeCell ref="A16:A18"/>
    <mergeCell ref="B16:B17"/>
    <mergeCell ref="B18:C18"/>
    <mergeCell ref="A5:C5"/>
    <mergeCell ref="A6:A11"/>
    <mergeCell ref="B7:B10"/>
    <mergeCell ref="B11:C11"/>
    <mergeCell ref="A12:A15"/>
    <mergeCell ref="B12:B14"/>
    <mergeCell ref="B15:C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12"/>
  <sheetViews>
    <sheetView zoomScale="110" zoomScaleNormal="110" workbookViewId="0"/>
  </sheetViews>
  <sheetFormatPr defaultColWidth="9" defaultRowHeight="15" customHeight="1" x14ac:dyDescent="0.15"/>
  <cols>
    <col min="1" max="1" width="18.125" style="204" customWidth="1"/>
    <col min="2" max="2" width="16.875" style="204" customWidth="1"/>
    <col min="3" max="3" width="13.75" style="204" customWidth="1"/>
    <col min="4" max="6" width="12.5" style="204" customWidth="1"/>
    <col min="7" max="16384" width="9" style="204"/>
  </cols>
  <sheetData>
    <row r="1" spans="1:6" s="205" customFormat="1" ht="15" customHeight="1" x14ac:dyDescent="0.15">
      <c r="A1" s="705" t="s">
        <v>531</v>
      </c>
    </row>
    <row r="2" spans="1:6" s="205" customFormat="1" ht="15" customHeight="1" x14ac:dyDescent="0.15"/>
    <row r="3" spans="1:6" ht="15" customHeight="1" x14ac:dyDescent="0.15">
      <c r="A3" s="205" t="s">
        <v>688</v>
      </c>
      <c r="C3" s="205"/>
      <c r="D3" s="205"/>
      <c r="E3" s="205"/>
      <c r="F3" s="207" t="s">
        <v>124</v>
      </c>
    </row>
    <row r="4" spans="1:6" ht="15" customHeight="1" x14ac:dyDescent="0.15">
      <c r="A4" s="208" t="s">
        <v>689</v>
      </c>
      <c r="B4" s="208"/>
      <c r="C4" s="209"/>
      <c r="D4" s="210" t="s">
        <v>690</v>
      </c>
      <c r="E4" s="210" t="s">
        <v>125</v>
      </c>
      <c r="F4" s="241" t="s">
        <v>691</v>
      </c>
    </row>
    <row r="5" spans="1:6" ht="15" customHeight="1" x14ac:dyDescent="0.15">
      <c r="A5" s="242" t="s">
        <v>692</v>
      </c>
      <c r="B5" s="243" t="s">
        <v>130</v>
      </c>
      <c r="C5" s="214" t="s">
        <v>131</v>
      </c>
      <c r="D5" s="229">
        <v>8</v>
      </c>
      <c r="E5" s="229">
        <v>8</v>
      </c>
      <c r="F5" s="229">
        <v>8</v>
      </c>
    </row>
    <row r="6" spans="1:6" ht="15" customHeight="1" x14ac:dyDescent="0.15">
      <c r="A6" s="244"/>
      <c r="B6" s="245" t="s">
        <v>132</v>
      </c>
      <c r="C6" s="222" t="s">
        <v>133</v>
      </c>
      <c r="D6" s="233">
        <v>59</v>
      </c>
      <c r="E6" s="233">
        <v>180</v>
      </c>
      <c r="F6" s="233">
        <v>186</v>
      </c>
    </row>
    <row r="7" spans="1:6" ht="15" customHeight="1" x14ac:dyDescent="0.15">
      <c r="A7" s="242" t="s">
        <v>693</v>
      </c>
      <c r="B7" s="243" t="s">
        <v>134</v>
      </c>
      <c r="C7" s="214" t="s">
        <v>133</v>
      </c>
      <c r="D7" s="229">
        <v>0</v>
      </c>
      <c r="E7" s="229">
        <v>0</v>
      </c>
      <c r="F7" s="229">
        <v>0</v>
      </c>
    </row>
    <row r="8" spans="1:6" ht="15" customHeight="1" x14ac:dyDescent="0.15">
      <c r="A8" s="244"/>
      <c r="B8" s="246" t="s">
        <v>135</v>
      </c>
      <c r="C8" s="218" t="s">
        <v>133</v>
      </c>
      <c r="D8" s="247">
        <v>0</v>
      </c>
      <c r="E8" s="247">
        <v>0</v>
      </c>
      <c r="F8" s="247">
        <v>0</v>
      </c>
    </row>
    <row r="9" spans="1:6" ht="15" customHeight="1" x14ac:dyDescent="0.15">
      <c r="A9" s="244"/>
      <c r="B9" s="246" t="s">
        <v>136</v>
      </c>
      <c r="C9" s="218" t="s">
        <v>133</v>
      </c>
      <c r="D9" s="233">
        <v>0</v>
      </c>
      <c r="E9" s="233">
        <v>0</v>
      </c>
      <c r="F9" s="233">
        <v>0</v>
      </c>
    </row>
    <row r="10" spans="1:6" ht="15" customHeight="1" x14ac:dyDescent="0.15">
      <c r="A10" s="244"/>
      <c r="B10" s="246" t="s">
        <v>137</v>
      </c>
      <c r="C10" s="218" t="s">
        <v>133</v>
      </c>
      <c r="D10" s="233">
        <v>0</v>
      </c>
      <c r="E10" s="233">
        <v>0</v>
      </c>
      <c r="F10" s="233">
        <v>0</v>
      </c>
    </row>
    <row r="11" spans="1:6" ht="15" customHeight="1" x14ac:dyDescent="0.15">
      <c r="A11" s="248"/>
      <c r="B11" s="249" t="s">
        <v>138</v>
      </c>
      <c r="C11" s="250" t="s">
        <v>133</v>
      </c>
      <c r="D11" s="251">
        <v>0</v>
      </c>
      <c r="E11" s="251">
        <v>0</v>
      </c>
      <c r="F11" s="251">
        <v>0</v>
      </c>
    </row>
    <row r="12" spans="1:6" ht="15" customHeight="1" x14ac:dyDescent="0.15">
      <c r="B12" s="205"/>
      <c r="D12" s="240"/>
      <c r="E12" s="240"/>
      <c r="F12" s="240" t="s">
        <v>33</v>
      </c>
    </row>
  </sheetData>
  <mergeCells count="3">
    <mergeCell ref="A4:C4"/>
    <mergeCell ref="A5:A6"/>
    <mergeCell ref="A7:A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35</vt:i4>
      </vt:variant>
    </vt:vector>
  </HeadingPairs>
  <TitlesOfParts>
    <vt:vector size="35" baseType="lpstr">
      <vt:lpstr>目次</vt:lpstr>
      <vt:lpstr>4-1</vt:lpstr>
      <vt:lpstr>4-2</vt:lpstr>
      <vt:lpstr>4-3</vt:lpstr>
      <vt:lpstr>4-4</vt:lpstr>
      <vt:lpstr>4-5</vt:lpstr>
      <vt:lpstr>4-6</vt:lpstr>
      <vt:lpstr>4-7(1)</vt:lpstr>
      <vt:lpstr>4-7(2)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4-24(1)</vt:lpstr>
      <vt:lpstr>4-24(2)</vt:lpstr>
      <vt:lpstr>4-25</vt:lpstr>
      <vt:lpstr>4-26</vt:lpstr>
      <vt:lpstr>4-27</vt:lpstr>
      <vt:lpstr>4-28</vt:lpstr>
      <vt:lpstr>4-29</vt:lpstr>
      <vt:lpstr>4-30</vt:lpstr>
      <vt:lpstr>4-31</vt:lpstr>
      <vt:lpstr>4-32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2018-02-09T07:18:25Z</cp:lastPrinted>
  <dcterms:created xsi:type="dcterms:W3CDTF">2017-12-27T03:08:29Z</dcterms:created>
  <dcterms:modified xsi:type="dcterms:W3CDTF">2019-08-09T02:17:54Z</dcterms:modified>
</cp:coreProperties>
</file>