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" windowWidth="10245" windowHeight="8190"/>
  </bookViews>
  <sheets>
    <sheet name="目次" sheetId="61" r:id="rId1"/>
    <sheet name="8-1" sheetId="117" r:id="rId2"/>
    <sheet name="8-2" sheetId="118" r:id="rId3"/>
    <sheet name="8-3" sheetId="119" r:id="rId4"/>
    <sheet name="8-4" sheetId="120" r:id="rId5"/>
    <sheet name="8-5" sheetId="121" r:id="rId6"/>
    <sheet name="8-6" sheetId="122" r:id="rId7"/>
    <sheet name="8-7" sheetId="123" r:id="rId8"/>
    <sheet name="8-8" sheetId="124" r:id="rId9"/>
    <sheet name="8-9" sheetId="125" r:id="rId10"/>
    <sheet name="8-10" sheetId="126" r:id="rId11"/>
    <sheet name="8-11" sheetId="127" r:id="rId12"/>
    <sheet name="8-12" sheetId="128" r:id="rId13"/>
    <sheet name="8-13" sheetId="129" r:id="rId14"/>
    <sheet name="8-14" sheetId="130" r:id="rId15"/>
    <sheet name="8-15" sheetId="131" r:id="rId16"/>
    <sheet name="8-16" sheetId="132" r:id="rId17"/>
    <sheet name="8-17" sheetId="133" r:id="rId18"/>
    <sheet name="8-18" sheetId="134" r:id="rId19"/>
    <sheet name="8-19" sheetId="135" r:id="rId20"/>
    <sheet name="8-20" sheetId="136" r:id="rId21"/>
    <sheet name="8-21" sheetId="137" r:id="rId22"/>
    <sheet name="8-22" sheetId="138" r:id="rId23"/>
    <sheet name="8-23" sheetId="139" r:id="rId24"/>
    <sheet name="8-24" sheetId="140" r:id="rId25"/>
    <sheet name="8-25" sheetId="141" r:id="rId26"/>
    <sheet name="8-26(1)" sheetId="142" r:id="rId27"/>
    <sheet name="8-26(2)" sheetId="143" r:id="rId28"/>
    <sheet name="8-27" sheetId="144" r:id="rId29"/>
    <sheet name="8-28" sheetId="145" r:id="rId30"/>
    <sheet name="8-29" sheetId="146" r:id="rId31"/>
    <sheet name="8-30" sheetId="147" r:id="rId32"/>
    <sheet name="8-31" sheetId="148" r:id="rId33"/>
    <sheet name="8-32" sheetId="149" r:id="rId34"/>
    <sheet name="8-33" sheetId="150" r:id="rId35"/>
    <sheet name="8-34" sheetId="151" r:id="rId36"/>
    <sheet name="8-35" sheetId="152" r:id="rId37"/>
    <sheet name="8-36" sheetId="153" r:id="rId38"/>
    <sheet name="8-37" sheetId="154" r:id="rId39"/>
    <sheet name="8-38" sheetId="155" r:id="rId40"/>
    <sheet name="8-39" sheetId="156" r:id="rId41"/>
    <sheet name="8-40" sheetId="157" r:id="rId42"/>
    <sheet name="8-41" sheetId="158" r:id="rId43"/>
    <sheet name="8-42" sheetId="159" r:id="rId44"/>
    <sheet name="8-43" sheetId="160" r:id="rId45"/>
    <sheet name="8-44" sheetId="161" r:id="rId46"/>
    <sheet name="8-45" sheetId="162" r:id="rId47"/>
    <sheet name="8-46" sheetId="163" r:id="rId48"/>
    <sheet name="8-47" sheetId="164" r:id="rId49"/>
    <sheet name="8-48" sheetId="165" r:id="rId50"/>
    <sheet name="8-49" sheetId="166" r:id="rId51"/>
    <sheet name="8-50" sheetId="167" r:id="rId52"/>
    <sheet name="8-51" sheetId="168" r:id="rId53"/>
    <sheet name="8-52" sheetId="169" r:id="rId54"/>
    <sheet name="8-53" sheetId="170" r:id="rId55"/>
  </sheets>
  <definedNames>
    <definedName name="_xlnm._FilterDatabase" localSheetId="18" hidden="1">'8-18'!$A$3:$H$11</definedName>
  </definedNames>
  <calcPr calcId="145621" calcMode="manual"/>
</workbook>
</file>

<file path=xl/calcChain.xml><?xml version="1.0" encoding="utf-8"?>
<calcChain xmlns="http://schemas.openxmlformats.org/spreadsheetml/2006/main">
  <c r="E30" i="167" l="1"/>
  <c r="D9" i="166"/>
  <c r="D9" i="164"/>
  <c r="D13" i="163"/>
  <c r="D9" i="162"/>
  <c r="B9" i="156" l="1"/>
  <c r="G13" i="155" l="1"/>
  <c r="F13" i="155"/>
  <c r="E13" i="155"/>
  <c r="D13" i="155"/>
  <c r="C13" i="155"/>
  <c r="B13" i="155"/>
  <c r="B8" i="151"/>
  <c r="G9" i="150"/>
  <c r="F9" i="150"/>
  <c r="E9" i="150"/>
  <c r="D9" i="150"/>
  <c r="C9" i="150"/>
  <c r="B9" i="150"/>
  <c r="H8" i="150"/>
  <c r="H7" i="150"/>
  <c r="H9" i="150" s="1"/>
  <c r="H6" i="150"/>
  <c r="H8" i="149"/>
  <c r="B9" i="147"/>
  <c r="B8" i="146"/>
  <c r="B8" i="145"/>
  <c r="B10" i="144" l="1"/>
  <c r="B7" i="143"/>
  <c r="B10" i="142"/>
  <c r="B8" i="141"/>
  <c r="D6" i="131"/>
  <c r="G7" i="130"/>
  <c r="D7" i="130"/>
  <c r="F12" i="128"/>
  <c r="E12" i="128"/>
  <c r="D12" i="128"/>
  <c r="C12" i="128"/>
  <c r="G11" i="128"/>
  <c r="G10" i="128"/>
  <c r="G9" i="128"/>
  <c r="G8" i="128"/>
  <c r="G12" i="128" s="1"/>
  <c r="G7" i="128"/>
  <c r="G6" i="128"/>
  <c r="F31" i="127"/>
  <c r="E31" i="127"/>
  <c r="D31" i="127"/>
  <c r="C31" i="127"/>
  <c r="G30" i="127"/>
  <c r="G29" i="127"/>
  <c r="G28" i="127"/>
  <c r="G27" i="127"/>
  <c r="G26" i="127"/>
  <c r="G25" i="127"/>
  <c r="G24" i="127"/>
  <c r="G23" i="127"/>
  <c r="G22" i="127"/>
  <c r="G21" i="127"/>
  <c r="G20" i="127"/>
  <c r="G19" i="127"/>
  <c r="G18" i="127"/>
  <c r="G17" i="127"/>
  <c r="G16" i="127"/>
  <c r="G15" i="127"/>
  <c r="G14" i="127"/>
  <c r="G13" i="127"/>
  <c r="G12" i="127"/>
  <c r="G11" i="127"/>
  <c r="G10" i="127"/>
  <c r="G9" i="127"/>
  <c r="G8" i="127"/>
  <c r="G7" i="127"/>
  <c r="G6" i="127"/>
  <c r="G31" i="127" s="1"/>
  <c r="G24" i="126"/>
  <c r="F24" i="126"/>
  <c r="E24" i="126"/>
  <c r="D24" i="126"/>
  <c r="C24" i="126"/>
  <c r="H23" i="126"/>
  <c r="H22" i="126"/>
  <c r="H21" i="126"/>
  <c r="H20" i="126"/>
  <c r="H19" i="126"/>
  <c r="H18" i="126"/>
  <c r="H17" i="126"/>
  <c r="H16" i="126"/>
  <c r="H15" i="126"/>
  <c r="H14" i="126"/>
  <c r="H13" i="126"/>
  <c r="H12" i="126"/>
  <c r="H11" i="126"/>
  <c r="H10" i="126"/>
  <c r="H9" i="126"/>
  <c r="H8" i="126"/>
  <c r="H7" i="126"/>
  <c r="H6" i="126"/>
  <c r="H24" i="126" s="1"/>
  <c r="F59" i="125"/>
  <c r="G59" i="125" s="1"/>
  <c r="F58" i="125"/>
  <c r="G58" i="125" s="1"/>
  <c r="F57" i="125"/>
  <c r="G57" i="125" s="1"/>
  <c r="F56" i="125"/>
  <c r="G56" i="125" s="1"/>
  <c r="F55" i="125"/>
  <c r="G55" i="125" s="1"/>
  <c r="F54" i="125"/>
  <c r="G54" i="125" s="1"/>
  <c r="E53" i="125"/>
  <c r="D53" i="125"/>
  <c r="C53" i="125"/>
  <c r="B53" i="125"/>
  <c r="F52" i="125"/>
  <c r="G52" i="125" s="1"/>
  <c r="F51" i="125"/>
  <c r="G51" i="125" s="1"/>
  <c r="F50" i="125"/>
  <c r="G50" i="125" s="1"/>
  <c r="F49" i="125"/>
  <c r="G49" i="125" s="1"/>
  <c r="F48" i="125"/>
  <c r="G48" i="125" s="1"/>
  <c r="F47" i="125"/>
  <c r="G47" i="125" s="1"/>
  <c r="F46" i="125"/>
  <c r="G46" i="125" s="1"/>
  <c r="F45" i="125"/>
  <c r="G45" i="125" s="1"/>
  <c r="F44" i="125"/>
  <c r="G44" i="125" s="1"/>
  <c r="F43" i="125"/>
  <c r="G43" i="125" s="1"/>
  <c r="F42" i="125"/>
  <c r="G42" i="125" s="1"/>
  <c r="F41" i="125"/>
  <c r="G41" i="125" s="1"/>
  <c r="F40" i="125"/>
  <c r="G40" i="125" s="1"/>
  <c r="F39" i="125"/>
  <c r="G39" i="125" s="1"/>
  <c r="F38" i="125"/>
  <c r="G38" i="125" s="1"/>
  <c r="F37" i="125"/>
  <c r="G37" i="125" s="1"/>
  <c r="F36" i="125"/>
  <c r="G36" i="125" s="1"/>
  <c r="F35" i="125"/>
  <c r="G35" i="125" s="1"/>
  <c r="F34" i="125"/>
  <c r="G34" i="125" s="1"/>
  <c r="F33" i="125"/>
  <c r="G33" i="125" s="1"/>
  <c r="F32" i="125"/>
  <c r="G32" i="125" s="1"/>
  <c r="F31" i="125"/>
  <c r="G31" i="125" s="1"/>
  <c r="F30" i="125"/>
  <c r="G30" i="125" s="1"/>
  <c r="F29" i="125"/>
  <c r="G29" i="125" s="1"/>
  <c r="F28" i="125"/>
  <c r="G28" i="125" s="1"/>
  <c r="E27" i="125"/>
  <c r="D27" i="125"/>
  <c r="C27" i="125"/>
  <c r="B27" i="125"/>
  <c r="F26" i="125"/>
  <c r="G26" i="125" s="1"/>
  <c r="F25" i="125"/>
  <c r="G25" i="125" s="1"/>
  <c r="F24" i="125"/>
  <c r="G24" i="125" s="1"/>
  <c r="F23" i="125"/>
  <c r="G23" i="125" s="1"/>
  <c r="F22" i="125"/>
  <c r="G22" i="125" s="1"/>
  <c r="F21" i="125"/>
  <c r="G21" i="125" s="1"/>
  <c r="F20" i="125"/>
  <c r="G20" i="125" s="1"/>
  <c r="F19" i="125"/>
  <c r="G19" i="125" s="1"/>
  <c r="F18" i="125"/>
  <c r="G18" i="125" s="1"/>
  <c r="F17" i="125"/>
  <c r="G17" i="125" s="1"/>
  <c r="F16" i="125"/>
  <c r="G16" i="125" s="1"/>
  <c r="F15" i="125"/>
  <c r="G15" i="125" s="1"/>
  <c r="F14" i="125"/>
  <c r="G14" i="125" s="1"/>
  <c r="F13" i="125"/>
  <c r="G13" i="125" s="1"/>
  <c r="F12" i="125"/>
  <c r="G12" i="125" s="1"/>
  <c r="F11" i="125"/>
  <c r="G11" i="125" s="1"/>
  <c r="F10" i="125"/>
  <c r="G10" i="125" s="1"/>
  <c r="F9" i="125"/>
  <c r="G9" i="125" s="1"/>
  <c r="F8" i="125"/>
  <c r="E8" i="125"/>
  <c r="D8" i="125"/>
  <c r="C8" i="125"/>
  <c r="C7" i="125" s="1"/>
  <c r="B8" i="125"/>
  <c r="B7" i="125" s="1"/>
  <c r="E7" i="125"/>
  <c r="D7" i="125"/>
  <c r="G8" i="125" l="1"/>
  <c r="F27" i="125"/>
  <c r="G27" i="125" s="1"/>
  <c r="F53" i="125"/>
  <c r="G53" i="125" s="1"/>
  <c r="F7" i="125" l="1"/>
  <c r="G7" i="125" s="1"/>
</calcChain>
</file>

<file path=xl/sharedStrings.xml><?xml version="1.0" encoding="utf-8"?>
<sst xmlns="http://schemas.openxmlformats.org/spreadsheetml/2006/main" count="1494" uniqueCount="988">
  <si>
    <t>27年</t>
    <rPh sb="2" eb="3">
      <t>ネン</t>
    </rPh>
    <phoneticPr fontId="25"/>
  </si>
  <si>
    <t>28年</t>
    <rPh sb="2" eb="3">
      <t>ネン</t>
    </rPh>
    <phoneticPr fontId="25"/>
  </si>
  <si>
    <t>29年</t>
    <rPh sb="2" eb="3">
      <t>ネン</t>
    </rPh>
    <phoneticPr fontId="25"/>
  </si>
  <si>
    <t>資料：生活福祉課</t>
    <rPh sb="0" eb="2">
      <t>シリョウ</t>
    </rPh>
    <rPh sb="3" eb="5">
      <t>セイカツ</t>
    </rPh>
    <rPh sb="5" eb="8">
      <t>フクシカ</t>
    </rPh>
    <rPh sb="7" eb="8">
      <t>カ</t>
    </rPh>
    <phoneticPr fontId="25"/>
  </si>
  <si>
    <t>（単位：円）</t>
    <rPh sb="1" eb="3">
      <t>タンイ</t>
    </rPh>
    <rPh sb="4" eb="5">
      <t>エン</t>
    </rPh>
    <phoneticPr fontId="25"/>
  </si>
  <si>
    <t>平成27年</t>
    <rPh sb="0" eb="2">
      <t>ヘイセイ</t>
    </rPh>
    <phoneticPr fontId="25"/>
  </si>
  <si>
    <t>合　計</t>
    <rPh sb="0" eb="1">
      <t>ゴウ</t>
    </rPh>
    <rPh sb="2" eb="3">
      <t>ケイ</t>
    </rPh>
    <phoneticPr fontId="25"/>
  </si>
  <si>
    <t>（注1)  2級地－1である。</t>
    <rPh sb="1" eb="2">
      <t>チュウ</t>
    </rPh>
    <rPh sb="6" eb="8">
      <t>２キュウ</t>
    </rPh>
    <rPh sb="8" eb="9">
      <t>チ</t>
    </rPh>
    <phoneticPr fontId="25"/>
  </si>
  <si>
    <t>（注2） 標準4人世帯（35歳男・30歳女・9歳男・4歳女）である。</t>
    <rPh sb="1" eb="2">
      <t>チュウ</t>
    </rPh>
    <rPh sb="5" eb="7">
      <t>ヒョウジュン</t>
    </rPh>
    <rPh sb="7" eb="9">
      <t>４ニン</t>
    </rPh>
    <rPh sb="9" eb="11">
      <t>セタイ</t>
    </rPh>
    <rPh sb="12" eb="15">
      <t>３５サイ</t>
    </rPh>
    <rPh sb="15" eb="16">
      <t>オトコ</t>
    </rPh>
    <rPh sb="17" eb="20">
      <t>３０サイ</t>
    </rPh>
    <rPh sb="20" eb="21">
      <t>オンナ</t>
    </rPh>
    <rPh sb="22" eb="24">
      <t>９サイ</t>
    </rPh>
    <rPh sb="24" eb="25">
      <t>オトコ</t>
    </rPh>
    <rPh sb="26" eb="28">
      <t>４サイ</t>
    </rPh>
    <rPh sb="28" eb="29">
      <t>オンナ</t>
    </rPh>
    <phoneticPr fontId="25"/>
  </si>
  <si>
    <t>（単位：千円）</t>
    <rPh sb="1" eb="3">
      <t>タンイ</t>
    </rPh>
    <rPh sb="4" eb="6">
      <t>センエン</t>
    </rPh>
    <phoneticPr fontId="25"/>
  </si>
  <si>
    <t>件数</t>
  </si>
  <si>
    <t>金額</t>
  </si>
  <si>
    <t>生活福祉資金</t>
  </si>
  <si>
    <t>更生資金</t>
  </si>
  <si>
    <t>身体障害者更生資金</t>
  </si>
  <si>
    <t>福祉資金</t>
    <rPh sb="0" eb="2">
      <t>フクシ</t>
    </rPh>
    <rPh sb="2" eb="4">
      <t>シキン</t>
    </rPh>
    <phoneticPr fontId="25"/>
  </si>
  <si>
    <t>住宅資金</t>
  </si>
  <si>
    <t>教育支援資金</t>
    <rPh sb="0" eb="2">
      <t>キョウイク</t>
    </rPh>
    <rPh sb="2" eb="4">
      <t>シエン</t>
    </rPh>
    <rPh sb="4" eb="6">
      <t>シキン</t>
    </rPh>
    <phoneticPr fontId="25"/>
  </si>
  <si>
    <t>療養・介護資金</t>
    <rPh sb="0" eb="2">
      <t>リョウヨウ</t>
    </rPh>
    <rPh sb="3" eb="5">
      <t>カイゴ</t>
    </rPh>
    <rPh sb="5" eb="7">
      <t>シキン</t>
    </rPh>
    <phoneticPr fontId="25"/>
  </si>
  <si>
    <t>緊急小口資金</t>
    <rPh sb="0" eb="2">
      <t>キンキュウ</t>
    </rPh>
    <rPh sb="2" eb="4">
      <t>コグチ</t>
    </rPh>
    <rPh sb="4" eb="6">
      <t>シキン</t>
    </rPh>
    <phoneticPr fontId="25"/>
  </si>
  <si>
    <t>災害援護資金</t>
  </si>
  <si>
    <t>離職者支援資金</t>
    <rPh sb="0" eb="3">
      <t>リショクシャ</t>
    </rPh>
    <rPh sb="3" eb="5">
      <t>シエン</t>
    </rPh>
    <rPh sb="5" eb="7">
      <t>シキン</t>
    </rPh>
    <phoneticPr fontId="25"/>
  </si>
  <si>
    <t>不動産担保型生活資金</t>
    <rPh sb="0" eb="2">
      <t>フドウ</t>
    </rPh>
    <rPh sb="2" eb="3">
      <t>サン</t>
    </rPh>
    <rPh sb="3" eb="5">
      <t>タンポ</t>
    </rPh>
    <rPh sb="5" eb="6">
      <t>ガタ</t>
    </rPh>
    <rPh sb="6" eb="8">
      <t>セイカツ</t>
    </rPh>
    <rPh sb="8" eb="10">
      <t>シキン</t>
    </rPh>
    <phoneticPr fontId="25"/>
  </si>
  <si>
    <t>総合支援資金</t>
    <rPh sb="0" eb="2">
      <t>ソウゴウ</t>
    </rPh>
    <rPh sb="2" eb="4">
      <t>シエン</t>
    </rPh>
    <rPh sb="4" eb="6">
      <t>シキン</t>
    </rPh>
    <phoneticPr fontId="25"/>
  </si>
  <si>
    <t>臨時特例つなぎ資金</t>
    <rPh sb="0" eb="2">
      <t>リンジ</t>
    </rPh>
    <rPh sb="2" eb="4">
      <t>トクレイ</t>
    </rPh>
    <rPh sb="7" eb="9">
      <t>シキン</t>
    </rPh>
    <phoneticPr fontId="25"/>
  </si>
  <si>
    <t>埼玉県障害者福祉資金</t>
    <rPh sb="0" eb="3">
      <t>サイタマケン</t>
    </rPh>
    <rPh sb="3" eb="6">
      <t>ショウガイシャ</t>
    </rPh>
    <rPh sb="6" eb="8">
      <t>フクシ</t>
    </rPh>
    <rPh sb="8" eb="10">
      <t>シキン</t>
    </rPh>
    <phoneticPr fontId="25"/>
  </si>
  <si>
    <t>福祉資金</t>
  </si>
  <si>
    <t>資料：越谷市社会福祉協議会</t>
    <rPh sb="0" eb="2">
      <t>シリョウ</t>
    </rPh>
    <rPh sb="3" eb="6">
      <t>コシガヤシ</t>
    </rPh>
    <rPh sb="6" eb="10">
      <t>シャカイフクシ</t>
    </rPh>
    <rPh sb="10" eb="13">
      <t>キョウギカイ</t>
    </rPh>
    <phoneticPr fontId="25"/>
  </si>
  <si>
    <t>年度</t>
  </si>
  <si>
    <t>総額</t>
  </si>
  <si>
    <t>戸別</t>
  </si>
  <si>
    <t>街頭</t>
  </si>
  <si>
    <t>学校</t>
  </si>
  <si>
    <t>職域
バッジ・ｶｰﾄﾞ</t>
    <rPh sb="0" eb="2">
      <t>ショクイキ</t>
    </rPh>
    <phoneticPr fontId="25"/>
  </si>
  <si>
    <t>資料：越谷市社会福祉協議会</t>
    <rPh sb="0" eb="2">
      <t>シリョウ</t>
    </rPh>
    <rPh sb="3" eb="6">
      <t>コシガヤシ</t>
    </rPh>
    <rPh sb="6" eb="8">
      <t>シャカイ</t>
    </rPh>
    <rPh sb="8" eb="13">
      <t>フクシキョウギカイ</t>
    </rPh>
    <phoneticPr fontId="25"/>
  </si>
  <si>
    <t>年　度</t>
    <rPh sb="0" eb="1">
      <t>トシ</t>
    </rPh>
    <rPh sb="2" eb="3">
      <t>ド</t>
    </rPh>
    <phoneticPr fontId="25"/>
  </si>
  <si>
    <t>低所得世帯</t>
  </si>
  <si>
    <t>高齢者等</t>
  </si>
  <si>
    <t>民間施設</t>
  </si>
  <si>
    <t>その他の事業</t>
    <rPh sb="2" eb="3">
      <t>ホカ</t>
    </rPh>
    <rPh sb="4" eb="6">
      <t>ジギョウ</t>
    </rPh>
    <phoneticPr fontId="25"/>
  </si>
  <si>
    <t>諸経費</t>
  </si>
  <si>
    <t>対象数</t>
  </si>
  <si>
    <t>配分金</t>
  </si>
  <si>
    <t>（単位：人、件）</t>
    <rPh sb="1" eb="3">
      <t>タンイ</t>
    </rPh>
    <rPh sb="4" eb="5">
      <t>ヒト</t>
    </rPh>
    <rPh sb="6" eb="7">
      <t>ケン</t>
    </rPh>
    <phoneticPr fontId="25"/>
  </si>
  <si>
    <t>区　分</t>
    <rPh sb="0" eb="1">
      <t>ク</t>
    </rPh>
    <rPh sb="2" eb="3">
      <t>ブン</t>
    </rPh>
    <phoneticPr fontId="25"/>
  </si>
  <si>
    <t>28年度</t>
    <rPh sb="2" eb="4">
      <t>ネンド</t>
    </rPh>
    <phoneticPr fontId="25"/>
  </si>
  <si>
    <t>被保険者数</t>
  </si>
  <si>
    <t>拠出年金</t>
    <rPh sb="0" eb="2">
      <t>キョシュツ</t>
    </rPh>
    <rPh sb="2" eb="4">
      <t>ネンキン</t>
    </rPh>
    <phoneticPr fontId="25"/>
  </si>
  <si>
    <t>老齢基礎</t>
  </si>
  <si>
    <t>通算老齢</t>
    <rPh sb="0" eb="2">
      <t>ツウサン</t>
    </rPh>
    <rPh sb="2" eb="4">
      <t>ロウレイ</t>
    </rPh>
    <phoneticPr fontId="25"/>
  </si>
  <si>
    <t>(注）法は、国民年金法。付則は、昭和61年改正法付則。</t>
    <rPh sb="1" eb="2">
      <t>チュウ</t>
    </rPh>
    <phoneticPr fontId="25"/>
  </si>
  <si>
    <t>資料：市民課</t>
    <rPh sb="0" eb="2">
      <t>シリョウ</t>
    </rPh>
    <rPh sb="3" eb="5">
      <t>シミン</t>
    </rPh>
    <rPh sb="5" eb="6">
      <t>カ</t>
    </rPh>
    <phoneticPr fontId="25"/>
  </si>
  <si>
    <t>（単位：人）</t>
    <rPh sb="1" eb="3">
      <t>タンイ</t>
    </rPh>
    <rPh sb="4" eb="5">
      <t>ヒト</t>
    </rPh>
    <phoneticPr fontId="25"/>
  </si>
  <si>
    <t>（単位：人）</t>
    <rPh sb="1" eb="3">
      <t>タンイ</t>
    </rPh>
    <rPh sb="4" eb="5">
      <t>ヒト</t>
    </rPh>
    <phoneticPr fontId="27"/>
  </si>
  <si>
    <t>年</t>
  </si>
  <si>
    <t>市立保育所</t>
  </si>
  <si>
    <t>私立保育園</t>
  </si>
  <si>
    <t>施設数</t>
  </si>
  <si>
    <t>保育士数</t>
    <rPh sb="0" eb="2">
      <t>ホイク</t>
    </rPh>
    <rPh sb="2" eb="3">
      <t>シ</t>
    </rPh>
    <phoneticPr fontId="27"/>
  </si>
  <si>
    <t>平成27</t>
    <rPh sb="0" eb="2">
      <t>ヘイセイ</t>
    </rPh>
    <phoneticPr fontId="25"/>
  </si>
  <si>
    <t>平成27</t>
    <rPh sb="0" eb="2">
      <t>ヘイセイ</t>
    </rPh>
    <phoneticPr fontId="27"/>
  </si>
  <si>
    <t>（注）平成27年度より子ども・子育て支援新制度施行に伴い、認定こども園を私立保育園と別枠として</t>
    <rPh sb="3" eb="5">
      <t>ヘイセイ</t>
    </rPh>
    <rPh sb="7" eb="9">
      <t>ネンド</t>
    </rPh>
    <rPh sb="11" eb="12">
      <t>コ</t>
    </rPh>
    <rPh sb="15" eb="17">
      <t>コソダ</t>
    </rPh>
    <rPh sb="18" eb="20">
      <t>シエン</t>
    </rPh>
    <rPh sb="20" eb="23">
      <t>シンセイド</t>
    </rPh>
    <rPh sb="23" eb="25">
      <t>セコウ</t>
    </rPh>
    <rPh sb="26" eb="27">
      <t>トモナ</t>
    </rPh>
    <rPh sb="29" eb="31">
      <t>ニンテイ</t>
    </rPh>
    <rPh sb="34" eb="35">
      <t>エン</t>
    </rPh>
    <rPh sb="36" eb="38">
      <t>シリツ</t>
    </rPh>
    <rPh sb="38" eb="41">
      <t>ホイクエン</t>
    </rPh>
    <rPh sb="42" eb="44">
      <t>ベツワク</t>
    </rPh>
    <phoneticPr fontId="27"/>
  </si>
  <si>
    <t>資料：子ども育成課</t>
    <rPh sb="0" eb="2">
      <t>シリョウ</t>
    </rPh>
    <rPh sb="3" eb="4">
      <t>コ</t>
    </rPh>
    <rPh sb="6" eb="8">
      <t>イクセイ</t>
    </rPh>
    <rPh sb="8" eb="9">
      <t>カ</t>
    </rPh>
    <phoneticPr fontId="25"/>
  </si>
  <si>
    <t>資料：子ども育成課</t>
    <rPh sb="0" eb="2">
      <t>シリョウ</t>
    </rPh>
    <rPh sb="3" eb="4">
      <t>コ</t>
    </rPh>
    <rPh sb="6" eb="8">
      <t>イクセイ</t>
    </rPh>
    <rPh sb="8" eb="9">
      <t>カ</t>
    </rPh>
    <phoneticPr fontId="27"/>
  </si>
  <si>
    <t>（単位：人）</t>
  </si>
  <si>
    <t>学級数</t>
    <rPh sb="0" eb="2">
      <t>ガッキュウ</t>
    </rPh>
    <rPh sb="2" eb="3">
      <t>スウ</t>
    </rPh>
    <phoneticPr fontId="25"/>
  </si>
  <si>
    <t>保育教諭等数</t>
    <rPh sb="0" eb="2">
      <t>ホイク</t>
    </rPh>
    <rPh sb="2" eb="4">
      <t>キョウユ</t>
    </rPh>
    <rPh sb="4" eb="5">
      <t>トウ</t>
    </rPh>
    <rPh sb="5" eb="6">
      <t>スウ</t>
    </rPh>
    <phoneticPr fontId="27"/>
  </si>
  <si>
    <t>総　数</t>
    <rPh sb="0" eb="1">
      <t>フサ</t>
    </rPh>
    <rPh sb="2" eb="3">
      <t>スウ</t>
    </rPh>
    <phoneticPr fontId="25"/>
  </si>
  <si>
    <t>1号認定</t>
    <rPh sb="1" eb="2">
      <t>ゴウ</t>
    </rPh>
    <rPh sb="2" eb="4">
      <t>ニンテイ</t>
    </rPh>
    <phoneticPr fontId="25"/>
  </si>
  <si>
    <t>2・3号認定</t>
    <rPh sb="3" eb="4">
      <t>ゴウ</t>
    </rPh>
    <rPh sb="4" eb="6">
      <t>ニンテイ</t>
    </rPh>
    <phoneticPr fontId="25"/>
  </si>
  <si>
    <t>資料：子ども育成課</t>
  </si>
  <si>
    <t>（単位：人、％）</t>
    <rPh sb="1" eb="3">
      <t>タンイ</t>
    </rPh>
    <rPh sb="4" eb="5">
      <t>ヒト</t>
    </rPh>
    <phoneticPr fontId="25"/>
  </si>
  <si>
    <t>保育所(園)名</t>
  </si>
  <si>
    <t>入所(園)状況</t>
  </si>
  <si>
    <t>入所率</t>
    <rPh sb="0" eb="2">
      <t>ニュウショ</t>
    </rPh>
    <phoneticPr fontId="25"/>
  </si>
  <si>
    <t>3歳未満
児数</t>
  </si>
  <si>
    <t>3歳以上
児数</t>
  </si>
  <si>
    <t>合　　　　計</t>
    <rPh sb="0" eb="1">
      <t>ゴウ</t>
    </rPh>
    <rPh sb="5" eb="6">
      <t>ケイ</t>
    </rPh>
    <phoneticPr fontId="25"/>
  </si>
  <si>
    <t>市立保育所計</t>
    <rPh sb="2" eb="4">
      <t>ホイク</t>
    </rPh>
    <rPh sb="4" eb="5">
      <t>ショ</t>
    </rPh>
    <phoneticPr fontId="25"/>
  </si>
  <si>
    <t>蒲生保育所</t>
    <rPh sb="2" eb="4">
      <t>ホイク</t>
    </rPh>
    <rPh sb="4" eb="5">
      <t>ジョ</t>
    </rPh>
    <phoneticPr fontId="25"/>
  </si>
  <si>
    <t>蒲生第三保育所</t>
    <rPh sb="0" eb="2">
      <t>ガモウ</t>
    </rPh>
    <phoneticPr fontId="25"/>
  </si>
  <si>
    <t>私立保育園計</t>
    <rPh sb="2" eb="5">
      <t>ホイクエン</t>
    </rPh>
    <phoneticPr fontId="25"/>
  </si>
  <si>
    <t>第二越谷保育園</t>
    <rPh sb="0" eb="2">
      <t>ダイニ</t>
    </rPh>
    <rPh sb="2" eb="4">
      <t>コシガヤ</t>
    </rPh>
    <phoneticPr fontId="25"/>
  </si>
  <si>
    <t>わかばの森保育園</t>
    <rPh sb="4" eb="5">
      <t>モリ</t>
    </rPh>
    <phoneticPr fontId="25"/>
  </si>
  <si>
    <t>南越谷保育園</t>
    <rPh sb="0" eb="3">
      <t>ミナミコシガヤ</t>
    </rPh>
    <phoneticPr fontId="25"/>
  </si>
  <si>
    <t>越谷レイクタウンさくら保育園</t>
    <rPh sb="0" eb="2">
      <t>コシガヤ</t>
    </rPh>
    <phoneticPr fontId="25"/>
  </si>
  <si>
    <t>松沢保育園</t>
    <rPh sb="0" eb="2">
      <t>マツザワ</t>
    </rPh>
    <phoneticPr fontId="25"/>
  </si>
  <si>
    <t>の～びるこどもの家保育園</t>
    <rPh sb="8" eb="9">
      <t>イエ</t>
    </rPh>
    <phoneticPr fontId="25"/>
  </si>
  <si>
    <t>越谷レイクタウンさくら保育園分園</t>
    <rPh sb="0" eb="2">
      <t>コシガヤ</t>
    </rPh>
    <rPh sb="14" eb="15">
      <t>ブン</t>
    </rPh>
    <rPh sb="15" eb="16">
      <t>エン</t>
    </rPh>
    <phoneticPr fontId="25"/>
  </si>
  <si>
    <t>越谷どろんこ保育園</t>
    <rPh sb="0" eb="2">
      <t>コシガヤ</t>
    </rPh>
    <phoneticPr fontId="25"/>
  </si>
  <si>
    <t>埼玉東萌保育園</t>
    <rPh sb="0" eb="2">
      <t>サイタマ</t>
    </rPh>
    <rPh sb="2" eb="3">
      <t>ヒガシ</t>
    </rPh>
    <rPh sb="3" eb="4">
      <t>ハジメ</t>
    </rPh>
    <phoneticPr fontId="25"/>
  </si>
  <si>
    <t>越谷レイクタウンどろんこ保育園</t>
    <rPh sb="0" eb="2">
      <t>コシガヤ</t>
    </rPh>
    <phoneticPr fontId="25"/>
  </si>
  <si>
    <t>第二おおたけ保育園</t>
    <rPh sb="0" eb="2">
      <t>ダイニ</t>
    </rPh>
    <phoneticPr fontId="25"/>
  </si>
  <si>
    <t>西大袋保育園</t>
    <rPh sb="0" eb="1">
      <t>ニシ</t>
    </rPh>
    <rPh sb="1" eb="3">
      <t>オオブクロ</t>
    </rPh>
    <phoneticPr fontId="25"/>
  </si>
  <si>
    <t>みずべこどもの家保育園</t>
    <rPh sb="7" eb="8">
      <t>イエ</t>
    </rPh>
    <rPh sb="8" eb="11">
      <t>ホイクエン</t>
    </rPh>
    <phoneticPr fontId="28"/>
  </si>
  <si>
    <t>認定こども園（2号・3号）計</t>
    <rPh sb="0" eb="2">
      <t>ニンテイ</t>
    </rPh>
    <rPh sb="5" eb="6">
      <t>エン</t>
    </rPh>
    <rPh sb="8" eb="9">
      <t>ゴウ</t>
    </rPh>
    <rPh sb="11" eb="12">
      <t>ゴウ</t>
    </rPh>
    <phoneticPr fontId="25"/>
  </si>
  <si>
    <t>第二愛隣こども園</t>
    <rPh sb="0" eb="2">
      <t>ダイニ</t>
    </rPh>
    <rPh sb="2" eb="3">
      <t>アイ</t>
    </rPh>
    <rPh sb="3" eb="4">
      <t>リン</t>
    </rPh>
    <phoneticPr fontId="25"/>
  </si>
  <si>
    <t>認定こども園小牧</t>
    <rPh sb="6" eb="8">
      <t>コマキ</t>
    </rPh>
    <phoneticPr fontId="25"/>
  </si>
  <si>
    <t>こばとの里こども園</t>
    <rPh sb="4" eb="5">
      <t>サト</t>
    </rPh>
    <phoneticPr fontId="25"/>
  </si>
  <si>
    <t>（注）平成27年度より子ども・子育て支援新制度施行に伴い、認定こども園を私立保育園と別枠としています。</t>
    <rPh sb="3" eb="5">
      <t>ヘイセイ</t>
    </rPh>
    <rPh sb="7" eb="9">
      <t>ネンド</t>
    </rPh>
    <rPh sb="11" eb="12">
      <t>コ</t>
    </rPh>
    <rPh sb="15" eb="17">
      <t>コソダ</t>
    </rPh>
    <rPh sb="18" eb="20">
      <t>シエン</t>
    </rPh>
    <rPh sb="20" eb="23">
      <t>シンセイド</t>
    </rPh>
    <rPh sb="23" eb="25">
      <t>セコウ</t>
    </rPh>
    <rPh sb="26" eb="27">
      <t>トモナ</t>
    </rPh>
    <rPh sb="29" eb="31">
      <t>ニンテイ</t>
    </rPh>
    <rPh sb="34" eb="35">
      <t>エン</t>
    </rPh>
    <rPh sb="36" eb="38">
      <t>シリツ</t>
    </rPh>
    <rPh sb="38" eb="41">
      <t>ホイクエン</t>
    </rPh>
    <rPh sb="42" eb="44">
      <t>ベツワク</t>
    </rPh>
    <phoneticPr fontId="27"/>
  </si>
  <si>
    <t>開設年月日</t>
  </si>
  <si>
    <r>
      <t xml:space="preserve">保育士
</t>
    </r>
    <r>
      <rPr>
        <sz val="8"/>
        <rFont val="ＭＳ 明朝"/>
        <family val="1"/>
        <charset val="128"/>
      </rPr>
      <t>(主査・副主査含む)</t>
    </r>
    <rPh sb="0" eb="2">
      <t>ホイク</t>
    </rPh>
    <rPh sb="2" eb="3">
      <t>シ</t>
    </rPh>
    <rPh sb="5" eb="7">
      <t>シュサ</t>
    </rPh>
    <rPh sb="8" eb="9">
      <t>フク</t>
    </rPh>
    <rPh sb="9" eb="11">
      <t>シュサ</t>
    </rPh>
    <phoneticPr fontId="25"/>
  </si>
  <si>
    <t>看護師</t>
    <rPh sb="2" eb="3">
      <t>シ</t>
    </rPh>
    <phoneticPr fontId="25"/>
  </si>
  <si>
    <t>所　務</t>
    <rPh sb="0" eb="1">
      <t>トコロ</t>
    </rPh>
    <rPh sb="2" eb="3">
      <t>ヨウムイン</t>
    </rPh>
    <phoneticPr fontId="25"/>
  </si>
  <si>
    <t>計</t>
  </si>
  <si>
    <t>資料：子ども育成課</t>
    <rPh sb="3" eb="4">
      <t>コ</t>
    </rPh>
    <rPh sb="6" eb="8">
      <t>イクセイ</t>
    </rPh>
    <rPh sb="8" eb="9">
      <t>カ</t>
    </rPh>
    <phoneticPr fontId="30"/>
  </si>
  <si>
    <t>保育士</t>
    <rPh sb="0" eb="3">
      <t>ホイクシ</t>
    </rPh>
    <phoneticPr fontId="25"/>
  </si>
  <si>
    <t>調理員</t>
  </si>
  <si>
    <t>事務その他</t>
  </si>
  <si>
    <t>越ヶ谷保育園</t>
  </si>
  <si>
    <t>S29.5.1(H28.4.1変更)</t>
  </si>
  <si>
    <t>おおたけ保育園</t>
  </si>
  <si>
    <t>S54.4.1(H18.5.1変更)</t>
  </si>
  <si>
    <t>の～びる保育園</t>
  </si>
  <si>
    <t>S55.4.1</t>
  </si>
  <si>
    <t>しらとり保育園</t>
  </si>
  <si>
    <t>S56.4.1(H28.4.1変更)</t>
  </si>
  <si>
    <t>袋山保育園</t>
  </si>
  <si>
    <t>S57.4.1(H23.4.1変更)</t>
  </si>
  <si>
    <t>第二越谷保育園</t>
    <rPh sb="0" eb="2">
      <t>ダイニ</t>
    </rPh>
    <rPh sb="2" eb="4">
      <t>コシガヤ</t>
    </rPh>
    <rPh sb="4" eb="7">
      <t>ホイクエン</t>
    </rPh>
    <phoneticPr fontId="5"/>
  </si>
  <si>
    <t>H14.4.1</t>
  </si>
  <si>
    <t>わかばの森保育園</t>
    <rPh sb="4" eb="5">
      <t>モリ</t>
    </rPh>
    <rPh sb="5" eb="8">
      <t>ホイクエン</t>
    </rPh>
    <phoneticPr fontId="5"/>
  </si>
  <si>
    <t>H16.4.1</t>
  </si>
  <si>
    <t>南越谷保育園</t>
  </si>
  <si>
    <t>H17.4.1</t>
  </si>
  <si>
    <t>まどか保育園</t>
    <rPh sb="3" eb="6">
      <t>ホイクエン</t>
    </rPh>
    <phoneticPr fontId="5"/>
  </si>
  <si>
    <t>H18.4.1</t>
  </si>
  <si>
    <t>越谷ﾚｲｸﾀｳﾝさくら保育園</t>
    <rPh sb="0" eb="2">
      <t>コシガヤ</t>
    </rPh>
    <rPh sb="11" eb="14">
      <t>ホイクエン</t>
    </rPh>
    <phoneticPr fontId="5"/>
  </si>
  <si>
    <t>H20.5.1</t>
  </si>
  <si>
    <t>松沢保育園</t>
    <rPh sb="0" eb="2">
      <t>マツザワ</t>
    </rPh>
    <rPh sb="2" eb="5">
      <t>ホイクエン</t>
    </rPh>
    <phoneticPr fontId="5"/>
  </si>
  <si>
    <t>H21.4.1</t>
  </si>
  <si>
    <t>の～びるこどもの家保育園</t>
    <rPh sb="8" eb="9">
      <t>イエ</t>
    </rPh>
    <phoneticPr fontId="5"/>
  </si>
  <si>
    <t>H23.4.1</t>
  </si>
  <si>
    <t>越谷ﾚｲｸﾀｳﾝさくら保育園分園</t>
    <rPh sb="0" eb="2">
      <t>コシガヤ</t>
    </rPh>
    <rPh sb="11" eb="14">
      <t>ホイクエン</t>
    </rPh>
    <rPh sb="14" eb="16">
      <t>ブンエン</t>
    </rPh>
    <phoneticPr fontId="5"/>
  </si>
  <si>
    <t>H24.5.1</t>
  </si>
  <si>
    <t>越谷どろんこ保育園</t>
    <rPh sb="0" eb="2">
      <t>コシガヤ</t>
    </rPh>
    <rPh sb="6" eb="9">
      <t>ホイクエン</t>
    </rPh>
    <phoneticPr fontId="5"/>
  </si>
  <si>
    <t>H24.4.1</t>
  </si>
  <si>
    <t>あぜがみりんご保育園</t>
    <rPh sb="7" eb="10">
      <t>ホイクエン</t>
    </rPh>
    <phoneticPr fontId="5"/>
  </si>
  <si>
    <t>H25.4.1</t>
  </si>
  <si>
    <t>埼玉東萌保育園</t>
    <rPh sb="0" eb="2">
      <t>サイタマ</t>
    </rPh>
    <rPh sb="2" eb="3">
      <t>ヒガシ</t>
    </rPh>
    <rPh sb="3" eb="4">
      <t>モエ</t>
    </rPh>
    <rPh sb="4" eb="7">
      <t>ホイクエン</t>
    </rPh>
    <phoneticPr fontId="13"/>
  </si>
  <si>
    <t>H27.4.1</t>
  </si>
  <si>
    <t>越谷レイクタウンどろんこ保育園</t>
    <rPh sb="0" eb="2">
      <t>コシガヤ</t>
    </rPh>
    <rPh sb="12" eb="15">
      <t>ホイクエン</t>
    </rPh>
    <phoneticPr fontId="13"/>
  </si>
  <si>
    <t>第二おおたけ保育園</t>
    <rPh sb="0" eb="2">
      <t>ダイニ</t>
    </rPh>
    <rPh sb="6" eb="9">
      <t>ホイクエン</t>
    </rPh>
    <phoneticPr fontId="13"/>
  </si>
  <si>
    <t>西大袋保育園</t>
    <rPh sb="0" eb="1">
      <t>ニシ</t>
    </rPh>
    <rPh sb="1" eb="3">
      <t>オオブクロ</t>
    </rPh>
    <rPh sb="3" eb="6">
      <t>ホイクエン</t>
    </rPh>
    <phoneticPr fontId="13"/>
  </si>
  <si>
    <t>東大沢保育園</t>
    <rPh sb="0" eb="1">
      <t>ヒガシ</t>
    </rPh>
    <rPh sb="1" eb="3">
      <t>オオサワ</t>
    </rPh>
    <rPh sb="3" eb="6">
      <t>ホイクエン</t>
    </rPh>
    <phoneticPr fontId="13"/>
  </si>
  <si>
    <t>H28.4.1</t>
  </si>
  <si>
    <t>みずべこどもの家保育園</t>
    <rPh sb="7" eb="8">
      <t>イエ</t>
    </rPh>
    <rPh sb="8" eb="11">
      <t>ホイクエン</t>
    </rPh>
    <phoneticPr fontId="4"/>
  </si>
  <si>
    <t>保育園名</t>
  </si>
  <si>
    <t>保育教諭等</t>
    <rPh sb="0" eb="2">
      <t>ホイク</t>
    </rPh>
    <rPh sb="2" eb="4">
      <t>キョウユ</t>
    </rPh>
    <rPh sb="4" eb="5">
      <t>トウ</t>
    </rPh>
    <phoneticPr fontId="25"/>
  </si>
  <si>
    <t>第二愛隣こども園</t>
    <rPh sb="0" eb="2">
      <t>ダイニ</t>
    </rPh>
    <rPh sb="2" eb="3">
      <t>アイ</t>
    </rPh>
    <rPh sb="3" eb="4">
      <t>リン</t>
    </rPh>
    <rPh sb="7" eb="8">
      <t>エン</t>
    </rPh>
    <phoneticPr fontId="30"/>
  </si>
  <si>
    <t>認定こども園小牧</t>
    <rPh sb="0" eb="2">
      <t>ニンテイ</t>
    </rPh>
    <rPh sb="5" eb="6">
      <t>エン</t>
    </rPh>
    <rPh sb="6" eb="8">
      <t>コマキ</t>
    </rPh>
    <phoneticPr fontId="30"/>
  </si>
  <si>
    <t>認定こども園さくらの森</t>
    <rPh sb="0" eb="2">
      <t>ニンテイ</t>
    </rPh>
    <rPh sb="5" eb="6">
      <t>エン</t>
    </rPh>
    <rPh sb="10" eb="11">
      <t>モリ</t>
    </rPh>
    <phoneticPr fontId="25"/>
  </si>
  <si>
    <t>認定こども園わかばの森ナーサリー</t>
    <rPh sb="0" eb="2">
      <t>ニンテイ</t>
    </rPh>
    <rPh sb="5" eb="6">
      <t>エン</t>
    </rPh>
    <rPh sb="10" eb="11">
      <t>モリ</t>
    </rPh>
    <phoneticPr fontId="30"/>
  </si>
  <si>
    <t>（単位：円）</t>
  </si>
  <si>
    <t>階層区分</t>
  </si>
  <si>
    <t>Ａ</t>
  </si>
  <si>
    <t>Ｂ</t>
  </si>
  <si>
    <t>Ｃ１</t>
  </si>
  <si>
    <t>Ｃ２</t>
  </si>
  <si>
    <t>Ｃ３</t>
  </si>
  <si>
    <t>Ｄ１</t>
  </si>
  <si>
    <t>Ｄ２</t>
  </si>
  <si>
    <t>Ｄ３</t>
  </si>
  <si>
    <t>Ｄ４</t>
  </si>
  <si>
    <t>Ｄ５</t>
  </si>
  <si>
    <t>世帯の
定義</t>
  </si>
  <si>
    <t>生活
保護
世帯</t>
  </si>
  <si>
    <t>市民税非課税世帯</t>
  </si>
  <si>
    <t>市民税
均等割
のみ世帯</t>
    <phoneticPr fontId="25"/>
  </si>
  <si>
    <t>3歳未満児</t>
  </si>
  <si>
    <t>3歳児</t>
  </si>
  <si>
    <t>4歳以上児</t>
  </si>
  <si>
    <t>Ｄ６</t>
  </si>
  <si>
    <t>Ｄ７</t>
  </si>
  <si>
    <t>Ｄ８</t>
  </si>
  <si>
    <t>Ｄ９</t>
  </si>
  <si>
    <t>Ｄ１０</t>
  </si>
  <si>
    <t>Ｄ１１</t>
  </si>
  <si>
    <t>Ｄ１２</t>
  </si>
  <si>
    <t>Ｄ１３</t>
  </si>
  <si>
    <t>Ｄ１４</t>
  </si>
  <si>
    <t>397,000
円未満</t>
    <rPh sb="9" eb="11">
      <t>ミマン</t>
    </rPh>
    <phoneticPr fontId="30"/>
  </si>
  <si>
    <t>（注1）（）は保育短時間認定の場合</t>
    <rPh sb="1" eb="2">
      <t>チュウ</t>
    </rPh>
    <rPh sb="7" eb="9">
      <t>ホイク</t>
    </rPh>
    <rPh sb="9" eb="12">
      <t>タンジカン</t>
    </rPh>
    <rPh sb="12" eb="14">
      <t>ニンテイ</t>
    </rPh>
    <rPh sb="15" eb="17">
      <t>バアイ</t>
    </rPh>
    <phoneticPr fontId="30"/>
  </si>
  <si>
    <t>（注2）階層区分Ａの世帯の定義は「生活保護世帯・『中国残留邦人等の円滑な帰国の促進及び</t>
    <rPh sb="1" eb="2">
      <t>チュウ</t>
    </rPh>
    <phoneticPr fontId="30"/>
  </si>
  <si>
    <t>各年4月1日</t>
    <rPh sb="0" eb="2">
      <t>カクネン</t>
    </rPh>
    <rPh sb="3" eb="4">
      <t>ガツ</t>
    </rPh>
    <rPh sb="5" eb="6">
      <t>ニチ</t>
    </rPh>
    <phoneticPr fontId="25"/>
  </si>
  <si>
    <t>学童保育室名</t>
    <rPh sb="0" eb="2">
      <t>ガクドウ</t>
    </rPh>
    <rPh sb="2" eb="5">
      <t>ホイクシツ</t>
    </rPh>
    <rPh sb="5" eb="6">
      <t>メイ</t>
    </rPh>
    <phoneticPr fontId="25"/>
  </si>
  <si>
    <t>入室児童数</t>
    <rPh sb="0" eb="2">
      <t>ニュウシツ</t>
    </rPh>
    <rPh sb="2" eb="4">
      <t>ジドウ</t>
    </rPh>
    <rPh sb="4" eb="5">
      <t>スウ</t>
    </rPh>
    <phoneticPr fontId="25"/>
  </si>
  <si>
    <t>指導員数（非常勤職員）</t>
    <rPh sb="0" eb="3">
      <t>シドウイン</t>
    </rPh>
    <rPh sb="3" eb="4">
      <t>カズ</t>
    </rPh>
    <rPh sb="8" eb="9">
      <t>ショク</t>
    </rPh>
    <rPh sb="9" eb="10">
      <t>イン</t>
    </rPh>
    <phoneticPr fontId="25"/>
  </si>
  <si>
    <t>場　　所</t>
    <rPh sb="0" eb="1">
      <t>バ</t>
    </rPh>
    <rPh sb="3" eb="4">
      <t>トコロ</t>
    </rPh>
    <phoneticPr fontId="25"/>
  </si>
  <si>
    <t>蒲生小学校内</t>
  </si>
  <si>
    <t>南越谷C-1</t>
  </si>
  <si>
    <t>南越谷公民館内</t>
  </si>
  <si>
    <t>南越谷C-2</t>
  </si>
  <si>
    <t>南越谷小学校内</t>
  </si>
  <si>
    <t>大沢小学校内</t>
  </si>
  <si>
    <t>大袋小学校内</t>
  </si>
  <si>
    <t>東越谷</t>
  </si>
  <si>
    <t>東越谷小学校内</t>
  </si>
  <si>
    <t>弥栄小学校内</t>
  </si>
  <si>
    <t>大袋北</t>
  </si>
  <si>
    <t>大袋北小学校内</t>
  </si>
  <si>
    <t>宮本小学校内</t>
  </si>
  <si>
    <t>蒲生南小学校内</t>
  </si>
  <si>
    <t>西方小学校内</t>
  </si>
  <si>
    <t>桜井南C-1</t>
  </si>
  <si>
    <t>桜井南小学校内</t>
  </si>
  <si>
    <t>桜井南C-2</t>
  </si>
  <si>
    <t>大沢北</t>
  </si>
  <si>
    <t>大沢北小学校内</t>
  </si>
  <si>
    <t>鷺後小学校内</t>
  </si>
  <si>
    <t>千間台C-1</t>
  </si>
  <si>
    <t>千間台小学校内</t>
  </si>
  <si>
    <t>千間台C-2</t>
  </si>
  <si>
    <t>花田小学校内</t>
  </si>
  <si>
    <t>出羽小学校内</t>
  </si>
  <si>
    <t>増林小学校内</t>
  </si>
  <si>
    <t>平方小学校内</t>
  </si>
  <si>
    <t>大間野小学校内</t>
  </si>
  <si>
    <t>大間野C-2</t>
  </si>
  <si>
    <t>川柳小学校内</t>
  </si>
  <si>
    <t>北越谷</t>
  </si>
  <si>
    <t xml:space="preserve">- </t>
  </si>
  <si>
    <t>北越谷小学校内</t>
  </si>
  <si>
    <t>大袋東</t>
  </si>
  <si>
    <t>大袋東小学校内</t>
  </si>
  <si>
    <t>新方小学校内</t>
  </si>
  <si>
    <t>大相模小学校内</t>
  </si>
  <si>
    <t>大相模C-2</t>
    <rPh sb="0" eb="1">
      <t>オオ</t>
    </rPh>
    <rPh sb="1" eb="3">
      <t>サガミ</t>
    </rPh>
    <phoneticPr fontId="28"/>
  </si>
  <si>
    <t>大相模小学校内</t>
    <rPh sb="0" eb="1">
      <t>オオ</t>
    </rPh>
    <rPh sb="1" eb="3">
      <t>サガミ</t>
    </rPh>
    <phoneticPr fontId="28"/>
  </si>
  <si>
    <t>荻島小学校外</t>
  </si>
  <si>
    <t>城ノ上C-1</t>
  </si>
  <si>
    <t>城ノ上小学校内</t>
  </si>
  <si>
    <t>城ノ上C-2</t>
  </si>
  <si>
    <t>蒲生第二C-1</t>
  </si>
  <si>
    <t>蒲生第二小学校内</t>
    <rPh sb="2" eb="3">
      <t>ダイ</t>
    </rPh>
    <rPh sb="3" eb="4">
      <t>ニ</t>
    </rPh>
    <phoneticPr fontId="25"/>
  </si>
  <si>
    <t>蒲生第二C-2</t>
  </si>
  <si>
    <t>明正小学校内</t>
  </si>
  <si>
    <t>桜井小学校内</t>
  </si>
  <si>
    <t>越ヶ谷C-1</t>
    <rPh sb="0" eb="3">
      <t>コシガヤ</t>
    </rPh>
    <phoneticPr fontId="25"/>
  </si>
  <si>
    <t>越ヶ谷小学校外</t>
    <rPh sb="0" eb="3">
      <t>コシガヤ</t>
    </rPh>
    <rPh sb="6" eb="7">
      <t>ソト</t>
    </rPh>
    <phoneticPr fontId="25"/>
  </si>
  <si>
    <t>越ヶ谷C-2</t>
    <rPh sb="0" eb="3">
      <t>コシガヤ</t>
    </rPh>
    <phoneticPr fontId="25"/>
  </si>
  <si>
    <t>越ヶ谷C-3</t>
    <rPh sb="0" eb="3">
      <t>コシガヤ</t>
    </rPh>
    <phoneticPr fontId="25"/>
  </si>
  <si>
    <t>資料：青少年課</t>
    <rPh sb="3" eb="6">
      <t>セイショウネン</t>
    </rPh>
    <rPh sb="6" eb="7">
      <t>カ</t>
    </rPh>
    <phoneticPr fontId="25"/>
  </si>
  <si>
    <t>施　設　名</t>
  </si>
  <si>
    <t>乳児院</t>
  </si>
  <si>
    <t>母子生活支援施設</t>
  </si>
  <si>
    <t>児童養護施設</t>
  </si>
  <si>
    <t>里親</t>
    <rPh sb="0" eb="2">
      <t>サトオヤ</t>
    </rPh>
    <phoneticPr fontId="25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</si>
  <si>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25"/>
  </si>
  <si>
    <t>知的障害</t>
    <rPh sb="0" eb="2">
      <t>チテキ</t>
    </rPh>
    <rPh sb="2" eb="4">
      <t>ショウガイ</t>
    </rPh>
    <phoneticPr fontId="25"/>
  </si>
  <si>
    <t>盲ろうあ</t>
    <rPh sb="0" eb="1">
      <t>モウ</t>
    </rPh>
    <phoneticPr fontId="25"/>
  </si>
  <si>
    <t>肢体不自由</t>
    <rPh sb="0" eb="2">
      <t>シタイ</t>
    </rPh>
    <rPh sb="2" eb="5">
      <t>フジユウ</t>
    </rPh>
    <phoneticPr fontId="25"/>
  </si>
  <si>
    <t>重症心身障害</t>
    <rPh sb="0" eb="2">
      <t>ジュウショウ</t>
    </rPh>
    <rPh sb="2" eb="4">
      <t>シンシン</t>
    </rPh>
    <rPh sb="4" eb="6">
      <t>ショウガイ</t>
    </rPh>
    <phoneticPr fontId="25"/>
  </si>
  <si>
    <t>児童発達支援センター</t>
    <rPh sb="0" eb="2">
      <t>ジドウ</t>
    </rPh>
    <rPh sb="2" eb="4">
      <t>ハッタツ</t>
    </rPh>
    <rPh sb="4" eb="6">
      <t>シエン</t>
    </rPh>
    <phoneticPr fontId="25"/>
  </si>
  <si>
    <t>児童自立支援施設</t>
  </si>
  <si>
    <t>助産施設(入院助産）</t>
  </si>
  <si>
    <t>（注）児童発達支援センターは、市外からの入所者を含む。</t>
    <rPh sb="3" eb="5">
      <t>ジドウ</t>
    </rPh>
    <rPh sb="5" eb="7">
      <t>ハッタツ</t>
    </rPh>
    <rPh sb="7" eb="9">
      <t>シエン</t>
    </rPh>
    <phoneticPr fontId="25"/>
  </si>
  <si>
    <t>資料：子育て支援課</t>
    <phoneticPr fontId="25"/>
  </si>
  <si>
    <t>（単位：件）</t>
    <rPh sb="1" eb="3">
      <t>タンイ</t>
    </rPh>
    <rPh sb="4" eb="5">
      <t>ケンスウ</t>
    </rPh>
    <phoneticPr fontId="25"/>
  </si>
  <si>
    <t>肢体不自由</t>
  </si>
  <si>
    <t>視聴覚障がい</t>
  </si>
  <si>
    <t>言語発達障がい等</t>
  </si>
  <si>
    <t>重症心身障がい</t>
  </si>
  <si>
    <t>知的障がい</t>
    <rPh sb="0" eb="2">
      <t>チテキ</t>
    </rPh>
    <rPh sb="2" eb="3">
      <t>サワ</t>
    </rPh>
    <phoneticPr fontId="25"/>
  </si>
  <si>
    <t>ぐ犯行為等</t>
    <rPh sb="1" eb="2">
      <t>ハン</t>
    </rPh>
    <rPh sb="2" eb="4">
      <t>コウイ</t>
    </rPh>
    <rPh sb="4" eb="5">
      <t>ナド</t>
    </rPh>
    <phoneticPr fontId="25"/>
  </si>
  <si>
    <t>触法行為等</t>
  </si>
  <si>
    <t>性格行動</t>
  </si>
  <si>
    <t>不登校</t>
  </si>
  <si>
    <t>適性</t>
    <rPh sb="1" eb="2">
      <t>セイ</t>
    </rPh>
    <phoneticPr fontId="25"/>
  </si>
  <si>
    <t>しつけ</t>
  </si>
  <si>
    <t>資料：埼玉県越谷児童相談所</t>
    <rPh sb="0" eb="2">
      <t>シリョウ</t>
    </rPh>
    <rPh sb="3" eb="5">
      <t>サイタマ</t>
    </rPh>
    <rPh sb="5" eb="6">
      <t>ケンリツ</t>
    </rPh>
    <rPh sb="6" eb="8">
      <t>コシガヤ</t>
    </rPh>
    <rPh sb="8" eb="10">
      <t>ジドウ</t>
    </rPh>
    <rPh sb="10" eb="13">
      <t>ソウダンジョ</t>
    </rPh>
    <phoneticPr fontId="25"/>
  </si>
  <si>
    <t>総数</t>
  </si>
  <si>
    <t>扶養児童数別</t>
  </si>
  <si>
    <t>種別</t>
  </si>
  <si>
    <t>等級別</t>
  </si>
  <si>
    <t>1人</t>
  </si>
  <si>
    <t>2人</t>
  </si>
  <si>
    <t>3人以上</t>
  </si>
  <si>
    <t>１級</t>
  </si>
  <si>
    <t>２級</t>
  </si>
  <si>
    <t>特別児童
扶養手当</t>
  </si>
  <si>
    <t>資料：子育て支援課</t>
  </si>
  <si>
    <t>（単位：人、千円）</t>
    <rPh sb="6" eb="7">
      <t>セン</t>
    </rPh>
    <phoneticPr fontId="28"/>
  </si>
  <si>
    <t>受給者数</t>
  </si>
  <si>
    <t>支払延児童数</t>
  </si>
  <si>
    <t>支給額</t>
  </si>
  <si>
    <t>第1子</t>
  </si>
  <si>
    <t>第2子</t>
  </si>
  <si>
    <t>第3子以降</t>
  </si>
  <si>
    <t>登録児童数</t>
    <rPh sb="2" eb="4">
      <t>ジドウ</t>
    </rPh>
    <phoneticPr fontId="30"/>
  </si>
  <si>
    <t>支給件数</t>
  </si>
  <si>
    <t>支給要件</t>
  </si>
  <si>
    <t>通院分</t>
  </si>
  <si>
    <t>入院分</t>
  </si>
  <si>
    <t>中学校修了まで</t>
  </si>
  <si>
    <t>登録者数</t>
  </si>
  <si>
    <t>支給額(円)</t>
  </si>
  <si>
    <t>資料：子育て支援課</t>
    <rPh sb="0" eb="2">
      <t>シリョウ</t>
    </rPh>
    <rPh sb="3" eb="5">
      <t>コソダ</t>
    </rPh>
    <rPh sb="6" eb="9">
      <t>シエンカ</t>
    </rPh>
    <phoneticPr fontId="25"/>
  </si>
  <si>
    <t>つくしんぼ教室</t>
  </si>
  <si>
    <t>はとぽっぽ教室</t>
  </si>
  <si>
    <t>たけのこ教室</t>
  </si>
  <si>
    <t>（成長や発達が気になる
 概ね3歳未満の児童）</t>
  </si>
  <si>
    <t>（成長や発達が気になる
 概ね3歳以上の児童）</t>
  </si>
  <si>
    <t>（肢体機能に遅れのある
満1歳以上の児童）</t>
  </si>
  <si>
    <t>回数</t>
  </si>
  <si>
    <t>実人員</t>
  </si>
  <si>
    <t>延人数</t>
  </si>
  <si>
    <t>（注）早期療育教室には各教室ごとに上記の各名称があり</t>
    <rPh sb="17" eb="19">
      <t>ジョウキ</t>
    </rPh>
    <rPh sb="20" eb="21">
      <t>カク</t>
    </rPh>
    <rPh sb="21" eb="23">
      <t>メイショウ</t>
    </rPh>
    <phoneticPr fontId="25"/>
  </si>
  <si>
    <t>資料：児童発達支援センター</t>
    <rPh sb="3" eb="5">
      <t>ジドウ</t>
    </rPh>
    <rPh sb="5" eb="7">
      <t>ハッタツ</t>
    </rPh>
    <rPh sb="7" eb="9">
      <t>シエン</t>
    </rPh>
    <phoneticPr fontId="25"/>
  </si>
  <si>
    <t>児童発達支援事業・愛称ぐんぐんグリーン、ぐんぐんピンク</t>
    <rPh sb="9" eb="11">
      <t>アイショウ</t>
    </rPh>
    <phoneticPr fontId="25"/>
  </si>
  <si>
    <t>現員数</t>
  </si>
  <si>
    <t>年齢別園児数</t>
  </si>
  <si>
    <t>2歳児</t>
    <rPh sb="2" eb="3">
      <t>ジ</t>
    </rPh>
    <phoneticPr fontId="28"/>
  </si>
  <si>
    <t>平成27</t>
    <rPh sb="0" eb="1">
      <t>ヘイセイ</t>
    </rPh>
    <phoneticPr fontId="25"/>
  </si>
  <si>
    <t>（注1）定員（１日あたり）は規則によるもの。</t>
    <rPh sb="4" eb="6">
      <t>テイイン</t>
    </rPh>
    <rPh sb="8" eb="9">
      <t>ニチ</t>
    </rPh>
    <rPh sb="14" eb="16">
      <t>キソク</t>
    </rPh>
    <phoneticPr fontId="25"/>
  </si>
  <si>
    <t>（注2）各人数はぐんぐんグリーン（知的障がい児）、ぐんぐんピンク（肢体不自由児）をあわせたもの。</t>
    <rPh sb="4" eb="5">
      <t>カク</t>
    </rPh>
    <rPh sb="5" eb="7">
      <t>ニンズウ</t>
    </rPh>
    <rPh sb="17" eb="19">
      <t>チテキ</t>
    </rPh>
    <rPh sb="19" eb="20">
      <t>ショウ</t>
    </rPh>
    <rPh sb="22" eb="23">
      <t>ジ</t>
    </rPh>
    <rPh sb="33" eb="35">
      <t>シタイ</t>
    </rPh>
    <rPh sb="35" eb="38">
      <t>フジユウ</t>
    </rPh>
    <rPh sb="38" eb="39">
      <t>ジ</t>
    </rPh>
    <phoneticPr fontId="25"/>
  </si>
  <si>
    <t>所　属</t>
    <rPh sb="0" eb="1">
      <t>ショ</t>
    </rPh>
    <rPh sb="2" eb="3">
      <t>ゾク</t>
    </rPh>
    <phoneticPr fontId="25"/>
  </si>
  <si>
    <t>保育所（園）</t>
    <rPh sb="0" eb="2">
      <t>ホイク</t>
    </rPh>
    <rPh sb="2" eb="3">
      <t>ジョ</t>
    </rPh>
    <rPh sb="4" eb="5">
      <t>エン</t>
    </rPh>
    <phoneticPr fontId="25"/>
  </si>
  <si>
    <t>幼稚園</t>
    <rPh sb="0" eb="3">
      <t>ヨウチエン</t>
    </rPh>
    <phoneticPr fontId="25"/>
  </si>
  <si>
    <t>（注）定員（１日あたり）は規則によるもの。</t>
    <rPh sb="3" eb="5">
      <t>テイイン</t>
    </rPh>
    <rPh sb="7" eb="8">
      <t>ニチ</t>
    </rPh>
    <rPh sb="13" eb="15">
      <t>キソク</t>
    </rPh>
    <phoneticPr fontId="25"/>
  </si>
  <si>
    <t>資料：児童発達支援センター</t>
    <rPh sb="0" eb="2">
      <t>シリョウ</t>
    </rPh>
    <rPh sb="3" eb="5">
      <t>ジドウ</t>
    </rPh>
    <rPh sb="5" eb="7">
      <t>ハッタツ</t>
    </rPh>
    <rPh sb="7" eb="9">
      <t>シエン</t>
    </rPh>
    <phoneticPr fontId="25"/>
  </si>
  <si>
    <t>ぐんぐんグリーン（知的障がい児）</t>
    <rPh sb="9" eb="11">
      <t>チテキ</t>
    </rPh>
    <rPh sb="11" eb="12">
      <t>ショウ</t>
    </rPh>
    <rPh sb="14" eb="15">
      <t>ジ</t>
    </rPh>
    <phoneticPr fontId="25"/>
  </si>
  <si>
    <t>年　度</t>
    <rPh sb="2" eb="3">
      <t>ド</t>
    </rPh>
    <phoneticPr fontId="25"/>
  </si>
  <si>
    <t>小学校</t>
  </si>
  <si>
    <t>特別支援　　　　学校</t>
    <rPh sb="0" eb="2">
      <t>トクベツ</t>
    </rPh>
    <rPh sb="2" eb="4">
      <t>シエン</t>
    </rPh>
    <phoneticPr fontId="25"/>
  </si>
  <si>
    <t>施設変更</t>
  </si>
  <si>
    <t>保育所</t>
  </si>
  <si>
    <t>幼稚園</t>
  </si>
  <si>
    <t>その他</t>
    <rPh sb="0" eb="3">
      <t>ソノタ</t>
    </rPh>
    <phoneticPr fontId="25"/>
  </si>
  <si>
    <t>(普)</t>
  </si>
  <si>
    <t>(特)</t>
  </si>
  <si>
    <t>ぐんぐんピンク（肢体不自由児）</t>
    <rPh sb="8" eb="10">
      <t>シタイ</t>
    </rPh>
    <rPh sb="10" eb="13">
      <t>フジユウ</t>
    </rPh>
    <rPh sb="13" eb="14">
      <t>ジ</t>
    </rPh>
    <phoneticPr fontId="25"/>
  </si>
  <si>
    <t>各年4月1日</t>
    <rPh sb="0" eb="2">
      <t>カクトシ</t>
    </rPh>
    <rPh sb="3" eb="4">
      <t>ガツ</t>
    </rPh>
    <rPh sb="5" eb="6">
      <t>ニチ</t>
    </rPh>
    <phoneticPr fontId="25"/>
  </si>
  <si>
    <t>年</t>
    <rPh sb="0" eb="1">
      <t>ネン</t>
    </rPh>
    <phoneticPr fontId="25"/>
  </si>
  <si>
    <t>桜　井</t>
    <rPh sb="0" eb="1">
      <t>サクラ</t>
    </rPh>
    <rPh sb="2" eb="3">
      <t>イ</t>
    </rPh>
    <phoneticPr fontId="25"/>
  </si>
  <si>
    <t>新　方</t>
    <rPh sb="0" eb="1">
      <t>シン</t>
    </rPh>
    <rPh sb="2" eb="3">
      <t>ホウ</t>
    </rPh>
    <phoneticPr fontId="25"/>
  </si>
  <si>
    <t>増　林</t>
    <rPh sb="0" eb="1">
      <t>ゾウ</t>
    </rPh>
    <rPh sb="2" eb="3">
      <t>ハヤシ</t>
    </rPh>
    <phoneticPr fontId="25"/>
  </si>
  <si>
    <t>大　袋</t>
    <rPh sb="0" eb="1">
      <t>ダイ</t>
    </rPh>
    <rPh sb="2" eb="3">
      <t>フクロ</t>
    </rPh>
    <phoneticPr fontId="25"/>
  </si>
  <si>
    <t>荻　島</t>
    <rPh sb="0" eb="1">
      <t>オギ</t>
    </rPh>
    <rPh sb="2" eb="3">
      <t>シマ</t>
    </rPh>
    <phoneticPr fontId="25"/>
  </si>
  <si>
    <t>出　羽</t>
    <rPh sb="0" eb="1">
      <t>デ</t>
    </rPh>
    <rPh sb="2" eb="3">
      <t>ハネ</t>
    </rPh>
    <phoneticPr fontId="25"/>
  </si>
  <si>
    <t>蒲　生</t>
    <rPh sb="0" eb="1">
      <t>ガマ</t>
    </rPh>
    <rPh sb="2" eb="3">
      <t>セイ</t>
    </rPh>
    <phoneticPr fontId="25"/>
  </si>
  <si>
    <t>川　柳</t>
    <rPh sb="0" eb="1">
      <t>カワ</t>
    </rPh>
    <rPh sb="2" eb="3">
      <t>ヤナギ</t>
    </rPh>
    <phoneticPr fontId="25"/>
  </si>
  <si>
    <t>大相模</t>
    <rPh sb="0" eb="1">
      <t>オオ</t>
    </rPh>
    <rPh sb="1" eb="3">
      <t>サガミ</t>
    </rPh>
    <phoneticPr fontId="25"/>
  </si>
  <si>
    <t>大　沢</t>
    <rPh sb="0" eb="1">
      <t>ダイ</t>
    </rPh>
    <rPh sb="2" eb="3">
      <t>サワ</t>
    </rPh>
    <phoneticPr fontId="25"/>
  </si>
  <si>
    <t>北越谷</t>
    <rPh sb="0" eb="1">
      <t>キタ</t>
    </rPh>
    <rPh sb="1" eb="3">
      <t>コシガヤ</t>
    </rPh>
    <phoneticPr fontId="25"/>
  </si>
  <si>
    <t>越ヶ谷</t>
    <rPh sb="0" eb="3">
      <t>コシガヤ</t>
    </rPh>
    <phoneticPr fontId="25"/>
  </si>
  <si>
    <t>南越谷</t>
    <rPh sb="0" eb="1">
      <t>ミナミ</t>
    </rPh>
    <rPh sb="1" eb="2">
      <t>コシ</t>
    </rPh>
    <rPh sb="2" eb="3">
      <t>タニ</t>
    </rPh>
    <phoneticPr fontId="25"/>
  </si>
  <si>
    <t>（注1）「越谷市まちの整備に関する条例」に基づき、開発者が開発行為によって整備した公園</t>
    <rPh sb="5" eb="8">
      <t>コシガヤシ</t>
    </rPh>
    <rPh sb="11" eb="13">
      <t>セイビ</t>
    </rPh>
    <rPh sb="14" eb="15">
      <t>カン</t>
    </rPh>
    <rPh sb="17" eb="19">
      <t>ジョウレイ</t>
    </rPh>
    <rPh sb="21" eb="22">
      <t>モトヅ</t>
    </rPh>
    <rPh sb="25" eb="28">
      <t>カイハツシャ</t>
    </rPh>
    <rPh sb="29" eb="31">
      <t>カイハツ</t>
    </rPh>
    <rPh sb="31" eb="33">
      <t>コウイ</t>
    </rPh>
    <rPh sb="37" eb="39">
      <t>セイビ</t>
    </rPh>
    <rPh sb="41" eb="43">
      <t>コウエン</t>
    </rPh>
    <phoneticPr fontId="25"/>
  </si>
  <si>
    <t>（注2）ふれあい公園及びゲートボール場(境内地)等を含む。</t>
    <rPh sb="1" eb="2">
      <t>チュウ</t>
    </rPh>
    <rPh sb="8" eb="10">
      <t>コウエン</t>
    </rPh>
    <rPh sb="10" eb="11">
      <t>オヨ</t>
    </rPh>
    <rPh sb="18" eb="19">
      <t>バ</t>
    </rPh>
    <rPh sb="20" eb="22">
      <t>ケイダイ</t>
    </rPh>
    <rPh sb="22" eb="23">
      <t>チ</t>
    </rPh>
    <rPh sb="24" eb="25">
      <t>ナド</t>
    </rPh>
    <rPh sb="26" eb="27">
      <t>フク</t>
    </rPh>
    <phoneticPr fontId="25"/>
  </si>
  <si>
    <t>資料：公園緑地課</t>
    <rPh sb="0" eb="2">
      <t>シリョウ</t>
    </rPh>
    <rPh sb="3" eb="5">
      <t>コウエン</t>
    </rPh>
    <rPh sb="5" eb="7">
      <t>リョクチ</t>
    </rPh>
    <rPh sb="7" eb="8">
      <t>カ</t>
    </rPh>
    <phoneticPr fontId="25"/>
  </si>
  <si>
    <t>（1）入館者数</t>
    <rPh sb="3" eb="6">
      <t>ニュウカンシャ</t>
    </rPh>
    <rPh sb="6" eb="7">
      <t>カズ</t>
    </rPh>
    <phoneticPr fontId="25"/>
  </si>
  <si>
    <t>総入館者数</t>
    <rPh sb="0" eb="1">
      <t>ソウ</t>
    </rPh>
    <rPh sb="1" eb="3">
      <t>ニュウカン</t>
    </rPh>
    <rPh sb="3" eb="4">
      <t>モノ</t>
    </rPh>
    <rPh sb="4" eb="5">
      <t>スウ</t>
    </rPh>
    <phoneticPr fontId="25"/>
  </si>
  <si>
    <t>開館日数</t>
    <rPh sb="0" eb="2">
      <t>カイカン</t>
    </rPh>
    <rPh sb="2" eb="4">
      <t>ニッスウ</t>
    </rPh>
    <phoneticPr fontId="25"/>
  </si>
  <si>
    <t>一日平均
利用者</t>
    <rPh sb="0" eb="2">
      <t>イチニチ</t>
    </rPh>
    <rPh sb="2" eb="4">
      <t>ヘイキン</t>
    </rPh>
    <rPh sb="5" eb="8">
      <t>リヨウシャ</t>
    </rPh>
    <phoneticPr fontId="25"/>
  </si>
  <si>
    <t>入 館 者 内 訳</t>
    <rPh sb="0" eb="1">
      <t>イリ</t>
    </rPh>
    <rPh sb="2" eb="3">
      <t>カン</t>
    </rPh>
    <rPh sb="4" eb="5">
      <t>シャ</t>
    </rPh>
    <rPh sb="6" eb="7">
      <t>ナイ</t>
    </rPh>
    <rPh sb="8" eb="9">
      <t>ヤク</t>
    </rPh>
    <phoneticPr fontId="25"/>
  </si>
  <si>
    <t>一   般</t>
  </si>
  <si>
    <t>乳幼児</t>
  </si>
  <si>
    <t>小学生</t>
  </si>
  <si>
    <t>中高生</t>
  </si>
  <si>
    <t>資料：児童館コスモス</t>
  </si>
  <si>
    <t>年  度</t>
  </si>
  <si>
    <t>総観覧者数</t>
  </si>
  <si>
    <t>有料観覧者数</t>
  </si>
  <si>
    <t>（注）無料観覧者は乳幼児・市内青少年育成団体・学校などの利用による。</t>
    <rPh sb="1" eb="2">
      <t>チュウ</t>
    </rPh>
    <rPh sb="3" eb="5">
      <t>ムリョウ</t>
    </rPh>
    <rPh sb="5" eb="8">
      <t>カンランシャ</t>
    </rPh>
    <rPh sb="9" eb="12">
      <t>ニュウヨウジ</t>
    </rPh>
    <rPh sb="13" eb="15">
      <t>シナイ</t>
    </rPh>
    <rPh sb="15" eb="18">
      <t>セイショウネン</t>
    </rPh>
    <rPh sb="18" eb="20">
      <t>イクセイ</t>
    </rPh>
    <rPh sb="20" eb="22">
      <t>ダンタイ</t>
    </rPh>
    <rPh sb="23" eb="25">
      <t>ガッコウ</t>
    </rPh>
    <rPh sb="28" eb="30">
      <t>リヨウ</t>
    </rPh>
    <phoneticPr fontId="25"/>
  </si>
  <si>
    <t>資料：児童館ヒマワリ</t>
    <rPh sb="0" eb="2">
      <t>シリョウ</t>
    </rPh>
    <rPh sb="3" eb="6">
      <t>ジドウカン</t>
    </rPh>
    <phoneticPr fontId="25"/>
  </si>
  <si>
    <t>総  数</t>
  </si>
  <si>
    <t>視覚障がい</t>
  </si>
  <si>
    <t>聴覚･平衡
機能障がい</t>
  </si>
  <si>
    <t>内部障がい</t>
  </si>
  <si>
    <t>資料：障害福祉課</t>
  </si>
  <si>
    <t>1級</t>
  </si>
  <si>
    <t>2級</t>
  </si>
  <si>
    <t>3級</t>
  </si>
  <si>
    <t>4級</t>
  </si>
  <si>
    <t>5級</t>
  </si>
  <si>
    <t>6級</t>
  </si>
  <si>
    <t>18歳未満</t>
  </si>
  <si>
    <t>18歳以上</t>
  </si>
  <si>
    <t>最重度
Ａ</t>
  </si>
  <si>
    <t>重度
Ａ</t>
  </si>
  <si>
    <t>中度
Ｂ</t>
  </si>
  <si>
    <t>軽度
Ｃ</t>
  </si>
  <si>
    <t>支給件数（件）</t>
  </si>
  <si>
    <t>（注）受給者数は3月末現在数である。</t>
    <rPh sb="1" eb="2">
      <t>チュウ</t>
    </rPh>
    <rPh sb="3" eb="6">
      <t>ジュキュウシャ</t>
    </rPh>
    <rPh sb="6" eb="7">
      <t>スウ</t>
    </rPh>
    <rPh sb="8" eb="10">
      <t>３ガツ</t>
    </rPh>
    <rPh sb="10" eb="11">
      <t>スエ</t>
    </rPh>
    <rPh sb="11" eb="13">
      <t>ゲンザイ</t>
    </rPh>
    <rPh sb="13" eb="14">
      <t>スウ</t>
    </rPh>
    <phoneticPr fontId="25"/>
  </si>
  <si>
    <t>資料：障害福祉課</t>
    <rPh sb="0" eb="2">
      <t>シリョウ</t>
    </rPh>
    <rPh sb="3" eb="7">
      <t>ショウガイフクシ</t>
    </rPh>
    <rPh sb="7" eb="8">
      <t>カ</t>
    </rPh>
    <phoneticPr fontId="25"/>
  </si>
  <si>
    <t>身障1･2級</t>
  </si>
  <si>
    <t>療育手帳
Ａ・Ａ・Ｂ</t>
  </si>
  <si>
    <t>施設入所者</t>
  </si>
  <si>
    <t>特別障害者　　　手当等併給者</t>
  </si>
  <si>
    <t>精神１級</t>
  </si>
  <si>
    <t>その他</t>
  </si>
  <si>
    <t>合  計</t>
  </si>
  <si>
    <t>精　神
(含知的障がい)</t>
    <rPh sb="5" eb="6">
      <t>フク</t>
    </rPh>
    <rPh sb="6" eb="8">
      <t>チテキ</t>
    </rPh>
    <rPh sb="8" eb="9">
      <t>サワ</t>
    </rPh>
    <phoneticPr fontId="25"/>
  </si>
  <si>
    <t>１　級</t>
    <rPh sb="2" eb="3">
      <t>キュウ</t>
    </rPh>
    <phoneticPr fontId="25"/>
  </si>
  <si>
    <t>２　級</t>
    <rPh sb="2" eb="3">
      <t>キュウ</t>
    </rPh>
    <phoneticPr fontId="25"/>
  </si>
  <si>
    <t>３　級</t>
    <rPh sb="2" eb="3">
      <t>キュウ</t>
    </rPh>
    <phoneticPr fontId="25"/>
  </si>
  <si>
    <t>（単位：人）</t>
    <rPh sb="1" eb="3">
      <t>タンイ</t>
    </rPh>
    <rPh sb="4" eb="5">
      <t>ニン</t>
    </rPh>
    <phoneticPr fontId="25"/>
  </si>
  <si>
    <t>定　員</t>
    <phoneticPr fontId="2"/>
  </si>
  <si>
    <t>現　員</t>
    <phoneticPr fontId="2"/>
  </si>
  <si>
    <t>男</t>
  </si>
  <si>
    <t>女</t>
  </si>
  <si>
    <t>20歳未満</t>
  </si>
  <si>
    <t>20～29歳</t>
  </si>
  <si>
    <t>30～39歳</t>
  </si>
  <si>
    <t>40歳以上</t>
  </si>
  <si>
    <t>資料：障害福祉課</t>
    <rPh sb="0" eb="2">
      <t>シリョウ</t>
    </rPh>
    <rPh sb="3" eb="5">
      <t>ショウガイ</t>
    </rPh>
    <rPh sb="5" eb="8">
      <t>フクシカ</t>
    </rPh>
    <phoneticPr fontId="25"/>
  </si>
  <si>
    <t>身体障がい者</t>
    <rPh sb="0" eb="2">
      <t>シンタイ</t>
    </rPh>
    <rPh sb="2" eb="3">
      <t>サワ</t>
    </rPh>
    <rPh sb="5" eb="6">
      <t>シャ</t>
    </rPh>
    <phoneticPr fontId="25"/>
  </si>
  <si>
    <t>知的障がい者</t>
    <rPh sb="0" eb="1">
      <t>チ</t>
    </rPh>
    <rPh sb="1" eb="2">
      <t>テキ</t>
    </rPh>
    <rPh sb="2" eb="3">
      <t>サワ</t>
    </rPh>
    <rPh sb="5" eb="6">
      <t>シャ</t>
    </rPh>
    <phoneticPr fontId="25"/>
  </si>
  <si>
    <t>精神障がい者</t>
    <rPh sb="0" eb="2">
      <t>セイシン</t>
    </rPh>
    <rPh sb="2" eb="3">
      <t>サワ</t>
    </rPh>
    <rPh sb="5" eb="6">
      <t>シャ</t>
    </rPh>
    <phoneticPr fontId="25"/>
  </si>
  <si>
    <t>利用人数</t>
    <rPh sb="0" eb="2">
      <t>リヨウ</t>
    </rPh>
    <rPh sb="2" eb="4">
      <t>ニンズウ</t>
    </rPh>
    <phoneticPr fontId="25"/>
  </si>
  <si>
    <t>利用時間数</t>
    <rPh sb="0" eb="2">
      <t>リヨウ</t>
    </rPh>
    <rPh sb="2" eb="5">
      <t>ジカンスウ</t>
    </rPh>
    <phoneticPr fontId="25"/>
  </si>
  <si>
    <t>居宅介護</t>
    <rPh sb="0" eb="4">
      <t>キョ</t>
    </rPh>
    <phoneticPr fontId="25"/>
  </si>
  <si>
    <t>24時間巡回型(措置)</t>
    <rPh sb="2" eb="4">
      <t>ジカン</t>
    </rPh>
    <rPh sb="4" eb="7">
      <t>ジュンカイガタ</t>
    </rPh>
    <rPh sb="8" eb="10">
      <t>ソチ</t>
    </rPh>
    <phoneticPr fontId="25"/>
  </si>
  <si>
    <t>重度訪問介護</t>
    <rPh sb="0" eb="2">
      <t>ジュウド</t>
    </rPh>
    <rPh sb="2" eb="4">
      <t>ホウモン</t>
    </rPh>
    <rPh sb="4" eb="6">
      <t>カイゴ</t>
    </rPh>
    <phoneticPr fontId="25"/>
  </si>
  <si>
    <t>行動援護</t>
    <rPh sb="0" eb="2">
      <t>コウドウ</t>
    </rPh>
    <rPh sb="2" eb="4">
      <t>エンゴ</t>
    </rPh>
    <phoneticPr fontId="25"/>
  </si>
  <si>
    <t>重度包括支援</t>
    <rPh sb="0" eb="2">
      <t>ジュウド</t>
    </rPh>
    <rPh sb="2" eb="4">
      <t>ホウカツ</t>
    </rPh>
    <rPh sb="4" eb="6">
      <t>シエン</t>
    </rPh>
    <phoneticPr fontId="25"/>
  </si>
  <si>
    <t>移動支援</t>
    <rPh sb="0" eb="2">
      <t>イドウ</t>
    </rPh>
    <rPh sb="2" eb="4">
      <t>シエン</t>
    </rPh>
    <phoneticPr fontId="25"/>
  </si>
  <si>
    <t>（注）利用人数は、月毎の実利用人数の合計</t>
    <rPh sb="1" eb="2">
      <t>チュウ</t>
    </rPh>
    <rPh sb="3" eb="5">
      <t>リヨウ</t>
    </rPh>
    <rPh sb="5" eb="7">
      <t>ニンズウ</t>
    </rPh>
    <rPh sb="9" eb="11">
      <t>ツキゴト</t>
    </rPh>
    <rPh sb="12" eb="13">
      <t>ジツ</t>
    </rPh>
    <rPh sb="13" eb="15">
      <t>リヨウ</t>
    </rPh>
    <rPh sb="15" eb="17">
      <t>ニンズウ</t>
    </rPh>
    <rPh sb="18" eb="20">
      <t>ゴウケイ</t>
    </rPh>
    <phoneticPr fontId="25"/>
  </si>
  <si>
    <t>資料：障害福祉課</t>
    <rPh sb="3" eb="5">
      <t>ショウガイ</t>
    </rPh>
    <rPh sb="5" eb="7">
      <t>フクシ</t>
    </rPh>
    <rPh sb="7" eb="8">
      <t>カ</t>
    </rPh>
    <phoneticPr fontId="25"/>
  </si>
  <si>
    <t>年 齢 別 被 保 険 者 数</t>
  </si>
  <si>
    <t>65歳～74歳</t>
  </si>
  <si>
    <t>75歳～84歳</t>
  </si>
  <si>
    <t>85歳～94歳</t>
  </si>
  <si>
    <t>95歳以上</t>
  </si>
  <si>
    <t>資料：国民健康保険課</t>
  </si>
  <si>
    <t>　　　　　　</t>
    <phoneticPr fontId="25"/>
  </si>
  <si>
    <t>（単位：人、件）</t>
    <rPh sb="1" eb="3">
      <t>タンイ</t>
    </rPh>
    <rPh sb="4" eb="5">
      <t>ニン</t>
    </rPh>
    <rPh sb="6" eb="7">
      <t>ケン</t>
    </rPh>
    <phoneticPr fontId="25"/>
  </si>
  <si>
    <t>新規求職者数</t>
    <rPh sb="0" eb="2">
      <t>シンキ</t>
    </rPh>
    <phoneticPr fontId="25"/>
  </si>
  <si>
    <t>紹介件数</t>
  </si>
  <si>
    <t>就職件数</t>
  </si>
  <si>
    <t>資料：産業支援課</t>
    <rPh sb="5" eb="7">
      <t>シエン</t>
    </rPh>
    <phoneticPr fontId="25"/>
  </si>
  <si>
    <t>各年4月1日</t>
    <rPh sb="0" eb="2">
      <t>カクネン</t>
    </rPh>
    <rPh sb="3" eb="4">
      <t>ガツ</t>
    </rPh>
    <rPh sb="5" eb="6">
      <t>ヒ</t>
    </rPh>
    <phoneticPr fontId="25"/>
  </si>
  <si>
    <t>高齢者人口</t>
    <rPh sb="0" eb="1">
      <t>コウレイシャ</t>
    </rPh>
    <rPh sb="1" eb="3">
      <t>ジンコウ</t>
    </rPh>
    <phoneticPr fontId="25"/>
  </si>
  <si>
    <t>総人口</t>
    <rPh sb="0" eb="1">
      <t>ソウジンコウ</t>
    </rPh>
    <phoneticPr fontId="25"/>
  </si>
  <si>
    <t>高齢化率</t>
    <rPh sb="0" eb="1">
      <t>コウレイシャ</t>
    </rPh>
    <rPh sb="1" eb="2">
      <t>カ</t>
    </rPh>
    <rPh sb="2" eb="3">
      <t>リツ</t>
    </rPh>
    <phoneticPr fontId="25"/>
  </si>
  <si>
    <t>資料：地域包括ケア推進課</t>
    <rPh sb="3" eb="5">
      <t>チイキ</t>
    </rPh>
    <rPh sb="5" eb="7">
      <t>ホウカツ</t>
    </rPh>
    <rPh sb="9" eb="11">
      <t>スイシン</t>
    </rPh>
    <rPh sb="11" eb="12">
      <t>カ</t>
    </rPh>
    <phoneticPr fontId="25"/>
  </si>
  <si>
    <t>対 象 者</t>
    <rPh sb="1" eb="2">
      <t>ゾウ</t>
    </rPh>
    <rPh sb="3" eb="4">
      <t>シャ</t>
    </rPh>
    <phoneticPr fontId="25"/>
  </si>
  <si>
    <t>出席者数</t>
    <rPh sb="0" eb="2">
      <t>シュッセキシャ</t>
    </rPh>
    <rPh sb="2" eb="3">
      <t>スウ</t>
    </rPh>
    <phoneticPr fontId="25"/>
  </si>
  <si>
    <t>出 席 率</t>
    <rPh sb="1" eb="2">
      <t>リツ</t>
    </rPh>
    <rPh sb="3" eb="4">
      <t>リツ</t>
    </rPh>
    <phoneticPr fontId="25"/>
  </si>
  <si>
    <t>（注）対象者は各年8月1日時点で越谷市に在住し、9月30日時点で75歳以上の方</t>
    <rPh sb="1" eb="2">
      <t>チュウ</t>
    </rPh>
    <rPh sb="3" eb="6">
      <t>タイショウシャ</t>
    </rPh>
    <rPh sb="7" eb="8">
      <t>カク</t>
    </rPh>
    <rPh sb="8" eb="9">
      <t>ネン</t>
    </rPh>
    <rPh sb="10" eb="11">
      <t>ガツ</t>
    </rPh>
    <rPh sb="12" eb="13">
      <t>ニチ</t>
    </rPh>
    <rPh sb="13" eb="15">
      <t>ジテン</t>
    </rPh>
    <rPh sb="16" eb="19">
      <t>コシガヤシ</t>
    </rPh>
    <rPh sb="20" eb="22">
      <t>ザイジュウ</t>
    </rPh>
    <rPh sb="25" eb="26">
      <t>ガツ</t>
    </rPh>
    <rPh sb="28" eb="29">
      <t>ニチ</t>
    </rPh>
    <rPh sb="29" eb="31">
      <t>ジテン</t>
    </rPh>
    <rPh sb="34" eb="35">
      <t>サイ</t>
    </rPh>
    <rPh sb="35" eb="37">
      <t>イジョウ</t>
    </rPh>
    <rPh sb="38" eb="39">
      <t>カタ</t>
    </rPh>
    <phoneticPr fontId="25"/>
  </si>
  <si>
    <t>資料：福祉推進課</t>
    <rPh sb="3" eb="5">
      <t>フクシ</t>
    </rPh>
    <rPh sb="5" eb="7">
      <t>スイシン</t>
    </rPh>
    <rPh sb="7" eb="8">
      <t>カ</t>
    </rPh>
    <phoneticPr fontId="25"/>
  </si>
  <si>
    <t>（単位：人、クラブ）</t>
    <rPh sb="1" eb="3">
      <t>タンイ</t>
    </rPh>
    <rPh sb="4" eb="5">
      <t>ヒト</t>
    </rPh>
    <phoneticPr fontId="25"/>
  </si>
  <si>
    <t>開館日数</t>
    <rPh sb="0" eb="2">
      <t>ニッスウ</t>
    </rPh>
    <phoneticPr fontId="25"/>
  </si>
  <si>
    <t>総利用者数</t>
    <rPh sb="0" eb="1">
      <t>ソウ</t>
    </rPh>
    <rPh sb="1" eb="3">
      <t>リヨウ</t>
    </rPh>
    <rPh sb="3" eb="4">
      <t>シャスウ</t>
    </rPh>
    <phoneticPr fontId="25"/>
  </si>
  <si>
    <t>一日平均利用者数</t>
    <rPh sb="0" eb="1">
      <t>１</t>
    </rPh>
    <rPh sb="1" eb="2">
      <t>ヒ</t>
    </rPh>
    <rPh sb="2" eb="4">
      <t>ヘイキン</t>
    </rPh>
    <rPh sb="4" eb="6">
      <t>リヨウ</t>
    </rPh>
    <rPh sb="6" eb="7">
      <t>スウ</t>
    </rPh>
    <phoneticPr fontId="25"/>
  </si>
  <si>
    <t>クラブ数</t>
    <rPh sb="3" eb="4">
      <t>スウ</t>
    </rPh>
    <phoneticPr fontId="25"/>
  </si>
  <si>
    <t>クラブ会員数</t>
    <rPh sb="4" eb="6">
      <t>カイインスウ</t>
    </rPh>
    <phoneticPr fontId="25"/>
  </si>
  <si>
    <t>資料：福祉推進課</t>
    <rPh sb="3" eb="5">
      <t>フクシ</t>
    </rPh>
    <rPh sb="5" eb="8">
      <t>スイシンカ</t>
    </rPh>
    <phoneticPr fontId="25"/>
  </si>
  <si>
    <t>（注）支給対象者は65歳以上要介護4又は5の認定の方を在宅で介護する方</t>
    <phoneticPr fontId="25"/>
  </si>
  <si>
    <t>資料：地域包括ケア推進課</t>
    <rPh sb="3" eb="5">
      <t>チイキ</t>
    </rPh>
    <rPh sb="5" eb="7">
      <t>ホウカツ</t>
    </rPh>
    <rPh sb="9" eb="12">
      <t>スイシンカ</t>
    </rPh>
    <rPh sb="11" eb="12">
      <t>カ</t>
    </rPh>
    <phoneticPr fontId="25"/>
  </si>
  <si>
    <t>（単位：件数）</t>
    <rPh sb="1" eb="3">
      <t>タンイ</t>
    </rPh>
    <rPh sb="4" eb="6">
      <t>ケンスウ</t>
    </rPh>
    <phoneticPr fontId="25"/>
  </si>
  <si>
    <t>種　別</t>
    <rPh sb="0" eb="1">
      <t>タネ</t>
    </rPh>
    <rPh sb="2" eb="3">
      <t>ベツ</t>
    </rPh>
    <phoneticPr fontId="25"/>
  </si>
  <si>
    <t>28年度</t>
    <rPh sb="2" eb="4">
      <t>ネンド</t>
    </rPh>
    <phoneticPr fontId="3"/>
  </si>
  <si>
    <t>新規申請</t>
    <rPh sb="0" eb="2">
      <t>シンキ</t>
    </rPh>
    <rPh sb="2" eb="4">
      <t>シンセイ</t>
    </rPh>
    <phoneticPr fontId="25"/>
  </si>
  <si>
    <t>変更申請</t>
    <rPh sb="0" eb="2">
      <t>ヘンコウ</t>
    </rPh>
    <rPh sb="2" eb="4">
      <t>シンセイ</t>
    </rPh>
    <phoneticPr fontId="25"/>
  </si>
  <si>
    <t>更新申請</t>
    <rPh sb="0" eb="2">
      <t>コウシン</t>
    </rPh>
    <rPh sb="2" eb="4">
      <t>シンセイ</t>
    </rPh>
    <phoneticPr fontId="25"/>
  </si>
  <si>
    <t>資料：介護保険課</t>
    <rPh sb="3" eb="5">
      <t>カイゴ</t>
    </rPh>
    <rPh sb="5" eb="7">
      <t>ホケン</t>
    </rPh>
    <rPh sb="7" eb="8">
      <t>カ</t>
    </rPh>
    <phoneticPr fontId="25"/>
  </si>
  <si>
    <t>要支援１</t>
    <rPh sb="0" eb="1">
      <t>ヨウ</t>
    </rPh>
    <rPh sb="1" eb="3">
      <t>シエン</t>
    </rPh>
    <phoneticPr fontId="25"/>
  </si>
  <si>
    <t>要支援２</t>
    <rPh sb="0" eb="3">
      <t>ヨウシエン</t>
    </rPh>
    <phoneticPr fontId="25"/>
  </si>
  <si>
    <t>要介護１</t>
    <rPh sb="0" eb="1">
      <t>ヨウ</t>
    </rPh>
    <rPh sb="1" eb="3">
      <t>カイゴ</t>
    </rPh>
    <phoneticPr fontId="25"/>
  </si>
  <si>
    <t>要介護２</t>
    <rPh sb="0" eb="1">
      <t>ヨウ</t>
    </rPh>
    <rPh sb="1" eb="3">
      <t>カイゴ</t>
    </rPh>
    <phoneticPr fontId="25"/>
  </si>
  <si>
    <t>要介護３</t>
    <rPh sb="0" eb="1">
      <t>ヨウ</t>
    </rPh>
    <rPh sb="1" eb="3">
      <t>カイゴ</t>
    </rPh>
    <phoneticPr fontId="25"/>
  </si>
  <si>
    <t>要介護４</t>
    <rPh sb="0" eb="1">
      <t>ヨウ</t>
    </rPh>
    <rPh sb="1" eb="3">
      <t>カイゴ</t>
    </rPh>
    <phoneticPr fontId="25"/>
  </si>
  <si>
    <t>要介護５</t>
    <rPh sb="0" eb="1">
      <t>ヨウ</t>
    </rPh>
    <rPh sb="1" eb="3">
      <t>カイゴ</t>
    </rPh>
    <phoneticPr fontId="2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</si>
  <si>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25"/>
  </si>
  <si>
    <t>居宅サービス費</t>
    <rPh sb="0" eb="2">
      <t>キョタク</t>
    </rPh>
    <rPh sb="6" eb="7">
      <t>ヒ</t>
    </rPh>
    <phoneticPr fontId="25"/>
  </si>
  <si>
    <t>地域密着型サービス費</t>
    <rPh sb="0" eb="2">
      <t>チイキ</t>
    </rPh>
    <rPh sb="2" eb="5">
      <t>ミッチャクガタ</t>
    </rPh>
    <rPh sb="9" eb="10">
      <t>ヒ</t>
    </rPh>
    <phoneticPr fontId="25"/>
  </si>
  <si>
    <t>施設サービス費</t>
    <rPh sb="0" eb="2">
      <t>シセツ</t>
    </rPh>
    <rPh sb="6" eb="7">
      <t>ヒ</t>
    </rPh>
    <phoneticPr fontId="25"/>
  </si>
  <si>
    <t>資料：介護保険課</t>
    <rPh sb="3" eb="5">
      <t>カイゴ</t>
    </rPh>
    <rPh sb="5" eb="7">
      <t>ホケン</t>
    </rPh>
    <phoneticPr fontId="25"/>
  </si>
  <si>
    <t>（単位：件、％）</t>
    <rPh sb="1" eb="3">
      <t>タンイ</t>
    </rPh>
    <rPh sb="4" eb="5">
      <t>ケン</t>
    </rPh>
    <phoneticPr fontId="25"/>
  </si>
  <si>
    <t>受給者数</t>
    <rPh sb="0" eb="3">
      <t>ジュキュウシャ</t>
    </rPh>
    <rPh sb="3" eb="4">
      <t>スウ</t>
    </rPh>
    <phoneticPr fontId="25"/>
  </si>
  <si>
    <t>平均利用率</t>
    <rPh sb="0" eb="2">
      <t>ヘイキン</t>
    </rPh>
    <rPh sb="2" eb="5">
      <t>リヨウリツ</t>
    </rPh>
    <phoneticPr fontId="25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</si>
  <si>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5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</si>
  <si>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5"/>
  </si>
  <si>
    <t>介護療養型医療施設</t>
    <rPh sb="0" eb="2">
      <t>カイゴ</t>
    </rPh>
    <rPh sb="2" eb="4">
      <t>リョウヨウ</t>
    </rPh>
    <rPh sb="4" eb="5">
      <t>カタ</t>
    </rPh>
    <rPh sb="5" eb="9">
      <t>イリョウシセツ</t>
    </rPh>
    <phoneticPr fontId="25"/>
  </si>
  <si>
    <t>（単位：人、円）</t>
    <rPh sb="1" eb="3">
      <t>タンイ</t>
    </rPh>
    <rPh sb="4" eb="5">
      <t>ニン</t>
    </rPh>
    <rPh sb="6" eb="7">
      <t>エン</t>
    </rPh>
    <phoneticPr fontId="25"/>
  </si>
  <si>
    <t>所得段階区分</t>
    <rPh sb="0" eb="2">
      <t>ショトク</t>
    </rPh>
    <rPh sb="2" eb="4">
      <t>ダンカイ</t>
    </rPh>
    <rPh sb="4" eb="6">
      <t>クブン</t>
    </rPh>
    <phoneticPr fontId="25"/>
  </si>
  <si>
    <t>第１段階</t>
    <rPh sb="0" eb="1">
      <t>ダイ</t>
    </rPh>
    <rPh sb="2" eb="4">
      <t>ダンカイ</t>
    </rPh>
    <phoneticPr fontId="25"/>
  </si>
  <si>
    <t>1号被保険者数</t>
    <rPh sb="1" eb="2">
      <t>ゴウ</t>
    </rPh>
    <rPh sb="2" eb="6">
      <t>ヒホケンシャ</t>
    </rPh>
    <rPh sb="6" eb="7">
      <t>スウ</t>
    </rPh>
    <phoneticPr fontId="25"/>
  </si>
  <si>
    <t>年間保険料額</t>
  </si>
  <si>
    <t>第２段階</t>
    <rPh sb="0" eb="1">
      <t>ダイ</t>
    </rPh>
    <rPh sb="2" eb="4">
      <t>ダンカイ</t>
    </rPh>
    <phoneticPr fontId="25"/>
  </si>
  <si>
    <t>第３段階</t>
    <rPh sb="0" eb="1">
      <t>ダイ</t>
    </rPh>
    <rPh sb="2" eb="4">
      <t>ダンカイ</t>
    </rPh>
    <phoneticPr fontId="25"/>
  </si>
  <si>
    <t>第４段階</t>
    <rPh sb="0" eb="1">
      <t>ダイ</t>
    </rPh>
    <rPh sb="2" eb="4">
      <t>ダンカイ</t>
    </rPh>
    <phoneticPr fontId="25"/>
  </si>
  <si>
    <t>第５段階</t>
    <rPh sb="0" eb="1">
      <t>ダイ</t>
    </rPh>
    <rPh sb="2" eb="4">
      <t>ダンカイ</t>
    </rPh>
    <phoneticPr fontId="25"/>
  </si>
  <si>
    <t>第６段階</t>
    <rPh sb="0" eb="1">
      <t>ダイ</t>
    </rPh>
    <rPh sb="2" eb="4">
      <t>ダンカイ</t>
    </rPh>
    <phoneticPr fontId="25"/>
  </si>
  <si>
    <t>第７段階</t>
    <rPh sb="0" eb="1">
      <t>ダイ</t>
    </rPh>
    <rPh sb="2" eb="4">
      <t>ダンカイ</t>
    </rPh>
    <phoneticPr fontId="25"/>
  </si>
  <si>
    <t>第８段階</t>
    <rPh sb="0" eb="1">
      <t>ダイ</t>
    </rPh>
    <rPh sb="2" eb="4">
      <t>ダンカイ</t>
    </rPh>
    <phoneticPr fontId="25"/>
  </si>
  <si>
    <t>第９段階</t>
    <rPh sb="0" eb="1">
      <t>ダイ</t>
    </rPh>
    <rPh sb="2" eb="4">
      <t>ダンカイ</t>
    </rPh>
    <phoneticPr fontId="25"/>
  </si>
  <si>
    <t>第10段階</t>
    <rPh sb="0" eb="1">
      <t>ダイ</t>
    </rPh>
    <rPh sb="3" eb="5">
      <t>ダンカイ</t>
    </rPh>
    <phoneticPr fontId="25"/>
  </si>
  <si>
    <t>第11段階</t>
    <rPh sb="0" eb="1">
      <t>ダイ</t>
    </rPh>
    <rPh sb="3" eb="5">
      <t>ダンカイ</t>
    </rPh>
    <phoneticPr fontId="25"/>
  </si>
  <si>
    <t>第12段階</t>
    <rPh sb="0" eb="1">
      <t>ダイ</t>
    </rPh>
    <rPh sb="3" eb="5">
      <t>ダンカイ</t>
    </rPh>
    <phoneticPr fontId="25"/>
  </si>
  <si>
    <t>1号被保険者合計</t>
    <rPh sb="1" eb="2">
      <t>ゴウ</t>
    </rPh>
    <rPh sb="2" eb="6">
      <t>ヒホケンシャ</t>
    </rPh>
    <rPh sb="6" eb="7">
      <t>ゴウ</t>
    </rPh>
    <rPh sb="7" eb="8">
      <t>ケイ</t>
    </rPh>
    <phoneticPr fontId="25"/>
  </si>
  <si>
    <t>（単位：％）</t>
    <rPh sb="1" eb="3">
      <t>タンイ</t>
    </rPh>
    <phoneticPr fontId="25"/>
  </si>
  <si>
    <t>種　　別</t>
    <rPh sb="0" eb="1">
      <t>タネ</t>
    </rPh>
    <rPh sb="3" eb="4">
      <t>ベツ</t>
    </rPh>
    <phoneticPr fontId="25"/>
  </si>
  <si>
    <t>特別徴収</t>
    <rPh sb="0" eb="2">
      <t>トクベツ</t>
    </rPh>
    <rPh sb="2" eb="4">
      <t>チョウシュウ</t>
    </rPh>
    <phoneticPr fontId="25"/>
  </si>
  <si>
    <t>普通徴収</t>
    <rPh sb="0" eb="2">
      <t>フツウ</t>
    </rPh>
    <rPh sb="2" eb="4">
      <t>チョウシュウ</t>
    </rPh>
    <phoneticPr fontId="25"/>
  </si>
  <si>
    <t>収納率（現年度）</t>
    <rPh sb="0" eb="2">
      <t>シュウノウ</t>
    </rPh>
    <rPh sb="2" eb="3">
      <t>リツ</t>
    </rPh>
    <rPh sb="4" eb="5">
      <t>ゲン</t>
    </rPh>
    <rPh sb="5" eb="7">
      <t>ネンド</t>
    </rPh>
    <phoneticPr fontId="25"/>
  </si>
  <si>
    <t>（単位：事業所）</t>
    <rPh sb="1" eb="3">
      <t>タンイ</t>
    </rPh>
    <rPh sb="4" eb="7">
      <t>ジギョウショ</t>
    </rPh>
    <phoneticPr fontId="25"/>
  </si>
  <si>
    <t>訪問介護</t>
    <rPh sb="0" eb="2">
      <t>ホウモン</t>
    </rPh>
    <rPh sb="2" eb="4">
      <t>カイゴ</t>
    </rPh>
    <phoneticPr fontId="25"/>
  </si>
  <si>
    <t>訪問看護</t>
    <rPh sb="0" eb="2">
      <t>ホウモン</t>
    </rPh>
    <rPh sb="2" eb="4">
      <t>カンゴ</t>
    </rPh>
    <phoneticPr fontId="25"/>
  </si>
  <si>
    <t>訪問入浴介護</t>
    <rPh sb="0" eb="2">
      <t>ホウモン</t>
    </rPh>
    <rPh sb="2" eb="4">
      <t>ニュウヨク</t>
    </rPh>
    <rPh sb="4" eb="6">
      <t>カイゴ</t>
    </rPh>
    <phoneticPr fontId="25"/>
  </si>
  <si>
    <t>通所介護</t>
    <rPh sb="0" eb="1">
      <t>ツウ</t>
    </rPh>
    <rPh sb="1" eb="2">
      <t>ショ</t>
    </rPh>
    <rPh sb="2" eb="4">
      <t>カイゴ</t>
    </rPh>
    <phoneticPr fontId="25"/>
  </si>
  <si>
    <t>通所リハビリテーション</t>
    <rPh sb="0" eb="1">
      <t>ツウ</t>
    </rPh>
    <rPh sb="1" eb="2">
      <t>ショ</t>
    </rPh>
    <phoneticPr fontId="25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</si>
  <si>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</si>
  <si>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5"/>
  </si>
  <si>
    <t>福祉用具貸与</t>
    <rPh sb="0" eb="2">
      <t>フクシ</t>
    </rPh>
    <rPh sb="2" eb="4">
      <t>ヨウグ</t>
    </rPh>
    <rPh sb="4" eb="6">
      <t>タイヨ</t>
    </rPh>
    <phoneticPr fontId="2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</si>
  <si>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5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</si>
  <si>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5"/>
  </si>
  <si>
    <t>居宅介護支援</t>
    <rPh sb="0" eb="2">
      <t>キョタク</t>
    </rPh>
    <rPh sb="2" eb="4">
      <t>カイゴ</t>
    </rPh>
    <rPh sb="4" eb="6">
      <t>シエン</t>
    </rPh>
    <phoneticPr fontId="25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</si>
  <si>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5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</si>
  <si>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5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</si>
  <si>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5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</si>
  <si>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5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</si>
  <si>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5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</si>
  <si>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25"/>
  </si>
  <si>
    <t>種　　　　　　　　別</t>
    <rPh sb="0" eb="1">
      <t>タネ</t>
    </rPh>
    <rPh sb="9" eb="10">
      <t>ベツ</t>
    </rPh>
    <phoneticPr fontId="25"/>
  </si>
  <si>
    <t>訪問リハビリテーション</t>
    <rPh sb="0" eb="2">
      <t>ホウモン</t>
    </rPh>
    <phoneticPr fontId="25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</si>
  <si>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5"/>
  </si>
  <si>
    <t>特定施設入居者生活介護</t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phoneticPr fontId="25"/>
  </si>
  <si>
    <t>福祉用具購入費</t>
    <rPh sb="0" eb="2">
      <t>フクシ</t>
    </rPh>
    <rPh sb="2" eb="4">
      <t>ヨウグ</t>
    </rPh>
    <rPh sb="4" eb="7">
      <t>コウニュウヒ</t>
    </rPh>
    <phoneticPr fontId="25"/>
  </si>
  <si>
    <t>住宅改修費</t>
    <rPh sb="0" eb="2">
      <t>ジュウタク</t>
    </rPh>
    <rPh sb="2" eb="5">
      <t>カイシュウヒ</t>
    </rPh>
    <phoneticPr fontId="25"/>
  </si>
  <si>
    <t>介護予防支援</t>
    <rPh sb="0" eb="2">
      <t>カイゴ</t>
    </rPh>
    <rPh sb="2" eb="4">
      <t>ヨボウ</t>
    </rPh>
    <rPh sb="4" eb="6">
      <t>シエン</t>
    </rPh>
    <phoneticPr fontId="25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</si>
  <si>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5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</si>
  <si>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25"/>
  </si>
  <si>
    <t>介護予防訪問看護 　　</t>
    <rPh sb="0" eb="2">
      <t>カイゴ</t>
    </rPh>
    <rPh sb="2" eb="4">
      <t>ヨボウ</t>
    </rPh>
    <rPh sb="4" eb="6">
      <t>ホウモン</t>
    </rPh>
    <rPh sb="6" eb="8">
      <t>カンゴ</t>
    </rPh>
    <phoneticPr fontId="25"/>
  </si>
  <si>
    <t>介護予防訪問リハビリテーション　　　</t>
    <rPh sb="0" eb="2">
      <t>カイゴ</t>
    </rPh>
    <rPh sb="2" eb="4">
      <t>ヨボウ</t>
    </rPh>
    <rPh sb="4" eb="6">
      <t>ホウモン</t>
    </rPh>
    <phoneticPr fontId="25"/>
  </si>
  <si>
    <t>介護予防通所介護　　　</t>
    <rPh sb="0" eb="2">
      <t>カイゴ</t>
    </rPh>
    <rPh sb="2" eb="4">
      <t>ヨボウ</t>
    </rPh>
    <rPh sb="4" eb="6">
      <t>ツウショ</t>
    </rPh>
    <rPh sb="6" eb="8">
      <t>カイゴ</t>
    </rPh>
    <phoneticPr fontId="25"/>
  </si>
  <si>
    <t>介護予防通所リハビリテーション     　</t>
    <rPh sb="0" eb="2">
      <t>カイゴ</t>
    </rPh>
    <rPh sb="2" eb="4">
      <t>ヨボウ</t>
    </rPh>
    <rPh sb="4" eb="6">
      <t>ツウショ</t>
    </rPh>
    <phoneticPr fontId="25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</si>
  <si>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5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</si>
  <si>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5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</si>
  <si>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5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</si>
  <si>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5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</si>
  <si>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0">
      <t>ニュウキョ</t>
    </rPh>
    <rPh sb="10" eb="11">
      <t>モノ</t>
    </rPh>
    <rPh sb="11" eb="13">
      <t>セイカツ</t>
    </rPh>
    <rPh sb="13" eb="15">
      <t>カイゴ</t>
    </rPh>
    <phoneticPr fontId="25"/>
  </si>
  <si>
    <t>介護予防福祉用具購入費　</t>
    <rPh sb="0" eb="2">
      <t>カイゴ</t>
    </rPh>
    <rPh sb="2" eb="4">
      <t>ヨボウ</t>
    </rPh>
    <rPh sb="4" eb="6">
      <t>フクシ</t>
    </rPh>
    <rPh sb="6" eb="8">
      <t>ヨウグ</t>
    </rPh>
    <rPh sb="8" eb="11">
      <t>コウニュウヒ</t>
    </rPh>
    <phoneticPr fontId="25"/>
  </si>
  <si>
    <t>介護予防住宅改修費　　　　</t>
    <rPh sb="0" eb="2">
      <t>カイゴ</t>
    </rPh>
    <rPh sb="2" eb="4">
      <t>ヨボウ</t>
    </rPh>
    <rPh sb="4" eb="6">
      <t>ジュウタク</t>
    </rPh>
    <rPh sb="6" eb="9">
      <t>カイシュウヒ</t>
    </rPh>
    <phoneticPr fontId="25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</si>
  <si>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5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</si>
  <si>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25"/>
  </si>
  <si>
    <t>認知症対応型共同生活介護</t>
    <rPh sb="0" eb="3">
      <t>ニンチショウ</t>
    </rPh>
    <rPh sb="3" eb="6">
      <t>タイオウガタ</t>
    </rPh>
    <rPh sb="6" eb="10">
      <t>キョウドウセイカツ</t>
    </rPh>
    <rPh sb="10" eb="12">
      <t>カイゴ</t>
    </rPh>
    <phoneticPr fontId="25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</si>
  <si>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25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</si>
  <si>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25"/>
  </si>
  <si>
    <t>介護予防小規模多機能型居宅介護</t>
    <rPh sb="0" eb="4">
      <t>ｋｙ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25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</si>
  <si>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5"/>
  </si>
  <si>
    <t>複合型サービス</t>
    <rPh sb="0" eb="3">
      <t>フクゴウガタ</t>
    </rPh>
    <phoneticPr fontId="25"/>
  </si>
  <si>
    <t>介護老人福祉施設</t>
    <rPh sb="0" eb="8">
      <t>ロウフク</t>
    </rPh>
    <phoneticPr fontId="18"/>
  </si>
  <si>
    <t>介護老人保健施設</t>
    <rPh sb="0" eb="8">
      <t>ロウケン</t>
    </rPh>
    <phoneticPr fontId="18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</si>
  <si>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8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</si>
  <si>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5"/>
  </si>
  <si>
    <t>(注)供給達成率＝実績÷事業計画見込量</t>
    <rPh sb="1" eb="2">
      <t>チュウ</t>
    </rPh>
    <rPh sb="3" eb="5">
      <t>キョウキュウ</t>
    </rPh>
    <rPh sb="5" eb="8">
      <t>タッセイリツ</t>
    </rPh>
    <rPh sb="9" eb="11">
      <t>ジッセキ</t>
    </rPh>
    <phoneticPr fontId="25"/>
  </si>
  <si>
    <t>目次</t>
    <rPh sb="0" eb="2">
      <t>モクジ</t>
    </rPh>
    <phoneticPr fontId="25"/>
  </si>
  <si>
    <t>区　分</t>
    <phoneticPr fontId="25"/>
  </si>
  <si>
    <t>8-8. 幼保連携型認定こども園施設数・定員･保育教諭等数の推移</t>
    <rPh sb="5" eb="10">
      <t>ヨウホレンケイガタ</t>
    </rPh>
    <rPh sb="10" eb="12">
      <t>ニンテイ</t>
    </rPh>
    <rPh sb="15" eb="16">
      <t>エン</t>
    </rPh>
    <rPh sb="23" eb="25">
      <t>ホイク</t>
    </rPh>
    <rPh sb="25" eb="27">
      <t>キョウユ</t>
    </rPh>
    <rPh sb="27" eb="28">
      <t>トウ</t>
    </rPh>
    <phoneticPr fontId="27"/>
  </si>
  <si>
    <t>8-9. 保育所（園）・認定こども園申請及び入所（園）状況</t>
    <rPh sb="12" eb="14">
      <t>ニンテイ</t>
    </rPh>
    <rPh sb="17" eb="18">
      <t>エン</t>
    </rPh>
    <phoneticPr fontId="25"/>
  </si>
  <si>
    <t>8-10. 市立保育所別職員数</t>
    <rPh sb="6" eb="8">
      <t>シリツ</t>
    </rPh>
    <rPh sb="8" eb="10">
      <t>ホイク</t>
    </rPh>
    <rPh sb="10" eb="11">
      <t>ショ</t>
    </rPh>
    <rPh sb="11" eb="12">
      <t>ベツ</t>
    </rPh>
    <rPh sb="12" eb="15">
      <t>ショクインスウ</t>
    </rPh>
    <phoneticPr fontId="25"/>
  </si>
  <si>
    <t>給食
調理員</t>
    <phoneticPr fontId="25"/>
  </si>
  <si>
    <t>8-11. 私立保育園別職員数</t>
    <rPh sb="6" eb="7">
      <t>ワタシ</t>
    </rPh>
    <rPh sb="7" eb="8">
      <t>リツ</t>
    </rPh>
    <rPh sb="8" eb="10">
      <t>ホイク</t>
    </rPh>
    <rPh sb="10" eb="11">
      <t>エン</t>
    </rPh>
    <rPh sb="11" eb="12">
      <t>ベツ</t>
    </rPh>
    <rPh sb="12" eb="15">
      <t>ショクインスウ</t>
    </rPh>
    <phoneticPr fontId="25"/>
  </si>
  <si>
    <t>8-12. 認定こども園別職員数</t>
    <rPh sb="6" eb="8">
      <t>ニンテイ</t>
    </rPh>
    <rPh sb="11" eb="12">
      <t>ホゾノ</t>
    </rPh>
    <rPh sb="12" eb="13">
      <t>ベツ</t>
    </rPh>
    <rPh sb="13" eb="16">
      <t>ショクインスウ</t>
    </rPh>
    <phoneticPr fontId="25"/>
  </si>
  <si>
    <t>63,600
円未満</t>
    <phoneticPr fontId="30"/>
  </si>
  <si>
    <t>117,000
円未満</t>
    <phoneticPr fontId="30"/>
  </si>
  <si>
    <t>135,000
円未満</t>
    <phoneticPr fontId="30"/>
  </si>
  <si>
    <t>268,000
円未満</t>
    <phoneticPr fontId="30"/>
  </si>
  <si>
    <t>301,000
円未満</t>
    <phoneticPr fontId="30"/>
  </si>
  <si>
    <t>8-15. 児童福祉施設入所・通所児童数</t>
    <phoneticPr fontId="25"/>
  </si>
  <si>
    <t>8-16. 児童相談所相談件数</t>
    <rPh sb="6" eb="8">
      <t>ジドウ</t>
    </rPh>
    <rPh sb="8" eb="10">
      <t>ソウダン</t>
    </rPh>
    <rPh sb="10" eb="11">
      <t>ジョ</t>
    </rPh>
    <rPh sb="11" eb="13">
      <t>ソウダン</t>
    </rPh>
    <rPh sb="13" eb="15">
      <t>ケンスウ</t>
    </rPh>
    <phoneticPr fontId="25"/>
  </si>
  <si>
    <t>年　度</t>
    <phoneticPr fontId="25"/>
  </si>
  <si>
    <t>育　成</t>
    <phoneticPr fontId="25"/>
  </si>
  <si>
    <t xml:space="preserve"> そ　　の　　他</t>
    <phoneticPr fontId="25"/>
  </si>
  <si>
    <t>8-18. 児童手当支給状況</t>
    <rPh sb="10" eb="12">
      <t>シキュウ</t>
    </rPh>
    <phoneticPr fontId="25"/>
  </si>
  <si>
    <t>年　度</t>
    <phoneticPr fontId="28"/>
  </si>
  <si>
    <t>支給額(円)</t>
    <phoneticPr fontId="28"/>
  </si>
  <si>
    <t>総　数</t>
    <phoneticPr fontId="28"/>
  </si>
  <si>
    <t>目次へもどる</t>
  </si>
  <si>
    <t>8-1. 生活保護被保護世帯・人員</t>
  </si>
  <si>
    <t>8-2. 生活保護基準額の推移</t>
  </si>
  <si>
    <t>8-3. 生活福祉資金・福祉資金貸付状況</t>
  </si>
  <si>
    <t>8-4. 共同募金実績額</t>
  </si>
  <si>
    <t>8-5. 歳末たすけあい運動支出状況</t>
  </si>
  <si>
    <t>8-6. 国民年金給付件数</t>
  </si>
  <si>
    <t>8-7. 保育所（園）施設数・定員･保育士数の推移</t>
  </si>
  <si>
    <t>8-8. 幼保連携型認定こども園施設数・定員･保育教諭等数の推移</t>
  </si>
  <si>
    <t>8-9. 保育所（園）・認定こども園申請及び入所（園）状況</t>
  </si>
  <si>
    <t>8-10. 市立保育所別職員数</t>
  </si>
  <si>
    <t>8-11. 私立保育園別職員数</t>
  </si>
  <si>
    <t>8-12. 認定こども園別職員数</t>
  </si>
  <si>
    <t>8-13. 階層別保育料額</t>
  </si>
  <si>
    <t>8-14. 学童保育室の状況</t>
  </si>
  <si>
    <t>8-15. 児童福祉施設入所・通所児童数</t>
  </si>
  <si>
    <t>8-16. 児童相談所相談件数</t>
  </si>
  <si>
    <t>8-17. 児童扶養手当・特別児童扶養手当受給者数</t>
  </si>
  <si>
    <t>8-18. 児童手当支給状況</t>
  </si>
  <si>
    <t>8-1. 生活保護被保護世帯・人員</t>
    <phoneticPr fontId="25"/>
  </si>
  <si>
    <t>各年4月1日</t>
    <rPh sb="0" eb="2">
      <t>カクトシ</t>
    </rPh>
    <rPh sb="3" eb="4">
      <t>ガツ</t>
    </rPh>
    <rPh sb="5" eb="6">
      <t>ニチ</t>
    </rPh>
    <phoneticPr fontId="28"/>
  </si>
  <si>
    <t>年</t>
    <phoneticPr fontId="25"/>
  </si>
  <si>
    <t>平成26年</t>
    <rPh sb="0" eb="2">
      <t>ヘイセイ</t>
    </rPh>
    <rPh sb="4" eb="5">
      <t>ネン</t>
    </rPh>
    <phoneticPr fontId="25"/>
  </si>
  <si>
    <t>30年</t>
    <rPh sb="2" eb="3">
      <t>ネン</t>
    </rPh>
    <phoneticPr fontId="25"/>
  </si>
  <si>
    <t>世帯数</t>
    <phoneticPr fontId="25"/>
  </si>
  <si>
    <t>人  員</t>
    <phoneticPr fontId="25"/>
  </si>
  <si>
    <t>保護率(％)</t>
    <phoneticPr fontId="28"/>
  </si>
  <si>
    <t>（注）保護率＝被保護人員（保護停止中を含む）÷総人口×100</t>
    <rPh sb="1" eb="2">
      <t>チュウ</t>
    </rPh>
    <rPh sb="3" eb="5">
      <t>ホゴ</t>
    </rPh>
    <rPh sb="5" eb="6">
      <t>リツ</t>
    </rPh>
    <rPh sb="7" eb="8">
      <t>ヒ</t>
    </rPh>
    <rPh sb="8" eb="10">
      <t>ホゴ</t>
    </rPh>
    <rPh sb="10" eb="12">
      <t>ジンイン</t>
    </rPh>
    <rPh sb="23" eb="26">
      <t>ソウジンコウ</t>
    </rPh>
    <phoneticPr fontId="25"/>
  </si>
  <si>
    <t>8-2. 生活保護基準額の推移</t>
    <phoneticPr fontId="25"/>
  </si>
  <si>
    <t>年</t>
    <phoneticPr fontId="25"/>
  </si>
  <si>
    <t>平成28年</t>
    <rPh sb="0" eb="2">
      <t>ヘイセイ</t>
    </rPh>
    <phoneticPr fontId="25"/>
  </si>
  <si>
    <t>29年</t>
    <phoneticPr fontId="25"/>
  </si>
  <si>
    <t>生活扶助</t>
    <phoneticPr fontId="25"/>
  </si>
  <si>
    <t>教育扶助</t>
    <phoneticPr fontId="25"/>
  </si>
  <si>
    <t>住宅扶助</t>
    <phoneticPr fontId="25"/>
  </si>
  <si>
    <t>8-3. 生活福祉資金・福祉資金貸付状況</t>
    <phoneticPr fontId="25"/>
  </si>
  <si>
    <t>区　分</t>
    <phoneticPr fontId="25"/>
  </si>
  <si>
    <t>平成27年度</t>
    <rPh sb="0" eb="2">
      <t>ヘイセイ</t>
    </rPh>
    <phoneticPr fontId="25"/>
  </si>
  <si>
    <t>28年度</t>
    <phoneticPr fontId="25"/>
  </si>
  <si>
    <t>29年度</t>
    <phoneticPr fontId="25"/>
  </si>
  <si>
    <t>‐</t>
  </si>
  <si>
    <t>8-4. 共同募金実績額</t>
    <phoneticPr fontId="25"/>
  </si>
  <si>
    <t>個人大口・
法人</t>
    <phoneticPr fontId="25"/>
  </si>
  <si>
    <t>28</t>
    <phoneticPr fontId="28"/>
  </si>
  <si>
    <t>29</t>
    <phoneticPr fontId="28"/>
  </si>
  <si>
    <t>8-5. 歳末たすけあい運動支出状況</t>
    <phoneticPr fontId="25"/>
  </si>
  <si>
    <t>区　分</t>
    <phoneticPr fontId="25"/>
  </si>
  <si>
    <t>28</t>
    <phoneticPr fontId="28"/>
  </si>
  <si>
    <t>29</t>
    <phoneticPr fontId="28"/>
  </si>
  <si>
    <t>8-6. 国民年金給付件数</t>
    <phoneticPr fontId="25"/>
  </si>
  <si>
    <t>平成27年度</t>
    <rPh sb="0" eb="1">
      <t>ヘイセイ</t>
    </rPh>
    <rPh sb="4" eb="6">
      <t>ネンド</t>
    </rPh>
    <phoneticPr fontId="25"/>
  </si>
  <si>
    <t>28年度</t>
    <rPh sb="2" eb="3">
      <t>ネン</t>
    </rPh>
    <rPh sb="3" eb="4">
      <t>ド</t>
    </rPh>
    <phoneticPr fontId="25"/>
  </si>
  <si>
    <t>29年度</t>
    <rPh sb="2" eb="4">
      <t>ネンド</t>
    </rPh>
    <phoneticPr fontId="25"/>
  </si>
  <si>
    <t>老　　齢</t>
    <phoneticPr fontId="25"/>
  </si>
  <si>
    <t>障　　害</t>
    <phoneticPr fontId="25"/>
  </si>
  <si>
    <t>障害基礎</t>
    <phoneticPr fontId="25"/>
  </si>
  <si>
    <t>母　　子</t>
    <phoneticPr fontId="25"/>
  </si>
  <si>
    <t>遺族基礎</t>
    <phoneticPr fontId="25"/>
  </si>
  <si>
    <t>遺　　児</t>
    <phoneticPr fontId="25"/>
  </si>
  <si>
    <t>寡　　婦</t>
    <phoneticPr fontId="25"/>
  </si>
  <si>
    <t>無拠出
年金</t>
    <phoneticPr fontId="25"/>
  </si>
  <si>
    <t>老齢福祉</t>
    <phoneticPr fontId="25"/>
  </si>
  <si>
    <t>法第30条の4</t>
    <phoneticPr fontId="25"/>
  </si>
  <si>
    <t>付則第25条
該当障害基礎</t>
    <phoneticPr fontId="25"/>
  </si>
  <si>
    <t>付則第28条
該当遺族基礎</t>
    <phoneticPr fontId="25"/>
  </si>
  <si>
    <t>8-7. 保育所（園）施設数・定員･保育士数の推移</t>
    <phoneticPr fontId="27"/>
  </si>
  <si>
    <t>各年4月1日</t>
    <rPh sb="0" eb="1">
      <t>カク</t>
    </rPh>
    <rPh sb="1" eb="2">
      <t>ネン</t>
    </rPh>
    <rPh sb="3" eb="4">
      <t>ガツ</t>
    </rPh>
    <rPh sb="5" eb="6">
      <t>ニチ</t>
    </rPh>
    <phoneticPr fontId="28"/>
  </si>
  <si>
    <t>総      数</t>
    <phoneticPr fontId="27"/>
  </si>
  <si>
    <t>定　員</t>
    <phoneticPr fontId="28"/>
  </si>
  <si>
    <t>定　員</t>
    <phoneticPr fontId="28"/>
  </si>
  <si>
    <t>定　員</t>
    <phoneticPr fontId="28"/>
  </si>
  <si>
    <t>平成28</t>
    <rPh sb="0" eb="2">
      <t>ヘイセイ</t>
    </rPh>
    <phoneticPr fontId="27"/>
  </si>
  <si>
    <t>　　　います。</t>
    <phoneticPr fontId="27"/>
  </si>
  <si>
    <t>年</t>
    <phoneticPr fontId="30"/>
  </si>
  <si>
    <t>定　員</t>
    <phoneticPr fontId="28"/>
  </si>
  <si>
    <t>29</t>
    <phoneticPr fontId="28"/>
  </si>
  <si>
    <t>30</t>
    <phoneticPr fontId="28"/>
  </si>
  <si>
    <t>平成30年4月1日</t>
    <phoneticPr fontId="28"/>
  </si>
  <si>
    <t>定　員</t>
    <phoneticPr fontId="25"/>
  </si>
  <si>
    <t>申請者数
(更新含)</t>
    <phoneticPr fontId="28"/>
  </si>
  <si>
    <t>合　計</t>
    <phoneticPr fontId="25"/>
  </si>
  <si>
    <t>大袋保育所</t>
    <phoneticPr fontId="25"/>
  </si>
  <si>
    <t>大相模保育所</t>
    <phoneticPr fontId="25"/>
  </si>
  <si>
    <t>桜井保育所</t>
    <phoneticPr fontId="25"/>
  </si>
  <si>
    <t>増林保育所</t>
    <phoneticPr fontId="25"/>
  </si>
  <si>
    <t>大沢第一保育所</t>
    <phoneticPr fontId="25"/>
  </si>
  <si>
    <t>中央保育所</t>
    <phoneticPr fontId="25"/>
  </si>
  <si>
    <t>深田保育所</t>
    <phoneticPr fontId="25"/>
  </si>
  <si>
    <t>七左保育所</t>
    <phoneticPr fontId="25"/>
  </si>
  <si>
    <t>荻島保育所</t>
    <phoneticPr fontId="25"/>
  </si>
  <si>
    <t>赤山保育所</t>
    <phoneticPr fontId="25"/>
  </si>
  <si>
    <t>蒲生南保育所</t>
    <phoneticPr fontId="25"/>
  </si>
  <si>
    <t>新方保育所</t>
    <phoneticPr fontId="25"/>
  </si>
  <si>
    <t>大袋北保育所</t>
    <phoneticPr fontId="25"/>
  </si>
  <si>
    <t>宮本保育所</t>
    <phoneticPr fontId="25"/>
  </si>
  <si>
    <t>登戸保育所</t>
    <phoneticPr fontId="25"/>
  </si>
  <si>
    <t>赤山第二保育所</t>
    <phoneticPr fontId="25"/>
  </si>
  <si>
    <t>越ヶ谷保育園</t>
    <phoneticPr fontId="25"/>
  </si>
  <si>
    <t>おおたけ保育園</t>
    <phoneticPr fontId="25"/>
  </si>
  <si>
    <t>の～びる保育園</t>
    <phoneticPr fontId="25"/>
  </si>
  <si>
    <t>しらとり保育園</t>
    <phoneticPr fontId="25"/>
  </si>
  <si>
    <t>袋山保育園</t>
    <phoneticPr fontId="25"/>
  </si>
  <si>
    <t>まどか保育園</t>
    <phoneticPr fontId="25"/>
  </si>
  <si>
    <t>あぜがみりんご保育園</t>
    <phoneticPr fontId="25"/>
  </si>
  <si>
    <t>東大沢保育園</t>
    <phoneticPr fontId="28"/>
  </si>
  <si>
    <t>つぐみ保育園分園</t>
    <rPh sb="3" eb="6">
      <t>ホイクエン</t>
    </rPh>
    <rPh sb="6" eb="7">
      <t>ブン</t>
    </rPh>
    <rPh sb="7" eb="8">
      <t>エン</t>
    </rPh>
    <phoneticPr fontId="30"/>
  </si>
  <si>
    <t>にじの駅保育園</t>
    <rPh sb="3" eb="4">
      <t>エキ</t>
    </rPh>
    <rPh sb="4" eb="7">
      <t>ホイクエン</t>
    </rPh>
    <phoneticPr fontId="28"/>
  </si>
  <si>
    <t>つぐみ保育園</t>
    <rPh sb="3" eb="6">
      <t>ホイクエン</t>
    </rPh>
    <phoneticPr fontId="30"/>
  </si>
  <si>
    <t>エンジェルハウス保育園</t>
    <rPh sb="8" eb="11">
      <t>ホイクエン</t>
    </rPh>
    <phoneticPr fontId="28"/>
  </si>
  <si>
    <t>認定こども園越谷さくらの森</t>
    <phoneticPr fontId="28"/>
  </si>
  <si>
    <t>認定こども園わかばの森ナーサリー</t>
    <phoneticPr fontId="25"/>
  </si>
  <si>
    <t>認定こども園しらこばと幼稚園</t>
    <rPh sb="0" eb="2">
      <t>ニンテイ</t>
    </rPh>
    <rPh sb="5" eb="6">
      <t>エン</t>
    </rPh>
    <rPh sb="11" eb="14">
      <t>ヨウチエン</t>
    </rPh>
    <phoneticPr fontId="28"/>
  </si>
  <si>
    <t>平成30年4月1日</t>
    <phoneticPr fontId="30"/>
  </si>
  <si>
    <t>保育所名</t>
    <phoneticPr fontId="28"/>
  </si>
  <si>
    <t>所　長</t>
    <phoneticPr fontId="28"/>
  </si>
  <si>
    <t>蒲生保育所</t>
    <phoneticPr fontId="25"/>
  </si>
  <si>
    <t>S33.4.1(S44.4.1変更)</t>
    <phoneticPr fontId="28"/>
  </si>
  <si>
    <t>S37.7.1(H25.4.1変更)</t>
    <phoneticPr fontId="28"/>
  </si>
  <si>
    <t>大相模保育所</t>
    <phoneticPr fontId="28"/>
  </si>
  <si>
    <t>S41.1.16</t>
    <phoneticPr fontId="28"/>
  </si>
  <si>
    <t>桜井保育所</t>
    <phoneticPr fontId="28"/>
  </si>
  <si>
    <t>S43.4.1</t>
    <phoneticPr fontId="28"/>
  </si>
  <si>
    <t>増林保育所</t>
    <phoneticPr fontId="28"/>
  </si>
  <si>
    <t>S44.4.1(H14.4.1変更)</t>
    <phoneticPr fontId="28"/>
  </si>
  <si>
    <t>大沢第一保育所</t>
    <phoneticPr fontId="28"/>
  </si>
  <si>
    <t>S45.4.1</t>
    <phoneticPr fontId="28"/>
  </si>
  <si>
    <t>中央保育所</t>
    <phoneticPr fontId="28"/>
  </si>
  <si>
    <t>S45.5.1</t>
    <phoneticPr fontId="28"/>
  </si>
  <si>
    <t>深田保育所</t>
    <phoneticPr fontId="28"/>
  </si>
  <si>
    <t>S46.4.1(H13.4.1変更)</t>
    <phoneticPr fontId="28"/>
  </si>
  <si>
    <t>七左保育所</t>
    <phoneticPr fontId="28"/>
  </si>
  <si>
    <t>S46.4.1</t>
    <phoneticPr fontId="28"/>
  </si>
  <si>
    <t>荻島保育所</t>
    <phoneticPr fontId="28"/>
  </si>
  <si>
    <t>S48.4.1(H26.4.1変更)</t>
    <phoneticPr fontId="28"/>
  </si>
  <si>
    <t>赤山保育所</t>
    <phoneticPr fontId="28"/>
  </si>
  <si>
    <t>S50.4.1</t>
    <phoneticPr fontId="28"/>
  </si>
  <si>
    <t>蒲生南保育所</t>
    <phoneticPr fontId="28"/>
  </si>
  <si>
    <t>新方保育所</t>
    <phoneticPr fontId="28"/>
  </si>
  <si>
    <t>S51.4.1(H22.4.1変更)</t>
    <phoneticPr fontId="28"/>
  </si>
  <si>
    <t>大袋北保育所</t>
    <phoneticPr fontId="28"/>
  </si>
  <si>
    <t>S52.4.1</t>
    <phoneticPr fontId="28"/>
  </si>
  <si>
    <t>宮本保育所</t>
    <phoneticPr fontId="28"/>
  </si>
  <si>
    <t>S54.4.1</t>
    <phoneticPr fontId="28"/>
  </si>
  <si>
    <t>登戸保育所</t>
    <phoneticPr fontId="28"/>
  </si>
  <si>
    <t>S55.4.1</t>
    <phoneticPr fontId="28"/>
  </si>
  <si>
    <t>赤山第二保育所</t>
    <phoneticPr fontId="28"/>
  </si>
  <si>
    <t>S56.4.1</t>
    <phoneticPr fontId="28"/>
  </si>
  <si>
    <t>S57.4.1</t>
    <phoneticPr fontId="28"/>
  </si>
  <si>
    <t>保育園名</t>
    <phoneticPr fontId="28"/>
  </si>
  <si>
    <t>園　長</t>
    <phoneticPr fontId="28"/>
  </si>
  <si>
    <t>‐</t>
    <phoneticPr fontId="2"/>
  </si>
  <si>
    <t>つぐみ保育園分園</t>
    <rPh sb="3" eb="6">
      <t>ホイクエン</t>
    </rPh>
    <rPh sb="6" eb="7">
      <t>ブン</t>
    </rPh>
    <rPh sb="7" eb="8">
      <t>エン</t>
    </rPh>
    <phoneticPr fontId="13"/>
  </si>
  <si>
    <t>H29.4.1</t>
    <phoneticPr fontId="28"/>
  </si>
  <si>
    <t>H30.4.1</t>
    <phoneticPr fontId="28"/>
  </si>
  <si>
    <t>つぐみ保育園</t>
    <rPh sb="3" eb="6">
      <t>ホイクエン</t>
    </rPh>
    <phoneticPr fontId="13"/>
  </si>
  <si>
    <t>（注）越ヶ谷、おおたけ、第二越谷、まどか、あぜがみりんご、埼玉東萌、第二おおたけ、</t>
    <phoneticPr fontId="2"/>
  </si>
  <si>
    <t>　　　西大袋、東大沢の調理は外部に委託。</t>
    <phoneticPr fontId="2"/>
  </si>
  <si>
    <t>平成30年4月1日</t>
    <rPh sb="0" eb="2">
      <t>ヘイセイ</t>
    </rPh>
    <rPh sb="5" eb="6">
      <t>ガツ</t>
    </rPh>
    <rPh sb="7" eb="8">
      <t>ニチ</t>
    </rPh>
    <phoneticPr fontId="30"/>
  </si>
  <si>
    <t>H25.4.1</t>
    <phoneticPr fontId="28"/>
  </si>
  <si>
    <t>H26.4.1</t>
    <phoneticPr fontId="28"/>
  </si>
  <si>
    <t>H27.4.1</t>
    <phoneticPr fontId="28"/>
  </si>
  <si>
    <t>（注）第二愛隣、こばとの里、さくらの森の調理は外部に委託。</t>
    <rPh sb="1" eb="2">
      <t>チュウ</t>
    </rPh>
    <phoneticPr fontId="26"/>
  </si>
  <si>
    <t>資料：子ども育成課</t>
    <phoneticPr fontId="30"/>
  </si>
  <si>
    <t>8-13. 階層別保育料額</t>
    <phoneticPr fontId="25"/>
  </si>
  <si>
    <t>平成30年度</t>
    <phoneticPr fontId="25"/>
  </si>
  <si>
    <t>前年度分市民税額</t>
    <phoneticPr fontId="30"/>
  </si>
  <si>
    <t>11,000
円未満</t>
    <phoneticPr fontId="28"/>
  </si>
  <si>
    <t>48,600
円未満</t>
    <phoneticPr fontId="30"/>
  </si>
  <si>
    <t>53,600
円未満</t>
    <phoneticPr fontId="30"/>
  </si>
  <si>
    <t>58,600
円未満</t>
    <phoneticPr fontId="30"/>
  </si>
  <si>
    <t>78,600
円未満</t>
    <phoneticPr fontId="30"/>
  </si>
  <si>
    <t>97,000
円未満</t>
    <phoneticPr fontId="30"/>
  </si>
  <si>
    <t>Ｄ１５</t>
    <phoneticPr fontId="30"/>
  </si>
  <si>
    <t>前年分市民税額</t>
    <phoneticPr fontId="30"/>
  </si>
  <si>
    <t>169,000
円未満</t>
    <phoneticPr fontId="30"/>
  </si>
  <si>
    <t>202,000
円未満</t>
    <phoneticPr fontId="30"/>
  </si>
  <si>
    <t>235,000
円未満</t>
    <phoneticPr fontId="30"/>
  </si>
  <si>
    <t>349,000
円未満</t>
    <phoneticPr fontId="30"/>
  </si>
  <si>
    <t>397,000
円以上</t>
    <phoneticPr fontId="30"/>
  </si>
  <si>
    <t xml:space="preserve">   　  永住帰国後の自立の支援に関する法律』による支援給付受給世帯」</t>
    <phoneticPr fontId="25"/>
  </si>
  <si>
    <t>8-14. 学童保育室の状況</t>
    <phoneticPr fontId="25"/>
  </si>
  <si>
    <t>平成28年</t>
    <rPh sb="0" eb="2">
      <t>ヘー</t>
    </rPh>
    <rPh sb="4" eb="5">
      <t>ネン</t>
    </rPh>
    <phoneticPr fontId="25"/>
  </si>
  <si>
    <t>30年</t>
    <phoneticPr fontId="25"/>
  </si>
  <si>
    <t>総　数</t>
    <phoneticPr fontId="28"/>
  </si>
  <si>
    <t>蒲　生</t>
    <phoneticPr fontId="28"/>
  </si>
  <si>
    <t>大　沢</t>
    <phoneticPr fontId="28"/>
  </si>
  <si>
    <t>大　袋</t>
    <phoneticPr fontId="28"/>
  </si>
  <si>
    <t>弥　栄</t>
    <phoneticPr fontId="28"/>
  </si>
  <si>
    <t>宮　本C-1</t>
    <phoneticPr fontId="28"/>
  </si>
  <si>
    <t>宮　本C-2</t>
    <phoneticPr fontId="28"/>
  </si>
  <si>
    <t>蒲生南C-1</t>
    <phoneticPr fontId="28"/>
  </si>
  <si>
    <t>蒲生南C-2</t>
    <phoneticPr fontId="28"/>
  </si>
  <si>
    <t xml:space="preserve">- </t>
    <phoneticPr fontId="28"/>
  </si>
  <si>
    <t>西　方C-1</t>
    <phoneticPr fontId="28"/>
  </si>
  <si>
    <t>西　方C-2</t>
    <phoneticPr fontId="28"/>
  </si>
  <si>
    <t>鷺　後C-1</t>
    <phoneticPr fontId="28"/>
  </si>
  <si>
    <t>鷺　後C-2</t>
    <phoneticPr fontId="28"/>
  </si>
  <si>
    <t>花　田C-1</t>
    <phoneticPr fontId="28"/>
  </si>
  <si>
    <t>花　田C-2</t>
    <phoneticPr fontId="28"/>
  </si>
  <si>
    <t>出　羽C-1</t>
    <phoneticPr fontId="28"/>
  </si>
  <si>
    <t>出　羽C-2</t>
    <phoneticPr fontId="28"/>
  </si>
  <si>
    <t>増　林</t>
    <phoneticPr fontId="28"/>
  </si>
  <si>
    <t>平　方</t>
    <phoneticPr fontId="28"/>
  </si>
  <si>
    <t>大間野C-1</t>
    <phoneticPr fontId="28"/>
  </si>
  <si>
    <t>川　柳C-1</t>
    <phoneticPr fontId="28"/>
  </si>
  <si>
    <t>川　柳C-2</t>
    <phoneticPr fontId="28"/>
  </si>
  <si>
    <t xml:space="preserve">- </t>
    <phoneticPr fontId="28"/>
  </si>
  <si>
    <t>新　方</t>
    <phoneticPr fontId="28"/>
  </si>
  <si>
    <t>大相模C-1</t>
    <phoneticPr fontId="28"/>
  </si>
  <si>
    <t>荻　島</t>
    <phoneticPr fontId="28"/>
  </si>
  <si>
    <t>明　正C-1</t>
    <phoneticPr fontId="28"/>
  </si>
  <si>
    <t>明　正C-2</t>
    <phoneticPr fontId="28"/>
  </si>
  <si>
    <t>桜　井C-1</t>
    <phoneticPr fontId="28"/>
  </si>
  <si>
    <t>桜　井C-2</t>
    <phoneticPr fontId="28"/>
  </si>
  <si>
    <t xml:space="preserve">- </t>
    <phoneticPr fontId="28"/>
  </si>
  <si>
    <t>（注1）北越谷、大相模、城ノ上、越ヶ谷は公設民営。</t>
    <rPh sb="16" eb="19">
      <t>コシガヤ</t>
    </rPh>
    <phoneticPr fontId="28"/>
  </si>
  <si>
    <t>（注2）大相模学童保育室は平成28年4月に2室化。</t>
    <rPh sb="4" eb="5">
      <t>オオ</t>
    </rPh>
    <rPh sb="5" eb="7">
      <t>サガミ</t>
    </rPh>
    <rPh sb="7" eb="9">
      <t>ガクドウ</t>
    </rPh>
    <rPh sb="9" eb="12">
      <t>ホイクシツ</t>
    </rPh>
    <rPh sb="13" eb="15">
      <t>ヘイセイ</t>
    </rPh>
    <rPh sb="17" eb="18">
      <t>ネン</t>
    </rPh>
    <rPh sb="19" eb="20">
      <t>ガツ</t>
    </rPh>
    <rPh sb="22" eb="23">
      <t>シツ</t>
    </rPh>
    <rPh sb="23" eb="24">
      <t>カ</t>
    </rPh>
    <phoneticPr fontId="25"/>
  </si>
  <si>
    <t>（注3）川柳、越ヶ谷学童保育室は平成29年4月より教室数の変更。</t>
    <rPh sb="4" eb="5">
      <t>カワ</t>
    </rPh>
    <rPh sb="5" eb="6">
      <t>ヤナギ</t>
    </rPh>
    <rPh sb="7" eb="10">
      <t>コシガヤ</t>
    </rPh>
    <rPh sb="10" eb="12">
      <t>ガクドウ</t>
    </rPh>
    <rPh sb="12" eb="15">
      <t>ホイクシツ</t>
    </rPh>
    <rPh sb="16" eb="18">
      <t>ヘイセイ</t>
    </rPh>
    <rPh sb="20" eb="21">
      <t>ネン</t>
    </rPh>
    <rPh sb="22" eb="23">
      <t>ガツ</t>
    </rPh>
    <rPh sb="25" eb="27">
      <t>キョウシツ</t>
    </rPh>
    <rPh sb="27" eb="28">
      <t>スウ</t>
    </rPh>
    <rPh sb="29" eb="31">
      <t>ヘンコウ</t>
    </rPh>
    <phoneticPr fontId="25"/>
  </si>
  <si>
    <t>（注4）蒲生南学童保育室は平成30年4月に2室化。</t>
    <rPh sb="4" eb="6">
      <t>ガモウ</t>
    </rPh>
    <rPh sb="6" eb="7">
      <t>ミナミ</t>
    </rPh>
    <rPh sb="7" eb="9">
      <t>ガクドウ</t>
    </rPh>
    <rPh sb="9" eb="12">
      <t>ホイクシツ</t>
    </rPh>
    <rPh sb="13" eb="15">
      <t>ヘイセイ</t>
    </rPh>
    <rPh sb="17" eb="18">
      <t>ネン</t>
    </rPh>
    <rPh sb="19" eb="20">
      <t>ガツ</t>
    </rPh>
    <rPh sb="22" eb="23">
      <t>シツ</t>
    </rPh>
    <rPh sb="23" eb="24">
      <t>カ</t>
    </rPh>
    <phoneticPr fontId="25"/>
  </si>
  <si>
    <t>各年3月31日</t>
    <phoneticPr fontId="28"/>
  </si>
  <si>
    <t>28年</t>
    <phoneticPr fontId="28"/>
  </si>
  <si>
    <t>29年</t>
    <phoneticPr fontId="25"/>
  </si>
  <si>
    <t>養  護</t>
    <phoneticPr fontId="25"/>
  </si>
  <si>
    <t>保  健</t>
    <phoneticPr fontId="25"/>
  </si>
  <si>
    <t>心身障がい</t>
    <phoneticPr fontId="25"/>
  </si>
  <si>
    <t>非　行</t>
    <phoneticPr fontId="25"/>
  </si>
  <si>
    <t>　総　　　　　数</t>
    <phoneticPr fontId="25"/>
  </si>
  <si>
    <t>発達障がい</t>
    <rPh sb="0" eb="2">
      <t>ハッタツ</t>
    </rPh>
    <rPh sb="2" eb="3">
      <t>ショウ</t>
    </rPh>
    <phoneticPr fontId="28"/>
  </si>
  <si>
    <t>28</t>
    <phoneticPr fontId="25"/>
  </si>
  <si>
    <t>29</t>
    <phoneticPr fontId="25"/>
  </si>
  <si>
    <t>8-17. 児童扶養手当・特別児童扶養手当受給者数</t>
    <phoneticPr fontId="25"/>
  </si>
  <si>
    <t>各年度末</t>
    <rPh sb="1" eb="3">
      <t>ネンド</t>
    </rPh>
    <rPh sb="3" eb="4">
      <t>マツ</t>
    </rPh>
    <phoneticPr fontId="28"/>
  </si>
  <si>
    <t>種別</t>
    <phoneticPr fontId="28"/>
  </si>
  <si>
    <t>年度</t>
    <phoneticPr fontId="28"/>
  </si>
  <si>
    <t>児童
扶養手当</t>
    <phoneticPr fontId="28"/>
  </si>
  <si>
    <t>平成27</t>
    <phoneticPr fontId="25"/>
  </si>
  <si>
    <t>　　28</t>
    <phoneticPr fontId="25"/>
  </si>
  <si>
    <t>　　29</t>
    <phoneticPr fontId="25"/>
  </si>
  <si>
    <t>　　29</t>
    <phoneticPr fontId="28"/>
  </si>
  <si>
    <t>年　度</t>
    <phoneticPr fontId="28"/>
  </si>
  <si>
    <t>平成27</t>
    <phoneticPr fontId="25"/>
  </si>
  <si>
    <t>28</t>
    <phoneticPr fontId="28"/>
  </si>
  <si>
    <t>29</t>
    <phoneticPr fontId="28"/>
  </si>
  <si>
    <t>（注）受給者数は平成28年度より2月末時点の世帯数。</t>
    <rPh sb="8" eb="10">
      <t>ヘイセイ</t>
    </rPh>
    <rPh sb="12" eb="14">
      <t>ネンド</t>
    </rPh>
    <rPh sb="17" eb="19">
      <t>ガツマツ</t>
    </rPh>
    <rPh sb="19" eb="21">
      <t>ジテン</t>
    </rPh>
    <rPh sb="22" eb="24">
      <t>セタイ</t>
    </rPh>
    <rPh sb="24" eb="25">
      <t>スウ</t>
    </rPh>
    <phoneticPr fontId="5"/>
  </si>
  <si>
    <t>　　　平成27年度までは年度内最終定時払（2月期）の支給件数。</t>
    <phoneticPr fontId="2"/>
  </si>
  <si>
    <t>8-19. こども医療費支給状況</t>
    <phoneticPr fontId="30"/>
  </si>
  <si>
    <t>平成27</t>
    <phoneticPr fontId="25"/>
  </si>
  <si>
    <t>28</t>
    <phoneticPr fontId="28"/>
  </si>
  <si>
    <t>29</t>
    <phoneticPr fontId="28"/>
  </si>
  <si>
    <t>（注）支給件数は医療機関ごとの件数として取り扱っている。</t>
    <phoneticPr fontId="30"/>
  </si>
  <si>
    <t>8-20. ひとり親家庭等医療費支給状況</t>
    <phoneticPr fontId="25"/>
  </si>
  <si>
    <t>8-21. 地域子育て支援センター　年度別利用状況</t>
    <rPh sb="6" eb="8">
      <t>チイキ</t>
    </rPh>
    <rPh sb="8" eb="10">
      <t>コソダ</t>
    </rPh>
    <rPh sb="11" eb="13">
      <t>シエン</t>
    </rPh>
    <rPh sb="18" eb="20">
      <t>ネンド</t>
    </rPh>
    <rPh sb="20" eb="21">
      <t>ベツ</t>
    </rPh>
    <rPh sb="21" eb="23">
      <t>リヨウ</t>
    </rPh>
    <rPh sb="23" eb="25">
      <t>ジョウキョウ</t>
    </rPh>
    <phoneticPr fontId="25"/>
  </si>
  <si>
    <t>子育て講座</t>
  </si>
  <si>
    <t>育児相談件数</t>
    <rPh sb="4" eb="6">
      <t>ケンスウ</t>
    </rPh>
    <phoneticPr fontId="28"/>
  </si>
  <si>
    <t>一時預かり</t>
  </si>
  <si>
    <t>参加組数</t>
    <rPh sb="2" eb="4">
      <t>クミスウ</t>
    </rPh>
    <phoneticPr fontId="28"/>
  </si>
  <si>
    <t>参加者数</t>
  </si>
  <si>
    <t>面接相談</t>
    <phoneticPr fontId="28"/>
  </si>
  <si>
    <t>電話相談</t>
    <phoneticPr fontId="28"/>
  </si>
  <si>
    <t>実利用者数</t>
    <phoneticPr fontId="28"/>
  </si>
  <si>
    <t>延べ利用者数</t>
    <phoneticPr fontId="28"/>
  </si>
  <si>
    <t>延べ利用時間</t>
    <phoneticPr fontId="28"/>
  </si>
  <si>
    <t>（保護者含む）</t>
    <phoneticPr fontId="28"/>
  </si>
  <si>
    <t>8-22. 児童発達支援センター　早期療育発達支援事業（早期療育教室）</t>
    <rPh sb="28" eb="30">
      <t>ソウキ</t>
    </rPh>
    <rPh sb="30" eb="32">
      <t>リョウイク</t>
    </rPh>
    <rPh sb="32" eb="34">
      <t>キョウシツ</t>
    </rPh>
    <phoneticPr fontId="25"/>
  </si>
  <si>
    <t>いちご教室</t>
    <phoneticPr fontId="25"/>
  </si>
  <si>
    <t>8-23. 児童発達支援センター　児童発達支援事業利用状況</t>
    <rPh sb="6" eb="8">
      <t>ジドウ</t>
    </rPh>
    <rPh sb="8" eb="10">
      <t>ハッタツ</t>
    </rPh>
    <rPh sb="10" eb="12">
      <t>シエン</t>
    </rPh>
    <rPh sb="17" eb="19">
      <t>ジドウ</t>
    </rPh>
    <rPh sb="19" eb="21">
      <t>ハッタツ</t>
    </rPh>
    <rPh sb="21" eb="23">
      <t>シエン</t>
    </rPh>
    <rPh sb="23" eb="25">
      <t>ジギョウ</t>
    </rPh>
    <rPh sb="25" eb="27">
      <t>リヨウ</t>
    </rPh>
    <rPh sb="27" eb="29">
      <t>ジョウキョウ</t>
    </rPh>
    <phoneticPr fontId="25"/>
  </si>
  <si>
    <t>各年度末</t>
    <rPh sb="0" eb="2">
      <t>カクネン</t>
    </rPh>
    <rPh sb="2" eb="3">
      <t>ド</t>
    </rPh>
    <rPh sb="3" eb="4">
      <t>マツ</t>
    </rPh>
    <phoneticPr fontId="28"/>
  </si>
  <si>
    <t>3歳児</t>
    <phoneticPr fontId="28"/>
  </si>
  <si>
    <t>4歳児</t>
    <phoneticPr fontId="28"/>
  </si>
  <si>
    <t>5歳児</t>
    <phoneticPr fontId="28"/>
  </si>
  <si>
    <t>6歳児</t>
    <phoneticPr fontId="28"/>
  </si>
  <si>
    <t>28</t>
    <phoneticPr fontId="25"/>
  </si>
  <si>
    <t>29</t>
    <phoneticPr fontId="25"/>
  </si>
  <si>
    <t>児童発達支援事業・愛称のびのび</t>
    <phoneticPr fontId="25"/>
  </si>
  <si>
    <t>定　員</t>
    <phoneticPr fontId="28"/>
  </si>
  <si>
    <t>現員数</t>
    <phoneticPr fontId="25"/>
  </si>
  <si>
    <t>3歳児</t>
    <phoneticPr fontId="28"/>
  </si>
  <si>
    <t>4歳児</t>
    <phoneticPr fontId="28"/>
  </si>
  <si>
    <t>8-24. 児童発達支援センター　児童発達支援事業・愛称ぐんぐん　卒園・退園後の状況</t>
    <rPh sb="6" eb="8">
      <t>ジドウ</t>
    </rPh>
    <rPh sb="8" eb="10">
      <t>ハッタツ</t>
    </rPh>
    <rPh sb="10" eb="12">
      <t>シエン</t>
    </rPh>
    <rPh sb="33" eb="35">
      <t>ソツエン</t>
    </rPh>
    <rPh sb="36" eb="37">
      <t>タイショク</t>
    </rPh>
    <rPh sb="37" eb="38">
      <t>エンジ</t>
    </rPh>
    <rPh sb="38" eb="39">
      <t>アト</t>
    </rPh>
    <phoneticPr fontId="25"/>
  </si>
  <si>
    <t>平成27</t>
    <phoneticPr fontId="25"/>
  </si>
  <si>
    <t>‐</t>
    <phoneticPr fontId="28"/>
  </si>
  <si>
    <t>28</t>
    <phoneticPr fontId="28"/>
  </si>
  <si>
    <t>29</t>
    <phoneticPr fontId="28"/>
  </si>
  <si>
    <t>総　数</t>
    <phoneticPr fontId="28"/>
  </si>
  <si>
    <t>（注）平成24年度をもって、知的障がい児通園施設みのり学園、肢体不自由児通園施設あけぼの学園は</t>
    <phoneticPr fontId="25"/>
  </si>
  <si>
    <t>　　　児童発達支援センターに統合され、廃止となり、児童発達支援事業・愛称ぐんぐんとなった。</t>
    <phoneticPr fontId="25"/>
  </si>
  <si>
    <t>8-25. 児童遊園地区別設置数</t>
    <phoneticPr fontId="25"/>
  </si>
  <si>
    <t>平成28</t>
    <rPh sb="0" eb="2">
      <t>ヘー</t>
    </rPh>
    <phoneticPr fontId="3"/>
  </si>
  <si>
    <t>8-26. 児童館コスモス利用状況</t>
    <phoneticPr fontId="25"/>
  </si>
  <si>
    <t>団体等</t>
    <phoneticPr fontId="25"/>
  </si>
  <si>
    <t>大 人</t>
    <phoneticPr fontId="25"/>
  </si>
  <si>
    <t>28</t>
    <phoneticPr fontId="28"/>
  </si>
  <si>
    <t>29</t>
    <phoneticPr fontId="28"/>
  </si>
  <si>
    <t>（注）団体等については合計の内数。（再掲）</t>
    <phoneticPr fontId="25"/>
  </si>
  <si>
    <t>（2）プラネタリウム観覧者数</t>
    <phoneticPr fontId="25"/>
  </si>
  <si>
    <t>無料観覧者数</t>
    <phoneticPr fontId="25"/>
  </si>
  <si>
    <t>8-27. 児童館ヒマワリ利用状況</t>
    <phoneticPr fontId="25"/>
  </si>
  <si>
    <t>団体等</t>
    <phoneticPr fontId="25"/>
  </si>
  <si>
    <t>大 人</t>
    <phoneticPr fontId="25"/>
  </si>
  <si>
    <t>8-28. 身体障がい者（児）数</t>
    <phoneticPr fontId="25"/>
  </si>
  <si>
    <t>各年度末</t>
    <rPh sb="0" eb="1">
      <t>カク</t>
    </rPh>
    <rPh sb="1" eb="4">
      <t>ネンドマツ</t>
    </rPh>
    <phoneticPr fontId="28"/>
  </si>
  <si>
    <t>年　度</t>
    <rPh sb="2" eb="3">
      <t>ド</t>
    </rPh>
    <phoneticPr fontId="28"/>
  </si>
  <si>
    <t>音声・言語・
そしゃく機能障がい</t>
    <phoneticPr fontId="28"/>
  </si>
  <si>
    <t>平成27</t>
    <phoneticPr fontId="28"/>
  </si>
  <si>
    <t>8-29. 障がい等級別身体障がい者（児）数</t>
    <phoneticPr fontId="25"/>
  </si>
  <si>
    <t>総　数</t>
    <phoneticPr fontId="2"/>
  </si>
  <si>
    <t>平成27</t>
    <phoneticPr fontId="25"/>
  </si>
  <si>
    <t>28</t>
    <phoneticPr fontId="28"/>
  </si>
  <si>
    <t>29</t>
    <phoneticPr fontId="28"/>
  </si>
  <si>
    <t>8-30. 知的障がい者（児）数</t>
    <phoneticPr fontId="25"/>
  </si>
  <si>
    <t>総　数</t>
    <phoneticPr fontId="2"/>
  </si>
  <si>
    <t>28</t>
    <phoneticPr fontId="28"/>
  </si>
  <si>
    <t>29</t>
    <phoneticPr fontId="28"/>
  </si>
  <si>
    <t>8-31. 重度心身障害者医療費支給状況</t>
    <phoneticPr fontId="25"/>
  </si>
  <si>
    <t>（単位：人）</t>
    <phoneticPr fontId="2"/>
  </si>
  <si>
    <t>28</t>
    <phoneticPr fontId="25"/>
  </si>
  <si>
    <t>29</t>
    <phoneticPr fontId="25"/>
  </si>
  <si>
    <t>8-32. 重度心身障害者手当受給者数</t>
    <phoneticPr fontId="25"/>
  </si>
  <si>
    <t>8-33. 特別障害者手当等受給者数</t>
    <phoneticPr fontId="25"/>
  </si>
  <si>
    <t>平成29年度</t>
    <rPh sb="0" eb="2">
      <t>ヘイセイ</t>
    </rPh>
    <rPh sb="4" eb="6">
      <t>８ネンド</t>
    </rPh>
    <phoneticPr fontId="25"/>
  </si>
  <si>
    <t>区  分</t>
    <phoneticPr fontId="25"/>
  </si>
  <si>
    <t>視　覚</t>
    <phoneticPr fontId="2"/>
  </si>
  <si>
    <t>聴　覚</t>
    <phoneticPr fontId="2"/>
  </si>
  <si>
    <t>内　部</t>
    <phoneticPr fontId="2"/>
  </si>
  <si>
    <t>重　複</t>
    <phoneticPr fontId="2"/>
  </si>
  <si>
    <t>合　計</t>
    <phoneticPr fontId="2"/>
  </si>
  <si>
    <t>特別障害者手当</t>
    <phoneticPr fontId="25"/>
  </si>
  <si>
    <t>障害児福祉手当</t>
    <phoneticPr fontId="25"/>
  </si>
  <si>
    <t>福祉手当</t>
    <phoneticPr fontId="25"/>
  </si>
  <si>
    <t>合　計</t>
    <phoneticPr fontId="25"/>
  </si>
  <si>
    <t>8-34. 精神障害者保健福祉手帳交付状況</t>
    <rPh sb="6" eb="8">
      <t>セイシン</t>
    </rPh>
    <rPh sb="11" eb="13">
      <t>ホケン</t>
    </rPh>
    <rPh sb="13" eb="15">
      <t>フクシ</t>
    </rPh>
    <rPh sb="15" eb="17">
      <t>テチョウ</t>
    </rPh>
    <rPh sb="17" eb="19">
      <t>コウフ</t>
    </rPh>
    <rPh sb="19" eb="21">
      <t>ジョウキョウ</t>
    </rPh>
    <phoneticPr fontId="25"/>
  </si>
  <si>
    <t>各年末</t>
    <rPh sb="0" eb="1">
      <t>カク</t>
    </rPh>
    <rPh sb="1" eb="3">
      <t>ネンマツ</t>
    </rPh>
    <phoneticPr fontId="28"/>
  </si>
  <si>
    <t>年</t>
    <phoneticPr fontId="25"/>
  </si>
  <si>
    <t>総  数</t>
    <phoneticPr fontId="25"/>
  </si>
  <si>
    <t>平成28</t>
    <rPh sb="0" eb="2">
      <t>ヘイセイ</t>
    </rPh>
    <phoneticPr fontId="25"/>
  </si>
  <si>
    <t>30</t>
    <phoneticPr fontId="28"/>
  </si>
  <si>
    <t>8-35. 自立支援医療（精神通院）制度利用状況</t>
    <rPh sb="6" eb="10">
      <t>ジリツシエン</t>
    </rPh>
    <rPh sb="10" eb="12">
      <t>イリョウ</t>
    </rPh>
    <rPh sb="13" eb="15">
      <t>セイシン</t>
    </rPh>
    <rPh sb="15" eb="17">
      <t>ツウイン</t>
    </rPh>
    <rPh sb="18" eb="20">
      <t>セイド</t>
    </rPh>
    <rPh sb="20" eb="22">
      <t>リヨウ</t>
    </rPh>
    <rPh sb="22" eb="24">
      <t>ジョウキョウ</t>
    </rPh>
    <phoneticPr fontId="25"/>
  </si>
  <si>
    <t>年</t>
    <phoneticPr fontId="25"/>
  </si>
  <si>
    <t>総  数</t>
    <phoneticPr fontId="25"/>
  </si>
  <si>
    <t>8-36. 越谷市指定障害福祉サービス事業所しらこばと利用状況</t>
    <rPh sb="6" eb="9">
      <t>コー</t>
    </rPh>
    <rPh sb="9" eb="11">
      <t>シテイ</t>
    </rPh>
    <rPh sb="11" eb="13">
      <t>ショウガイ</t>
    </rPh>
    <rPh sb="13" eb="15">
      <t>フクシ</t>
    </rPh>
    <rPh sb="19" eb="22">
      <t>ジギョウショ</t>
    </rPh>
    <rPh sb="27" eb="29">
      <t>リヨウ</t>
    </rPh>
    <rPh sb="29" eb="31">
      <t>ジョウキョウ</t>
    </rPh>
    <phoneticPr fontId="25"/>
  </si>
  <si>
    <t>各年4月2日</t>
    <rPh sb="0" eb="1">
      <t>カク</t>
    </rPh>
    <rPh sb="1" eb="2">
      <t>トシ</t>
    </rPh>
    <rPh sb="3" eb="4">
      <t>ガツ</t>
    </rPh>
    <rPh sb="5" eb="6">
      <t>ニチ</t>
    </rPh>
    <phoneticPr fontId="28"/>
  </si>
  <si>
    <t>男 女 別</t>
    <phoneticPr fontId="25"/>
  </si>
  <si>
    <t>年　　齢　　別</t>
    <phoneticPr fontId="25"/>
  </si>
  <si>
    <t>8-37. 入浴サービスの利用状況</t>
    <rPh sb="6" eb="7">
      <t>ニュウ</t>
    </rPh>
    <rPh sb="13" eb="15">
      <t>リヨウ</t>
    </rPh>
    <phoneticPr fontId="25"/>
  </si>
  <si>
    <t>28年度</t>
    <phoneticPr fontId="25"/>
  </si>
  <si>
    <t>29年度</t>
    <phoneticPr fontId="25"/>
  </si>
  <si>
    <t>対象者数（人）</t>
    <phoneticPr fontId="25"/>
  </si>
  <si>
    <t>派遣回数（延回数）</t>
    <phoneticPr fontId="25"/>
  </si>
  <si>
    <t>8-38. ホームヘルプサービス（障がい者）の利用状況</t>
    <rPh sb="17" eb="18">
      <t>サワ</t>
    </rPh>
    <rPh sb="20" eb="21">
      <t>モノ</t>
    </rPh>
    <rPh sb="23" eb="25">
      <t>リヨウ</t>
    </rPh>
    <phoneticPr fontId="25"/>
  </si>
  <si>
    <t>平成29年度</t>
    <rPh sb="0" eb="2">
      <t>ヘイセイ</t>
    </rPh>
    <rPh sb="4" eb="6">
      <t>ネンド</t>
    </rPh>
    <phoneticPr fontId="25"/>
  </si>
  <si>
    <t>‐</t>
    <phoneticPr fontId="28"/>
  </si>
  <si>
    <t>8-39. 後期高齢者医療被保険者数</t>
    <phoneticPr fontId="25"/>
  </si>
  <si>
    <t>（単位：人）</t>
    <phoneticPr fontId="25"/>
  </si>
  <si>
    <t>平成27</t>
    <rPh sb="0" eb="2">
      <t>ヘイセイ</t>
    </rPh>
    <phoneticPr fontId="5"/>
  </si>
  <si>
    <t>28</t>
    <phoneticPr fontId="28"/>
  </si>
  <si>
    <t>29</t>
    <phoneticPr fontId="28"/>
  </si>
  <si>
    <t>8-40. 高年齢者職業相談状況</t>
    <rPh sb="7" eb="8">
      <t>ネン</t>
    </rPh>
    <phoneticPr fontId="25"/>
  </si>
  <si>
    <t>8-41. 65歳以上高齢者人口の推移</t>
    <phoneticPr fontId="25"/>
  </si>
  <si>
    <t>平成27年度</t>
    <rPh sb="0" eb="2">
      <t>ヘイセイ</t>
    </rPh>
    <rPh sb="4" eb="6">
      <t>ネンド</t>
    </rPh>
    <phoneticPr fontId="25"/>
  </si>
  <si>
    <t>8-42. 敬老会の状況</t>
    <phoneticPr fontId="25"/>
  </si>
  <si>
    <t>8-43. 老人福祉センター利用状況（4館合計）</t>
    <phoneticPr fontId="25"/>
  </si>
  <si>
    <t>8-44. 在宅介護者福祉手当支給状況</t>
    <phoneticPr fontId="25"/>
  </si>
  <si>
    <t>支給者</t>
    <rPh sb="0" eb="1">
      <t>シキュウ</t>
    </rPh>
    <rPh sb="2" eb="3">
      <t>シャ</t>
    </rPh>
    <phoneticPr fontId="25"/>
  </si>
  <si>
    <t>8-45. 介護保険認定申請件数</t>
    <rPh sb="6" eb="8">
      <t>カイゴ</t>
    </rPh>
    <rPh sb="8" eb="10">
      <t>ホケン</t>
    </rPh>
    <rPh sb="10" eb="12">
      <t>ニンテイ</t>
    </rPh>
    <rPh sb="12" eb="14">
      <t>シンセイ</t>
    </rPh>
    <rPh sb="14" eb="16">
      <t>ケンスウ</t>
    </rPh>
    <phoneticPr fontId="25"/>
  </si>
  <si>
    <t>平成27年度</t>
    <rPh sb="0" eb="2">
      <t>ヘイセイ</t>
    </rPh>
    <rPh sb="4" eb="6">
      <t>ネンド</t>
    </rPh>
    <phoneticPr fontId="3"/>
  </si>
  <si>
    <t>28年度</t>
    <phoneticPr fontId="28"/>
  </si>
  <si>
    <t>29年度</t>
    <rPh sb="2" eb="4">
      <t>ネンド</t>
    </rPh>
    <phoneticPr fontId="3"/>
  </si>
  <si>
    <t>8-46. 介護保険要介護状態区分別実認定者数</t>
    <rPh sb="6" eb="8">
      <t>カイゴ</t>
    </rPh>
    <rPh sb="8" eb="10">
      <t>ホケン</t>
    </rPh>
    <rPh sb="10" eb="11">
      <t>ヨウ</t>
    </rPh>
    <rPh sb="11" eb="13">
      <t>カイゴ</t>
    </rPh>
    <rPh sb="13" eb="15">
      <t>ジョウタイ</t>
    </rPh>
    <rPh sb="15" eb="17">
      <t>クブン</t>
    </rPh>
    <rPh sb="17" eb="18">
      <t>ベツ</t>
    </rPh>
    <rPh sb="18" eb="19">
      <t>ジツ</t>
    </rPh>
    <rPh sb="19" eb="22">
      <t>ニンテイシャ</t>
    </rPh>
    <rPh sb="22" eb="23">
      <t>スウ</t>
    </rPh>
    <phoneticPr fontId="25"/>
  </si>
  <si>
    <t>8-47. 介護保険給付費支出状況</t>
    <rPh sb="6" eb="8">
      <t>カイゴ</t>
    </rPh>
    <rPh sb="8" eb="12">
      <t>ホケンキュウフ</t>
    </rPh>
    <rPh sb="12" eb="13">
      <t>ヒ</t>
    </rPh>
    <rPh sb="13" eb="15">
      <t>シシュツ</t>
    </rPh>
    <rPh sb="15" eb="17">
      <t>ジョウキョウ</t>
    </rPh>
    <phoneticPr fontId="25"/>
  </si>
  <si>
    <t>8-48. 介護保険支給限度額に対する利用率（居宅サービス）</t>
    <rPh sb="6" eb="8">
      <t>カイゴ</t>
    </rPh>
    <rPh sb="8" eb="10">
      <t>ホケン</t>
    </rPh>
    <rPh sb="10" eb="12">
      <t>シキュウ</t>
    </rPh>
    <rPh sb="12" eb="14">
      <t>ゲンド</t>
    </rPh>
    <rPh sb="14" eb="15">
      <t>ガク</t>
    </rPh>
    <rPh sb="16" eb="17">
      <t>タイ</t>
    </rPh>
    <rPh sb="19" eb="22">
      <t>リヨウリツ</t>
    </rPh>
    <rPh sb="23" eb="25">
      <t>キョタク</t>
    </rPh>
    <phoneticPr fontId="25"/>
  </si>
  <si>
    <t>28年度</t>
    <phoneticPr fontId="28"/>
  </si>
  <si>
    <t>8-49. 施設別給付者数</t>
    <rPh sb="6" eb="8">
      <t>シセツ</t>
    </rPh>
    <rPh sb="8" eb="9">
      <t>ベツ</t>
    </rPh>
    <rPh sb="9" eb="11">
      <t>キュウフ</t>
    </rPh>
    <rPh sb="11" eb="12">
      <t>シャ</t>
    </rPh>
    <rPh sb="12" eb="13">
      <t>スウ</t>
    </rPh>
    <phoneticPr fontId="25"/>
  </si>
  <si>
    <t>28年度</t>
    <phoneticPr fontId="28"/>
  </si>
  <si>
    <t>8-50. 介護保険所得段階別１号被保険者数・年間保険料額</t>
    <rPh sb="6" eb="8">
      <t>カイゴ</t>
    </rPh>
    <rPh sb="8" eb="10">
      <t>ホケン</t>
    </rPh>
    <rPh sb="10" eb="12">
      <t>ショトク</t>
    </rPh>
    <rPh sb="12" eb="14">
      <t>ダンカイ</t>
    </rPh>
    <rPh sb="14" eb="15">
      <t>ベツ</t>
    </rPh>
    <rPh sb="16" eb="17">
      <t>ゴウ</t>
    </rPh>
    <rPh sb="17" eb="21">
      <t>ヒホケンシャ</t>
    </rPh>
    <rPh sb="21" eb="22">
      <t>スウ</t>
    </rPh>
    <rPh sb="23" eb="25">
      <t>ネンカン</t>
    </rPh>
    <rPh sb="25" eb="28">
      <t>ホケンリョウ</t>
    </rPh>
    <rPh sb="28" eb="29">
      <t>ガク</t>
    </rPh>
    <phoneticPr fontId="25"/>
  </si>
  <si>
    <t>8-51. 介護保険料収納率</t>
    <rPh sb="6" eb="8">
      <t>カイゴ</t>
    </rPh>
    <rPh sb="8" eb="11">
      <t>ホケンリョウ</t>
    </rPh>
    <rPh sb="11" eb="13">
      <t>シュウノウ</t>
    </rPh>
    <rPh sb="13" eb="14">
      <t>リツ</t>
    </rPh>
    <phoneticPr fontId="25"/>
  </si>
  <si>
    <t>28年度</t>
    <phoneticPr fontId="28"/>
  </si>
  <si>
    <t>8-52. 介護サービス事業所数</t>
    <rPh sb="6" eb="8">
      <t>カイゴ</t>
    </rPh>
    <rPh sb="12" eb="15">
      <t>ジギョウショ</t>
    </rPh>
    <rPh sb="15" eb="16">
      <t>スウ</t>
    </rPh>
    <phoneticPr fontId="25"/>
  </si>
  <si>
    <t>29年度</t>
    <phoneticPr fontId="25"/>
  </si>
  <si>
    <t>（注）上記分類には介護予防事業所も含んでいる。</t>
    <rPh sb="3" eb="5">
      <t>ジョウキ</t>
    </rPh>
    <rPh sb="5" eb="7">
      <t>ブンルイ</t>
    </rPh>
    <rPh sb="9" eb="11">
      <t>カイゴ</t>
    </rPh>
    <rPh sb="11" eb="13">
      <t>ヨボウ</t>
    </rPh>
    <rPh sb="13" eb="16">
      <t>ジギョウショ</t>
    </rPh>
    <rPh sb="17" eb="18">
      <t>フク</t>
    </rPh>
    <phoneticPr fontId="25"/>
  </si>
  <si>
    <t>8-53. 介護サービス供給達成率</t>
    <rPh sb="6" eb="8">
      <t>カイゴ</t>
    </rPh>
    <rPh sb="12" eb="14">
      <t>キョウキュウ</t>
    </rPh>
    <rPh sb="14" eb="16">
      <t>タッセイ</t>
    </rPh>
    <rPh sb="16" eb="17">
      <t>リツ</t>
    </rPh>
    <phoneticPr fontId="25"/>
  </si>
  <si>
    <t>28年度</t>
    <phoneticPr fontId="28"/>
  </si>
  <si>
    <t>29年度</t>
    <phoneticPr fontId="25"/>
  </si>
  <si>
    <t>8-19. こども医療費支給状況</t>
  </si>
  <si>
    <t>8-20. ひとり親家庭等医療費支給状況</t>
  </si>
  <si>
    <t>8-21. 地域子育て支援センター　年度別利用状況</t>
  </si>
  <si>
    <t>8-22. 児童発達支援センター　早期療育発達支援事業（早期療育教室）</t>
  </si>
  <si>
    <t>8-23. 児童発達支援センター　児童発達支援事業利用状況</t>
  </si>
  <si>
    <t>8-24. 児童発達支援センター　児童発達支援事業・愛称ぐんぐん　卒園・退園後の状況　ぐんぐんグリーン（知的障がい児）</t>
  </si>
  <si>
    <t>8-25. 児童遊園地区別設置数</t>
  </si>
  <si>
    <t>8-26. 児童館コスモス利用状況　（1）入館者数</t>
  </si>
  <si>
    <t>8-26. 児童館コスモス利用状況　（2）プラネタリウム観覧者数</t>
  </si>
  <si>
    <t>8-27. 児童館ヒマワリ利用状況</t>
  </si>
  <si>
    <t>8-28. 身体障がい者（児）数</t>
  </si>
  <si>
    <t>8-29. 障がい等級別身体障がい者（児）数</t>
  </si>
  <si>
    <t>8-30. 知的障がい者（児）数</t>
  </si>
  <si>
    <t>8-31. 重度心身障害者医療費支給状況</t>
  </si>
  <si>
    <t>8-32. 重度心身障害者手当受給者数</t>
  </si>
  <si>
    <t>8-33. 特別障害者手当等受給者数</t>
  </si>
  <si>
    <t>8-34. 精神障害者保健福祉手帳交付状況</t>
  </si>
  <si>
    <t>8-35. 自立支援医療（精神通院）制度利用状況</t>
  </si>
  <si>
    <t>8-36. 越谷市指定障害福祉サービス事業所しらこばと利用状況</t>
  </si>
  <si>
    <t>8-37. 入浴サービスの利用状況</t>
  </si>
  <si>
    <t>8-38. ホームヘルプサービス（障がい者）の利用状況</t>
  </si>
  <si>
    <t>8-39. 後期高齢者医療被保険者数</t>
  </si>
  <si>
    <t>8-40. 高年齢者職業相談状況</t>
  </si>
  <si>
    <t>8-41. 65歳以上高齢者人口の推移</t>
  </si>
  <si>
    <t>8-42. 敬老会の状況</t>
  </si>
  <si>
    <t>8-43. 老人福祉センター利用状況（4館合計）</t>
  </si>
  <si>
    <t>8-44. 在宅介護者福祉手当支給状況</t>
  </si>
  <si>
    <t>8-45. 介護保険認定申請件数</t>
  </si>
  <si>
    <t>8-46. 介護保険要介護状態区分別実認定者数</t>
  </si>
  <si>
    <t>8-47. 介護保険給付費支出状況</t>
  </si>
  <si>
    <t>8-48. 介護保険支給限度額に対する利用率（居宅サービス）</t>
  </si>
  <si>
    <t>8-49. 施設別給付者数</t>
  </si>
  <si>
    <t>8-50. 介護保険所得段階別１号被保険者数・年間保険料額</t>
  </si>
  <si>
    <t>8-51. 介護保険料収納率</t>
  </si>
  <si>
    <t>8-52. 介護サービス事業所数</t>
  </si>
  <si>
    <t>8-53. 介護サービス供給達成率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</si>
</sst>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¥&quot;#,##0_);[Red]\(&quot;¥&quot;#,##0\)"/>
    <numFmt numFmtId="177" formatCode="#,##0;\-#,##0;&quot;-&quot;"/>
    <numFmt numFmtId="178" formatCode="#,##0_ ;[Red]\-#,##0\ "/>
    <numFmt numFmtId="180" formatCode="#,##0_ "/>
    <numFmt numFmtId="184" formatCode="#,##0.0_ "/>
    <numFmt numFmtId="187" formatCode="\(#,##0\)"/>
    <numFmt numFmtId="193" formatCode="[$-411]ge\.m\.d;@"/>
    <numFmt numFmtId="194" formatCode="#,##0.00_ "/>
    <numFmt numFmtId="195" formatCode="#,##0_ \ "/>
  </numFmts>
  <fonts count="5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.5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color theme="1"/>
      <name val="ｺﾞｼｯｸ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03">
    <xf numFmtId="0" fontId="0" fillId="0" borderId="0">
      <alignment vertical="center"/>
    </xf>
    <xf numFmtId="0" fontId="3" fillId="0" borderId="0"/>
    <xf numFmtId="177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2" borderId="3" applyNumberFormat="0" applyFont="0" applyAlignment="0" applyProtection="0">
      <alignment vertical="center"/>
    </xf>
    <xf numFmtId="38" fontId="3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2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38" fontId="3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193" fontId="3" fillId="0" borderId="0"/>
    <xf numFmtId="193" fontId="41" fillId="11" borderId="0" applyNumberFormat="0" applyBorder="0" applyAlignment="0" applyProtection="0">
      <alignment vertical="center"/>
    </xf>
    <xf numFmtId="193" fontId="41" fillId="11" borderId="0" applyNumberFormat="0" applyBorder="0" applyAlignment="0" applyProtection="0">
      <alignment vertical="center"/>
    </xf>
    <xf numFmtId="193" fontId="41" fillId="15" borderId="0" applyNumberFormat="0" applyBorder="0" applyAlignment="0" applyProtection="0">
      <alignment vertical="center"/>
    </xf>
    <xf numFmtId="193" fontId="41" fillId="15" borderId="0" applyNumberFormat="0" applyBorder="0" applyAlignment="0" applyProtection="0">
      <alignment vertical="center"/>
    </xf>
    <xf numFmtId="193" fontId="41" fillId="19" borderId="0" applyNumberFormat="0" applyBorder="0" applyAlignment="0" applyProtection="0">
      <alignment vertical="center"/>
    </xf>
    <xf numFmtId="193" fontId="41" fillId="19" borderId="0" applyNumberFormat="0" applyBorder="0" applyAlignment="0" applyProtection="0">
      <alignment vertical="center"/>
    </xf>
    <xf numFmtId="193" fontId="41" fillId="23" borderId="0" applyNumberFormat="0" applyBorder="0" applyAlignment="0" applyProtection="0">
      <alignment vertical="center"/>
    </xf>
    <xf numFmtId="193" fontId="41" fillId="23" borderId="0" applyNumberFormat="0" applyBorder="0" applyAlignment="0" applyProtection="0">
      <alignment vertical="center"/>
    </xf>
    <xf numFmtId="193" fontId="41" fillId="27" borderId="0" applyNumberFormat="0" applyBorder="0" applyAlignment="0" applyProtection="0">
      <alignment vertical="center"/>
    </xf>
    <xf numFmtId="193" fontId="41" fillId="27" borderId="0" applyNumberFormat="0" applyBorder="0" applyAlignment="0" applyProtection="0">
      <alignment vertical="center"/>
    </xf>
    <xf numFmtId="193" fontId="41" fillId="31" borderId="0" applyNumberFormat="0" applyBorder="0" applyAlignment="0" applyProtection="0">
      <alignment vertical="center"/>
    </xf>
    <xf numFmtId="193" fontId="41" fillId="31" borderId="0" applyNumberFormat="0" applyBorder="0" applyAlignment="0" applyProtection="0">
      <alignment vertical="center"/>
    </xf>
    <xf numFmtId="193" fontId="41" fillId="12" borderId="0" applyNumberFormat="0" applyBorder="0" applyAlignment="0" applyProtection="0">
      <alignment vertical="center"/>
    </xf>
    <xf numFmtId="193" fontId="41" fillId="12" borderId="0" applyNumberFormat="0" applyBorder="0" applyAlignment="0" applyProtection="0">
      <alignment vertical="center"/>
    </xf>
    <xf numFmtId="193" fontId="41" fillId="16" borderId="0" applyNumberFormat="0" applyBorder="0" applyAlignment="0" applyProtection="0">
      <alignment vertical="center"/>
    </xf>
    <xf numFmtId="193" fontId="41" fillId="16" borderId="0" applyNumberFormat="0" applyBorder="0" applyAlignment="0" applyProtection="0">
      <alignment vertical="center"/>
    </xf>
    <xf numFmtId="193" fontId="41" fillId="20" borderId="0" applyNumberFormat="0" applyBorder="0" applyAlignment="0" applyProtection="0">
      <alignment vertical="center"/>
    </xf>
    <xf numFmtId="193" fontId="41" fillId="20" borderId="0" applyNumberFormat="0" applyBorder="0" applyAlignment="0" applyProtection="0">
      <alignment vertical="center"/>
    </xf>
    <xf numFmtId="193" fontId="41" fillId="24" borderId="0" applyNumberFormat="0" applyBorder="0" applyAlignment="0" applyProtection="0">
      <alignment vertical="center"/>
    </xf>
    <xf numFmtId="193" fontId="41" fillId="24" borderId="0" applyNumberFormat="0" applyBorder="0" applyAlignment="0" applyProtection="0">
      <alignment vertical="center"/>
    </xf>
    <xf numFmtId="193" fontId="41" fillId="28" borderId="0" applyNumberFormat="0" applyBorder="0" applyAlignment="0" applyProtection="0">
      <alignment vertical="center"/>
    </xf>
    <xf numFmtId="193" fontId="41" fillId="28" borderId="0" applyNumberFormat="0" applyBorder="0" applyAlignment="0" applyProtection="0">
      <alignment vertical="center"/>
    </xf>
    <xf numFmtId="193" fontId="41" fillId="32" borderId="0" applyNumberFormat="0" applyBorder="0" applyAlignment="0" applyProtection="0">
      <alignment vertical="center"/>
    </xf>
    <xf numFmtId="193" fontId="41" fillId="32" borderId="0" applyNumberFormat="0" applyBorder="0" applyAlignment="0" applyProtection="0">
      <alignment vertical="center"/>
    </xf>
    <xf numFmtId="193" fontId="42" fillId="13" borderId="0" applyNumberFormat="0" applyBorder="0" applyAlignment="0" applyProtection="0">
      <alignment vertical="center"/>
    </xf>
    <xf numFmtId="193" fontId="42" fillId="13" borderId="0" applyNumberFormat="0" applyBorder="0" applyAlignment="0" applyProtection="0">
      <alignment vertical="center"/>
    </xf>
    <xf numFmtId="193" fontId="42" fillId="17" borderId="0" applyNumberFormat="0" applyBorder="0" applyAlignment="0" applyProtection="0">
      <alignment vertical="center"/>
    </xf>
    <xf numFmtId="193" fontId="42" fillId="17" borderId="0" applyNumberFormat="0" applyBorder="0" applyAlignment="0" applyProtection="0">
      <alignment vertical="center"/>
    </xf>
    <xf numFmtId="193" fontId="42" fillId="21" borderId="0" applyNumberFormat="0" applyBorder="0" applyAlignment="0" applyProtection="0">
      <alignment vertical="center"/>
    </xf>
    <xf numFmtId="193" fontId="42" fillId="21" borderId="0" applyNumberFormat="0" applyBorder="0" applyAlignment="0" applyProtection="0">
      <alignment vertical="center"/>
    </xf>
    <xf numFmtId="193" fontId="42" fillId="25" borderId="0" applyNumberFormat="0" applyBorder="0" applyAlignment="0" applyProtection="0">
      <alignment vertical="center"/>
    </xf>
    <xf numFmtId="193" fontId="42" fillId="25" borderId="0" applyNumberFormat="0" applyBorder="0" applyAlignment="0" applyProtection="0">
      <alignment vertical="center"/>
    </xf>
    <xf numFmtId="193" fontId="42" fillId="29" borderId="0" applyNumberFormat="0" applyBorder="0" applyAlignment="0" applyProtection="0">
      <alignment vertical="center"/>
    </xf>
    <xf numFmtId="193" fontId="42" fillId="29" borderId="0" applyNumberFormat="0" applyBorder="0" applyAlignment="0" applyProtection="0">
      <alignment vertical="center"/>
    </xf>
    <xf numFmtId="193" fontId="42" fillId="33" borderId="0" applyNumberFormat="0" applyBorder="0" applyAlignment="0" applyProtection="0">
      <alignment vertical="center"/>
    </xf>
    <xf numFmtId="193" fontId="42" fillId="33" borderId="0" applyNumberFormat="0" applyBorder="0" applyAlignment="0" applyProtection="0">
      <alignment vertical="center"/>
    </xf>
    <xf numFmtId="193" fontId="42" fillId="10" borderId="0" applyNumberFormat="0" applyBorder="0" applyAlignment="0" applyProtection="0">
      <alignment vertical="center"/>
    </xf>
    <xf numFmtId="193" fontId="42" fillId="10" borderId="0" applyNumberFormat="0" applyBorder="0" applyAlignment="0" applyProtection="0">
      <alignment vertical="center"/>
    </xf>
    <xf numFmtId="193" fontId="42" fillId="14" borderId="0" applyNumberFormat="0" applyBorder="0" applyAlignment="0" applyProtection="0">
      <alignment vertical="center"/>
    </xf>
    <xf numFmtId="193" fontId="42" fillId="14" borderId="0" applyNumberFormat="0" applyBorder="0" applyAlignment="0" applyProtection="0">
      <alignment vertical="center"/>
    </xf>
    <xf numFmtId="193" fontId="42" fillId="18" borderId="0" applyNumberFormat="0" applyBorder="0" applyAlignment="0" applyProtection="0">
      <alignment vertical="center"/>
    </xf>
    <xf numFmtId="193" fontId="42" fillId="18" borderId="0" applyNumberFormat="0" applyBorder="0" applyAlignment="0" applyProtection="0">
      <alignment vertical="center"/>
    </xf>
    <xf numFmtId="193" fontId="42" fillId="22" borderId="0" applyNumberFormat="0" applyBorder="0" applyAlignment="0" applyProtection="0">
      <alignment vertical="center"/>
    </xf>
    <xf numFmtId="193" fontId="42" fillId="22" borderId="0" applyNumberFormat="0" applyBorder="0" applyAlignment="0" applyProtection="0">
      <alignment vertical="center"/>
    </xf>
    <xf numFmtId="193" fontId="42" fillId="26" borderId="0" applyNumberFormat="0" applyBorder="0" applyAlignment="0" applyProtection="0">
      <alignment vertical="center"/>
    </xf>
    <xf numFmtId="193" fontId="42" fillId="26" borderId="0" applyNumberFormat="0" applyBorder="0" applyAlignment="0" applyProtection="0">
      <alignment vertical="center"/>
    </xf>
    <xf numFmtId="193" fontId="42" fillId="30" borderId="0" applyNumberFormat="0" applyBorder="0" applyAlignment="0" applyProtection="0">
      <alignment vertical="center"/>
    </xf>
    <xf numFmtId="193" fontId="42" fillId="30" borderId="0" applyNumberFormat="0" applyBorder="0" applyAlignment="0" applyProtection="0">
      <alignment vertical="center"/>
    </xf>
    <xf numFmtId="193" fontId="8" fillId="0" borderId="0" applyNumberFormat="0" applyFill="0" applyBorder="0" applyAlignment="0" applyProtection="0">
      <alignment vertical="center"/>
    </xf>
    <xf numFmtId="193" fontId="43" fillId="8" borderId="45" applyNumberFormat="0" applyAlignment="0" applyProtection="0">
      <alignment vertical="center"/>
    </xf>
    <xf numFmtId="193" fontId="43" fillId="8" borderId="45" applyNumberFormat="0" applyAlignment="0" applyProtection="0">
      <alignment vertical="center"/>
    </xf>
    <xf numFmtId="193" fontId="44" fillId="5" borderId="0" applyNumberFormat="0" applyBorder="0" applyAlignment="0" applyProtection="0">
      <alignment vertical="center"/>
    </xf>
    <xf numFmtId="193" fontId="44" fillId="5" borderId="0" applyNumberFormat="0" applyBorder="0" applyAlignment="0" applyProtection="0">
      <alignment vertical="center"/>
    </xf>
    <xf numFmtId="193" fontId="40" fillId="9" borderId="46" applyNumberFormat="0" applyFont="0" applyAlignment="0" applyProtection="0">
      <alignment vertical="center"/>
    </xf>
    <xf numFmtId="193" fontId="40" fillId="9" borderId="46" applyNumberFormat="0" applyFont="0" applyAlignment="0" applyProtection="0">
      <alignment vertical="center"/>
    </xf>
    <xf numFmtId="193" fontId="45" fillId="2" borderId="48" applyNumberFormat="0" applyFont="0" applyAlignment="0" applyProtection="0">
      <alignment vertical="center"/>
    </xf>
    <xf numFmtId="193" fontId="46" fillId="0" borderId="44" applyNumberFormat="0" applyFill="0" applyAlignment="0" applyProtection="0">
      <alignment vertical="center"/>
    </xf>
    <xf numFmtId="193" fontId="46" fillId="0" borderId="44" applyNumberFormat="0" applyFill="0" applyAlignment="0" applyProtection="0">
      <alignment vertical="center"/>
    </xf>
    <xf numFmtId="193" fontId="47" fillId="4" borderId="0" applyNumberFormat="0" applyBorder="0" applyAlignment="0" applyProtection="0">
      <alignment vertical="center"/>
    </xf>
    <xf numFmtId="193" fontId="47" fillId="4" borderId="0" applyNumberFormat="0" applyBorder="0" applyAlignment="0" applyProtection="0">
      <alignment vertical="center"/>
    </xf>
    <xf numFmtId="193" fontId="48" fillId="7" borderId="42" applyNumberFormat="0" applyAlignment="0" applyProtection="0">
      <alignment vertical="center"/>
    </xf>
    <xf numFmtId="193" fontId="48" fillId="7" borderId="42" applyNumberFormat="0" applyAlignment="0" applyProtection="0">
      <alignment vertical="center"/>
    </xf>
    <xf numFmtId="193" fontId="49" fillId="0" borderId="0" applyNumberFormat="0" applyFill="0" applyBorder="0" applyAlignment="0" applyProtection="0">
      <alignment vertical="center"/>
    </xf>
    <xf numFmtId="193" fontId="49" fillId="0" borderId="0" applyNumberFormat="0" applyFill="0" applyBorder="0" applyAlignment="0" applyProtection="0">
      <alignment vertical="center"/>
    </xf>
    <xf numFmtId="193" fontId="50" fillId="0" borderId="39" applyNumberFormat="0" applyFill="0" applyAlignment="0" applyProtection="0">
      <alignment vertical="center"/>
    </xf>
    <xf numFmtId="193" fontId="50" fillId="0" borderId="39" applyNumberFormat="0" applyFill="0" applyAlignment="0" applyProtection="0">
      <alignment vertical="center"/>
    </xf>
    <xf numFmtId="193" fontId="51" fillId="0" borderId="40" applyNumberFormat="0" applyFill="0" applyAlignment="0" applyProtection="0">
      <alignment vertical="center"/>
    </xf>
    <xf numFmtId="193" fontId="51" fillId="0" borderId="40" applyNumberFormat="0" applyFill="0" applyAlignment="0" applyProtection="0">
      <alignment vertical="center"/>
    </xf>
    <xf numFmtId="193" fontId="52" fillId="0" borderId="41" applyNumberFormat="0" applyFill="0" applyAlignment="0" applyProtection="0">
      <alignment vertical="center"/>
    </xf>
    <xf numFmtId="193" fontId="52" fillId="0" borderId="41" applyNumberFormat="0" applyFill="0" applyAlignment="0" applyProtection="0">
      <alignment vertical="center"/>
    </xf>
    <xf numFmtId="193" fontId="52" fillId="0" borderId="0" applyNumberFormat="0" applyFill="0" applyBorder="0" applyAlignment="0" applyProtection="0">
      <alignment vertical="center"/>
    </xf>
    <xf numFmtId="193" fontId="52" fillId="0" borderId="0" applyNumberFormat="0" applyFill="0" applyBorder="0" applyAlignment="0" applyProtection="0">
      <alignment vertical="center"/>
    </xf>
    <xf numFmtId="193" fontId="53" fillId="0" borderId="47" applyNumberFormat="0" applyFill="0" applyAlignment="0" applyProtection="0">
      <alignment vertical="center"/>
    </xf>
    <xf numFmtId="193" fontId="53" fillId="0" borderId="47" applyNumberFormat="0" applyFill="0" applyAlignment="0" applyProtection="0">
      <alignment vertical="center"/>
    </xf>
    <xf numFmtId="193" fontId="54" fillId="7" borderId="43" applyNumberFormat="0" applyAlignment="0" applyProtection="0">
      <alignment vertical="center"/>
    </xf>
    <xf numFmtId="193" fontId="54" fillId="7" borderId="43" applyNumberFormat="0" applyAlignment="0" applyProtection="0">
      <alignment vertical="center"/>
    </xf>
    <xf numFmtId="193" fontId="55" fillId="0" borderId="0" applyNumberFormat="0" applyFill="0" applyBorder="0" applyAlignment="0" applyProtection="0">
      <alignment vertical="center"/>
    </xf>
    <xf numFmtId="193" fontId="55" fillId="0" borderId="0" applyNumberFormat="0" applyFill="0" applyBorder="0" applyAlignment="0" applyProtection="0">
      <alignment vertical="center"/>
    </xf>
    <xf numFmtId="193" fontId="56" fillId="6" borderId="42" applyNumberFormat="0" applyAlignment="0" applyProtection="0">
      <alignment vertical="center"/>
    </xf>
    <xf numFmtId="193" fontId="56" fillId="6" borderId="42" applyNumberFormat="0" applyAlignment="0" applyProtection="0">
      <alignment vertical="center"/>
    </xf>
    <xf numFmtId="193" fontId="40" fillId="0" borderId="0">
      <alignment vertical="center"/>
    </xf>
    <xf numFmtId="193" fontId="40" fillId="0" borderId="0">
      <alignment vertical="center"/>
    </xf>
    <xf numFmtId="193" fontId="45" fillId="0" borderId="0">
      <alignment vertical="center"/>
    </xf>
    <xf numFmtId="193" fontId="40" fillId="0" borderId="0">
      <alignment vertical="center"/>
    </xf>
    <xf numFmtId="193" fontId="40" fillId="0" borderId="0">
      <alignment vertical="center"/>
    </xf>
    <xf numFmtId="193" fontId="45" fillId="0" borderId="0">
      <alignment vertical="center"/>
    </xf>
    <xf numFmtId="193" fontId="40" fillId="0" borderId="0">
      <alignment vertical="center"/>
    </xf>
    <xf numFmtId="193" fontId="40" fillId="0" borderId="0">
      <alignment vertical="center"/>
    </xf>
    <xf numFmtId="193" fontId="45" fillId="0" borderId="0">
      <alignment vertical="center"/>
    </xf>
    <xf numFmtId="193" fontId="40" fillId="0" borderId="0">
      <alignment vertical="center"/>
    </xf>
    <xf numFmtId="193" fontId="40" fillId="0" borderId="0">
      <alignment vertical="center"/>
    </xf>
    <xf numFmtId="193" fontId="45" fillId="0" borderId="0">
      <alignment vertical="center"/>
    </xf>
    <xf numFmtId="193" fontId="40" fillId="0" borderId="0">
      <alignment vertical="center"/>
    </xf>
    <xf numFmtId="193" fontId="40" fillId="0" borderId="0">
      <alignment vertical="center"/>
    </xf>
    <xf numFmtId="193" fontId="45" fillId="0" borderId="0">
      <alignment vertical="center"/>
    </xf>
    <xf numFmtId="193" fontId="40" fillId="0" borderId="0">
      <alignment vertical="center"/>
    </xf>
    <xf numFmtId="193" fontId="40" fillId="0" borderId="0">
      <alignment vertical="center"/>
    </xf>
    <xf numFmtId="193" fontId="45" fillId="0" borderId="0">
      <alignment vertical="center"/>
    </xf>
    <xf numFmtId="193" fontId="40" fillId="0" borderId="0">
      <alignment vertical="center"/>
    </xf>
    <xf numFmtId="193" fontId="40" fillId="0" borderId="0">
      <alignment vertical="center"/>
    </xf>
    <xf numFmtId="193" fontId="45" fillId="0" borderId="0">
      <alignment vertical="center"/>
    </xf>
    <xf numFmtId="193" fontId="40" fillId="0" borderId="0">
      <alignment vertical="center"/>
    </xf>
    <xf numFmtId="193" fontId="40" fillId="0" borderId="0">
      <alignment vertical="center"/>
    </xf>
    <xf numFmtId="193" fontId="45" fillId="0" borderId="0">
      <alignment vertical="center"/>
    </xf>
    <xf numFmtId="193" fontId="40" fillId="0" borderId="0">
      <alignment vertical="center"/>
    </xf>
    <xf numFmtId="193" fontId="40" fillId="0" borderId="0">
      <alignment vertical="center"/>
    </xf>
    <xf numFmtId="193" fontId="45" fillId="0" borderId="0">
      <alignment vertical="center"/>
    </xf>
    <xf numFmtId="193" fontId="40" fillId="0" borderId="0">
      <alignment vertical="center"/>
    </xf>
    <xf numFmtId="193" fontId="40" fillId="0" borderId="0">
      <alignment vertical="center"/>
    </xf>
    <xf numFmtId="193" fontId="45" fillId="0" borderId="0">
      <alignment vertical="center"/>
    </xf>
    <xf numFmtId="193" fontId="40" fillId="0" borderId="0">
      <alignment vertical="center"/>
    </xf>
    <xf numFmtId="0" fontId="1" fillId="0" borderId="0">
      <alignment vertical="center"/>
    </xf>
    <xf numFmtId="193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193" fontId="3" fillId="0" borderId="0"/>
    <xf numFmtId="193" fontId="1" fillId="0" borderId="0">
      <alignment vertical="center"/>
    </xf>
    <xf numFmtId="193" fontId="3" fillId="0" borderId="0">
      <alignment vertical="center"/>
    </xf>
    <xf numFmtId="193" fontId="18" fillId="0" borderId="0"/>
    <xf numFmtId="193" fontId="3" fillId="0" borderId="0"/>
    <xf numFmtId="193" fontId="57" fillId="3" borderId="0" applyNumberFormat="0" applyBorder="0" applyAlignment="0" applyProtection="0">
      <alignment vertical="center"/>
    </xf>
    <xf numFmtId="193" fontId="57" fillId="3" borderId="0" applyNumberFormat="0" applyBorder="0" applyAlignment="0" applyProtection="0">
      <alignment vertical="center"/>
    </xf>
    <xf numFmtId="193" fontId="18" fillId="0" borderId="0"/>
    <xf numFmtId="193" fontId="3" fillId="0" borderId="0"/>
    <xf numFmtId="193" fontId="3" fillId="0" borderId="0"/>
    <xf numFmtId="193" fontId="3" fillId="0" borderId="0"/>
    <xf numFmtId="193" fontId="3" fillId="0" borderId="0"/>
    <xf numFmtId="193" fontId="3" fillId="0" borderId="0"/>
    <xf numFmtId="193" fontId="3" fillId="0" borderId="0"/>
    <xf numFmtId="193" fontId="3" fillId="0" borderId="0"/>
    <xf numFmtId="193" fontId="3" fillId="0" borderId="0"/>
    <xf numFmtId="193" fontId="3" fillId="0" borderId="0">
      <alignment vertical="center"/>
    </xf>
    <xf numFmtId="193" fontId="3" fillId="0" borderId="0">
      <alignment vertical="center"/>
    </xf>
    <xf numFmtId="193" fontId="3" fillId="0" borderId="0">
      <alignment vertical="center"/>
    </xf>
  </cellStyleXfs>
  <cellXfs count="683">
    <xf numFmtId="0" fontId="0" fillId="0" borderId="0" xfId="0">
      <alignment vertical="center"/>
    </xf>
    <xf numFmtId="180" fontId="18" fillId="0" borderId="0" xfId="21" applyNumberFormat="1" applyFont="1" applyFill="1" applyBorder="1" applyAlignment="1" applyProtection="1">
      <alignment horizontal="right" vertical="center"/>
    </xf>
    <xf numFmtId="180" fontId="18" fillId="0" borderId="10" xfId="21" applyNumberFormat="1" applyFont="1" applyFill="1" applyBorder="1" applyAlignment="1" applyProtection="1">
      <alignment horizontal="right" vertical="center"/>
    </xf>
    <xf numFmtId="180" fontId="24" fillId="0" borderId="6" xfId="21" applyNumberFormat="1" applyFont="1" applyFill="1" applyBorder="1" applyAlignment="1" applyProtection="1">
      <alignment horizontal="right" vertical="center"/>
    </xf>
    <xf numFmtId="187" fontId="21" fillId="0" borderId="0" xfId="22" applyNumberFormat="1" applyFont="1" applyFill="1" applyBorder="1" applyAlignment="1" applyProtection="1">
      <alignment horizontal="right" vertical="top"/>
    </xf>
    <xf numFmtId="187" fontId="21" fillId="0" borderId="10" xfId="22" applyNumberFormat="1" applyFont="1" applyFill="1" applyBorder="1" applyAlignment="1" applyProtection="1">
      <alignment horizontal="right" vertical="top"/>
    </xf>
    <xf numFmtId="180" fontId="18" fillId="0" borderId="15" xfId="22" applyNumberFormat="1" applyFont="1" applyFill="1" applyBorder="1" applyAlignment="1" applyProtection="1">
      <alignment vertical="center"/>
    </xf>
    <xf numFmtId="180" fontId="18" fillId="0" borderId="0" xfId="22" applyNumberFormat="1" applyFont="1" applyFill="1" applyBorder="1" applyAlignment="1" applyProtection="1">
      <alignment vertical="center"/>
    </xf>
    <xf numFmtId="180" fontId="18" fillId="0" borderId="10" xfId="22" applyNumberFormat="1" applyFont="1" applyFill="1" applyBorder="1" applyAlignment="1" applyProtection="1">
      <alignment vertical="center"/>
    </xf>
    <xf numFmtId="180" fontId="18" fillId="0" borderId="10" xfId="22" applyNumberFormat="1" applyFont="1" applyFill="1" applyBorder="1" applyAlignment="1" applyProtection="1">
      <alignment vertical="center" shrinkToFit="1"/>
    </xf>
    <xf numFmtId="180" fontId="18" fillId="0" borderId="9" xfId="22" applyNumberFormat="1" applyFont="1" applyFill="1" applyBorder="1" applyAlignment="1" applyProtection="1">
      <alignment vertical="center"/>
    </xf>
    <xf numFmtId="180" fontId="18" fillId="0" borderId="15" xfId="21" applyNumberFormat="1" applyFont="1" applyFill="1" applyBorder="1" applyAlignment="1" applyProtection="1">
      <alignment vertical="center"/>
    </xf>
    <xf numFmtId="180" fontId="18" fillId="0" borderId="0" xfId="21" applyNumberFormat="1" applyFont="1" applyFill="1" applyBorder="1" applyAlignment="1" applyProtection="1">
      <alignment vertical="center"/>
    </xf>
    <xf numFmtId="180" fontId="18" fillId="0" borderId="10" xfId="21" applyNumberFormat="1" applyFont="1" applyFill="1" applyBorder="1" applyAlignment="1" applyProtection="1">
      <alignment vertical="center"/>
    </xf>
    <xf numFmtId="184" fontId="18" fillId="0" borderId="0" xfId="21" applyNumberFormat="1" applyFont="1" applyFill="1" applyBorder="1" applyAlignment="1" applyProtection="1">
      <alignment vertical="center"/>
    </xf>
    <xf numFmtId="184" fontId="24" fillId="0" borderId="0" xfId="21" applyNumberFormat="1" applyFont="1" applyFill="1" applyBorder="1" applyAlignment="1" applyProtection="1">
      <alignment horizontal="right" vertical="center"/>
    </xf>
    <xf numFmtId="180" fontId="18" fillId="0" borderId="0" xfId="21" applyNumberFormat="1" applyFont="1" applyFill="1" applyBorder="1" applyAlignment="1">
      <alignment vertical="center"/>
    </xf>
    <xf numFmtId="180" fontId="18" fillId="0" borderId="10" xfId="21" applyNumberFormat="1" applyFont="1" applyFill="1" applyBorder="1" applyAlignment="1">
      <alignment vertical="center"/>
    </xf>
    <xf numFmtId="180" fontId="18" fillId="0" borderId="9" xfId="21" applyNumberFormat="1" applyFont="1" applyFill="1" applyBorder="1" applyAlignment="1" applyProtection="1">
      <alignment horizontal="right" vertical="center"/>
    </xf>
    <xf numFmtId="0" fontId="3" fillId="0" borderId="0" xfId="74" applyFont="1">
      <alignment vertical="center"/>
    </xf>
    <xf numFmtId="0" fontId="3" fillId="0" borderId="0" xfId="74">
      <alignment vertical="center"/>
    </xf>
    <xf numFmtId="0" fontId="39" fillId="0" borderId="0" xfId="166">
      <alignment vertical="center"/>
    </xf>
    <xf numFmtId="0" fontId="24" fillId="0" borderId="0" xfId="167" applyNumberFormat="1" applyFont="1" applyFill="1" applyAlignment="1" applyProtection="1">
      <alignment vertical="center"/>
    </xf>
    <xf numFmtId="0" fontId="18" fillId="0" borderId="0" xfId="167" applyNumberFormat="1" applyFont="1" applyFill="1" applyAlignment="1" applyProtection="1">
      <alignment vertical="center"/>
    </xf>
    <xf numFmtId="0" fontId="18" fillId="0" borderId="0" xfId="167" applyNumberFormat="1" applyFont="1" applyFill="1" applyAlignment="1" applyProtection="1">
      <alignment horizontal="left" vertical="center" indent="1"/>
    </xf>
    <xf numFmtId="0" fontId="18" fillId="0" borderId="4" xfId="167" applyNumberFormat="1" applyFont="1" applyFill="1" applyBorder="1" applyAlignment="1" applyProtection="1">
      <alignment horizontal="center" vertical="center"/>
    </xf>
    <xf numFmtId="0" fontId="18" fillId="0" borderId="5" xfId="167" quotePrefix="1" applyNumberFormat="1" applyFont="1" applyFill="1" applyBorder="1" applyAlignment="1" applyProtection="1">
      <alignment horizontal="center" vertical="center"/>
    </xf>
    <xf numFmtId="0" fontId="18" fillId="0" borderId="6" xfId="167" quotePrefix="1" applyNumberFormat="1" applyFont="1" applyFill="1" applyBorder="1" applyAlignment="1" applyProtection="1">
      <alignment horizontal="center" vertical="center"/>
    </xf>
    <xf numFmtId="0" fontId="18" fillId="0" borderId="0" xfId="167" applyNumberFormat="1" applyFont="1" applyFill="1" applyBorder="1" applyAlignment="1" applyProtection="1">
      <alignment horizontal="left" vertical="center" indent="1"/>
    </xf>
    <xf numFmtId="180" fontId="18" fillId="0" borderId="7" xfId="21" applyNumberFormat="1" applyFont="1" applyFill="1" applyBorder="1" applyAlignment="1" applyProtection="1">
      <alignment vertical="center"/>
    </xf>
    <xf numFmtId="0" fontId="18" fillId="0" borderId="8" xfId="167" applyNumberFormat="1" applyFont="1" applyFill="1" applyBorder="1" applyAlignment="1" applyProtection="1">
      <alignment horizontal="left" vertical="center" indent="1"/>
    </xf>
    <xf numFmtId="180" fontId="18" fillId="0" borderId="9" xfId="21" applyNumberFormat="1" applyFont="1" applyFill="1" applyBorder="1" applyAlignment="1" applyProtection="1">
      <alignment vertical="center"/>
    </xf>
    <xf numFmtId="0" fontId="18" fillId="0" borderId="10" xfId="167" applyNumberFormat="1" applyFont="1" applyFill="1" applyBorder="1" applyAlignment="1" applyProtection="1">
      <alignment horizontal="left" vertical="center" indent="1"/>
    </xf>
    <xf numFmtId="194" fontId="18" fillId="0" borderId="11" xfId="167" applyNumberFormat="1" applyFont="1" applyFill="1" applyBorder="1" applyAlignment="1" applyProtection="1">
      <alignment vertical="center"/>
    </xf>
    <xf numFmtId="194" fontId="18" fillId="0" borderId="10" xfId="167" applyNumberFormat="1" applyFont="1" applyFill="1" applyBorder="1" applyAlignment="1" applyProtection="1">
      <alignment vertical="center"/>
    </xf>
    <xf numFmtId="0" fontId="18" fillId="0" borderId="0" xfId="167" applyNumberFormat="1" applyFont="1" applyFill="1" applyBorder="1" applyAlignment="1" applyProtection="1">
      <alignment vertical="center"/>
    </xf>
    <xf numFmtId="0" fontId="18" fillId="0" borderId="0" xfId="167" applyNumberFormat="1" applyFont="1" applyFill="1" applyBorder="1" applyAlignment="1" applyProtection="1">
      <alignment horizontal="right" vertical="center"/>
    </xf>
    <xf numFmtId="0" fontId="18" fillId="0" borderId="0" xfId="167" applyNumberFormat="1" applyFont="1" applyFill="1" applyAlignment="1" applyProtection="1">
      <alignment horizontal="right"/>
    </xf>
    <xf numFmtId="0" fontId="18" fillId="0" borderId="2" xfId="167" applyNumberFormat="1" applyFont="1" applyFill="1" applyBorder="1" applyAlignment="1" applyProtection="1">
      <alignment horizontal="center" vertical="center"/>
    </xf>
    <xf numFmtId="0" fontId="18" fillId="0" borderId="5" xfId="167" applyNumberFormat="1" applyFont="1" applyFill="1" applyBorder="1" applyAlignment="1" applyProtection="1">
      <alignment horizontal="center" vertical="center"/>
    </xf>
    <xf numFmtId="0" fontId="18" fillId="0" borderId="6" xfId="167" applyNumberFormat="1" applyFont="1" applyFill="1" applyBorder="1" applyAlignment="1" applyProtection="1">
      <alignment horizontal="center" vertical="center"/>
    </xf>
    <xf numFmtId="0" fontId="18" fillId="0" borderId="15" xfId="167" applyNumberFormat="1" applyFont="1" applyFill="1" applyBorder="1" applyAlignment="1" applyProtection="1">
      <alignment horizontal="left" vertical="center" indent="1"/>
    </xf>
    <xf numFmtId="0" fontId="26" fillId="0" borderId="10" xfId="167" applyNumberFormat="1" applyFont="1" applyFill="1" applyBorder="1" applyAlignment="1" applyProtection="1">
      <alignment horizontal="center" vertical="center"/>
    </xf>
    <xf numFmtId="180" fontId="26" fillId="0" borderId="11" xfId="21" applyNumberFormat="1" applyFont="1" applyFill="1" applyBorder="1" applyAlignment="1" applyProtection="1">
      <alignment vertical="center"/>
    </xf>
    <xf numFmtId="180" fontId="26" fillId="0" borderId="10" xfId="21" applyNumberFormat="1" applyFont="1" applyFill="1" applyBorder="1" applyAlignment="1" applyProtection="1">
      <alignment vertical="center"/>
    </xf>
    <xf numFmtId="0" fontId="18" fillId="0" borderId="0" xfId="167" applyNumberFormat="1" applyFont="1" applyFill="1" applyAlignment="1" applyProtection="1">
      <alignment horizontal="right" vertical="center"/>
    </xf>
    <xf numFmtId="0" fontId="18" fillId="0" borderId="10" xfId="167" applyNumberFormat="1" applyFont="1" applyFill="1" applyBorder="1" applyAlignment="1" applyProtection="1">
      <alignment vertical="center"/>
    </xf>
    <xf numFmtId="0" fontId="18" fillId="0" borderId="0" xfId="167" applyNumberFormat="1" applyFont="1" applyFill="1" applyBorder="1" applyAlignment="1" applyProtection="1">
      <alignment horizontal="right"/>
    </xf>
    <xf numFmtId="0" fontId="18" fillId="0" borderId="13" xfId="167" applyNumberFormat="1" applyFont="1" applyFill="1" applyBorder="1" applyAlignment="1" applyProtection="1">
      <alignment horizontal="center" vertical="center"/>
    </xf>
    <xf numFmtId="0" fontId="18" fillId="0" borderId="6" xfId="167" applyNumberFormat="1" applyFont="1" applyFill="1" applyBorder="1" applyAlignment="1" applyProtection="1">
      <alignment horizontal="center" vertical="center"/>
    </xf>
    <xf numFmtId="0" fontId="18" fillId="0" borderId="12" xfId="167" applyNumberFormat="1" applyFont="1" applyFill="1" applyBorder="1" applyAlignment="1" applyProtection="1">
      <alignment horizontal="center" vertical="center"/>
    </xf>
    <xf numFmtId="0" fontId="18" fillId="0" borderId="14" xfId="167" applyNumberFormat="1" applyFont="1" applyFill="1" applyBorder="1" applyAlignment="1" applyProtection="1">
      <alignment horizontal="center" vertical="center"/>
    </xf>
    <xf numFmtId="0" fontId="18" fillId="0" borderId="10" xfId="167" applyNumberFormat="1" applyFont="1" applyFill="1" applyBorder="1" applyAlignment="1" applyProtection="1">
      <alignment horizontal="center" vertical="center"/>
    </xf>
    <xf numFmtId="180" fontId="18" fillId="0" borderId="0" xfId="21" applyNumberFormat="1" applyFont="1" applyFill="1" applyAlignment="1" applyProtection="1">
      <alignment vertical="center"/>
    </xf>
    <xf numFmtId="0" fontId="18" fillId="0" borderId="8" xfId="167" applyNumberFormat="1" applyFont="1" applyFill="1" applyBorder="1" applyAlignment="1" applyProtection="1">
      <alignment horizontal="left" vertical="center" indent="2"/>
    </xf>
    <xf numFmtId="180" fontId="18" fillId="0" borderId="0" xfId="21" quotePrefix="1" applyNumberFormat="1" applyFont="1" applyFill="1" applyAlignment="1" applyProtection="1">
      <alignment horizontal="right" vertical="center"/>
    </xf>
    <xf numFmtId="180" fontId="18" fillId="0" borderId="0" xfId="21" applyNumberFormat="1" applyFont="1" applyFill="1" applyAlignment="1" applyProtection="1">
      <alignment horizontal="right" vertical="center"/>
    </xf>
    <xf numFmtId="0" fontId="18" fillId="0" borderId="14" xfId="167" applyNumberFormat="1" applyFont="1" applyFill="1" applyBorder="1" applyAlignment="1" applyProtection="1">
      <alignment horizontal="left" vertical="center" indent="1"/>
    </xf>
    <xf numFmtId="0" fontId="18" fillId="0" borderId="15" xfId="167" applyNumberFormat="1" applyFont="1" applyFill="1" applyBorder="1" applyAlignment="1" applyProtection="1">
      <alignment vertical="center"/>
    </xf>
    <xf numFmtId="0" fontId="24" fillId="0" borderId="5" xfId="167" applyNumberFormat="1" applyFont="1" applyFill="1" applyBorder="1" applyAlignment="1" applyProtection="1">
      <alignment horizontal="center" vertical="center"/>
    </xf>
    <xf numFmtId="0" fontId="18" fillId="0" borderId="4" xfId="167" applyNumberFormat="1" applyFont="1" applyFill="1" applyBorder="1" applyAlignment="1" applyProtection="1">
      <alignment horizontal="center" vertical="center" wrapText="1"/>
    </xf>
    <xf numFmtId="0" fontId="18" fillId="0" borderId="2" xfId="167" applyNumberFormat="1" applyFont="1" applyFill="1" applyBorder="1" applyAlignment="1" applyProtection="1">
      <alignment horizontal="center" vertical="center" wrapText="1"/>
    </xf>
    <xf numFmtId="0" fontId="18" fillId="0" borderId="8" xfId="167" applyNumberFormat="1" applyFont="1" applyFill="1" applyBorder="1" applyAlignment="1" applyProtection="1">
      <alignment horizontal="right" vertical="center" indent="1"/>
    </xf>
    <xf numFmtId="180" fontId="24" fillId="0" borderId="9" xfId="21" applyNumberFormat="1" applyFont="1" applyFill="1" applyBorder="1" applyAlignment="1" applyProtection="1">
      <alignment vertical="center"/>
    </xf>
    <xf numFmtId="0" fontId="18" fillId="0" borderId="8" xfId="167" quotePrefix="1" applyNumberFormat="1" applyFont="1" applyFill="1" applyBorder="1" applyAlignment="1" applyProtection="1">
      <alignment horizontal="right" vertical="center" indent="1"/>
    </xf>
    <xf numFmtId="0" fontId="18" fillId="0" borderId="15" xfId="167" applyNumberFormat="1" applyFont="1" applyFill="1" applyBorder="1" applyAlignment="1" applyProtection="1">
      <alignment horizontal="right" vertical="center"/>
    </xf>
    <xf numFmtId="0" fontId="24" fillId="0" borderId="2" xfId="167" applyNumberFormat="1" applyFont="1" applyFill="1" applyBorder="1" applyAlignment="1" applyProtection="1">
      <alignment horizontal="center" vertical="center"/>
    </xf>
    <xf numFmtId="0" fontId="18" fillId="0" borderId="13" xfId="167" applyNumberFormat="1" applyFont="1" applyFill="1" applyBorder="1" applyAlignment="1" applyProtection="1">
      <alignment horizontal="right" vertical="center" indent="1"/>
    </xf>
    <xf numFmtId="0" fontId="18" fillId="0" borderId="16" xfId="21" applyNumberFormat="1" applyFont="1" applyFill="1" applyBorder="1" applyAlignment="1" applyProtection="1">
      <alignment horizontal="center" vertical="center"/>
    </xf>
    <xf numFmtId="180" fontId="18" fillId="0" borderId="17" xfId="21" applyNumberFormat="1" applyFont="1" applyFill="1" applyBorder="1" applyAlignment="1" applyProtection="1">
      <alignment vertical="center"/>
    </xf>
    <xf numFmtId="180" fontId="18" fillId="0" borderId="18" xfId="21" applyNumberFormat="1" applyFont="1" applyFill="1" applyBorder="1" applyAlignment="1" applyProtection="1">
      <alignment vertical="center"/>
    </xf>
    <xf numFmtId="180" fontId="18" fillId="0" borderId="18" xfId="21" quotePrefix="1" applyNumberFormat="1" applyFont="1" applyFill="1" applyBorder="1" applyAlignment="1" applyProtection="1">
      <alignment horizontal="right" vertical="center"/>
    </xf>
    <xf numFmtId="180" fontId="24" fillId="0" borderId="18" xfId="21" applyNumberFormat="1" applyFont="1" applyFill="1" applyBorder="1" applyAlignment="1" applyProtection="1">
      <alignment vertical="center"/>
    </xf>
    <xf numFmtId="0" fontId="18" fillId="0" borderId="0" xfId="21" applyNumberFormat="1" applyFont="1" applyFill="1" applyProtection="1"/>
    <xf numFmtId="0" fontId="18" fillId="0" borderId="19" xfId="167" applyNumberFormat="1" applyFont="1" applyFill="1" applyBorder="1" applyAlignment="1" applyProtection="1">
      <alignment horizontal="right" vertical="center" indent="1"/>
    </xf>
    <xf numFmtId="0" fontId="18" fillId="0" borderId="8" xfId="21" applyNumberFormat="1" applyFont="1" applyFill="1" applyBorder="1" applyAlignment="1" applyProtection="1">
      <alignment horizontal="center" vertical="center"/>
    </xf>
    <xf numFmtId="180" fontId="18" fillId="0" borderId="20" xfId="21" applyNumberFormat="1" applyFont="1" applyFill="1" applyBorder="1" applyAlignment="1" applyProtection="1">
      <alignment vertical="center"/>
    </xf>
    <xf numFmtId="180" fontId="18" fillId="0" borderId="21" xfId="21" applyNumberFormat="1" applyFont="1" applyFill="1" applyBorder="1" applyAlignment="1" applyProtection="1">
      <alignment vertical="center"/>
    </xf>
    <xf numFmtId="180" fontId="24" fillId="0" borderId="21" xfId="21" applyNumberFormat="1" applyFont="1" applyFill="1" applyBorder="1" applyAlignment="1" applyProtection="1">
      <alignment vertical="center"/>
    </xf>
    <xf numFmtId="0" fontId="18" fillId="0" borderId="0" xfId="167" applyNumberFormat="1" applyFont="1" applyFill="1" applyProtection="1"/>
    <xf numFmtId="0" fontId="18" fillId="0" borderId="16" xfId="21" quotePrefix="1" applyNumberFormat="1" applyFont="1" applyFill="1" applyBorder="1" applyAlignment="1" applyProtection="1">
      <alignment horizontal="right" vertical="center" indent="1"/>
    </xf>
    <xf numFmtId="180" fontId="24" fillId="0" borderId="0" xfId="21" applyNumberFormat="1" applyFont="1" applyFill="1" applyBorder="1" applyAlignment="1" applyProtection="1">
      <alignment vertical="center"/>
    </xf>
    <xf numFmtId="0" fontId="18" fillId="0" borderId="19" xfId="21" applyNumberFormat="1" applyFont="1" applyFill="1" applyBorder="1" applyAlignment="1" applyProtection="1">
      <alignment horizontal="right" vertical="center" indent="1"/>
    </xf>
    <xf numFmtId="0" fontId="18" fillId="0" borderId="19" xfId="21" applyNumberFormat="1" applyFont="1" applyFill="1" applyBorder="1" applyAlignment="1" applyProtection="1">
      <alignment horizontal="center" vertical="center"/>
    </xf>
    <xf numFmtId="180" fontId="18" fillId="0" borderId="18" xfId="21" applyNumberFormat="1" applyFont="1" applyFill="1" applyBorder="1" applyAlignment="1" applyProtection="1">
      <alignment horizontal="right" vertical="center"/>
    </xf>
    <xf numFmtId="180" fontId="24" fillId="0" borderId="18" xfId="21" quotePrefix="1" applyNumberFormat="1" applyFont="1" applyFill="1" applyBorder="1" applyAlignment="1" applyProtection="1">
      <alignment horizontal="right" vertical="center"/>
    </xf>
    <xf numFmtId="0" fontId="18" fillId="0" borderId="8" xfId="21" applyNumberFormat="1" applyFont="1" applyFill="1" applyBorder="1" applyAlignment="1" applyProtection="1">
      <alignment horizontal="right" vertical="center" indent="1"/>
    </xf>
    <xf numFmtId="0" fontId="18" fillId="0" borderId="15" xfId="21" applyNumberFormat="1" applyFont="1" applyFill="1" applyBorder="1" applyProtection="1"/>
    <xf numFmtId="0" fontId="18" fillId="0" borderId="15" xfId="21" applyNumberFormat="1" applyFont="1" applyFill="1" applyBorder="1" applyAlignment="1" applyProtection="1">
      <alignment horizontal="right" vertical="center"/>
    </xf>
    <xf numFmtId="0" fontId="24" fillId="0" borderId="0" xfId="21" applyNumberFormat="1" applyFont="1" applyFill="1" applyAlignment="1" applyProtection="1">
      <alignment horizontal="left" vertical="center"/>
    </xf>
    <xf numFmtId="0" fontId="18" fillId="0" borderId="0" xfId="21" applyNumberFormat="1" applyFont="1" applyFill="1" applyAlignment="1" applyProtection="1">
      <alignment horizontal="right"/>
    </xf>
    <xf numFmtId="0" fontId="18" fillId="0" borderId="0" xfId="21" applyNumberFormat="1" applyFont="1" applyFill="1" applyAlignment="1" applyProtection="1">
      <alignment horizontal="right" textRotation="45"/>
    </xf>
    <xf numFmtId="0" fontId="18" fillId="0" borderId="0" xfId="21" applyNumberFormat="1" applyFont="1" applyFill="1" applyBorder="1" applyAlignment="1" applyProtection="1">
      <alignment horizontal="right"/>
    </xf>
    <xf numFmtId="0" fontId="18" fillId="0" borderId="2" xfId="21" applyNumberFormat="1" applyFont="1" applyFill="1" applyBorder="1" applyAlignment="1" applyProtection="1">
      <alignment horizontal="center" vertical="center" wrapText="1"/>
    </xf>
    <xf numFmtId="0" fontId="18" fillId="0" borderId="4" xfId="21" applyNumberFormat="1" applyFont="1" applyFill="1" applyBorder="1" applyAlignment="1" applyProtection="1">
      <alignment horizontal="center" vertical="center" wrapText="1"/>
    </xf>
    <xf numFmtId="0" fontId="18" fillId="0" borderId="6" xfId="21" quotePrefix="1" applyNumberFormat="1" applyFont="1" applyFill="1" applyBorder="1" applyAlignment="1" applyProtection="1">
      <alignment horizontal="center" vertical="center"/>
    </xf>
    <xf numFmtId="0" fontId="18" fillId="0" borderId="5" xfId="21" quotePrefix="1" applyNumberFormat="1" applyFont="1" applyFill="1" applyBorder="1" applyAlignment="1" applyProtection="1">
      <alignment horizontal="center" vertical="center"/>
    </xf>
    <xf numFmtId="0" fontId="18" fillId="0" borderId="2" xfId="21" quotePrefix="1" applyNumberFormat="1" applyFont="1" applyFill="1" applyBorder="1" applyAlignment="1" applyProtection="1">
      <alignment horizontal="center" vertical="center"/>
    </xf>
    <xf numFmtId="0" fontId="24" fillId="0" borderId="2" xfId="21" applyNumberFormat="1" applyFont="1" applyFill="1" applyBorder="1" applyAlignment="1" applyProtection="1">
      <alignment horizontal="center" vertical="center" wrapText="1"/>
    </xf>
    <xf numFmtId="0" fontId="24" fillId="0" borderId="4" xfId="21" applyNumberFormat="1" applyFont="1" applyFill="1" applyBorder="1" applyAlignment="1" applyProtection="1">
      <alignment horizontal="center" vertical="center" wrapText="1"/>
    </xf>
    <xf numFmtId="180" fontId="24" fillId="0" borderId="2" xfId="21" applyNumberFormat="1" applyFont="1" applyFill="1" applyBorder="1" applyAlignment="1" applyProtection="1">
      <alignment horizontal="right" vertical="center"/>
    </xf>
    <xf numFmtId="0" fontId="18" fillId="0" borderId="10" xfId="21" applyNumberFormat="1" applyFont="1" applyFill="1" applyBorder="1" applyAlignment="1" applyProtection="1">
      <alignment horizontal="distributed" vertical="center" indent="7"/>
    </xf>
    <xf numFmtId="0" fontId="18" fillId="0" borderId="22" xfId="21" applyNumberFormat="1" applyFont="1" applyFill="1" applyBorder="1" applyAlignment="1" applyProtection="1">
      <alignment horizontal="center" vertical="center"/>
    </xf>
    <xf numFmtId="0" fontId="18" fillId="0" borderId="2" xfId="21" applyNumberFormat="1" applyFont="1" applyFill="1" applyBorder="1" applyAlignment="1" applyProtection="1">
      <alignment horizontal="distributed" vertical="center" indent="7"/>
    </xf>
    <xf numFmtId="0" fontId="18" fillId="0" borderId="4" xfId="21" applyNumberFormat="1" applyFont="1" applyFill="1" applyBorder="1" applyAlignment="1" applyProtection="1">
      <alignment horizontal="distributed" vertical="center" indent="7"/>
    </xf>
    <xf numFmtId="0" fontId="18" fillId="0" borderId="23" xfId="21" applyNumberFormat="1" applyFont="1" applyFill="1" applyBorder="1" applyAlignment="1" applyProtection="1">
      <alignment horizontal="center" vertical="center"/>
    </xf>
    <xf numFmtId="0" fontId="18" fillId="0" borderId="0" xfId="21" applyNumberFormat="1" applyFont="1" applyFill="1" applyBorder="1" applyAlignment="1" applyProtection="1">
      <alignment horizontal="center" vertical="center" textRotation="255" wrapText="1"/>
    </xf>
    <xf numFmtId="0" fontId="18" fillId="0" borderId="0" xfId="21" applyNumberFormat="1" applyFont="1" applyFill="1" applyBorder="1" applyAlignment="1" applyProtection="1">
      <alignment horizontal="center" vertical="center" textRotation="255"/>
    </xf>
    <xf numFmtId="0" fontId="21" fillId="0" borderId="25" xfId="21" applyNumberFormat="1" applyFont="1" applyFill="1" applyBorder="1" applyAlignment="1" applyProtection="1">
      <alignment horizontal="center" vertical="center" wrapText="1"/>
    </xf>
    <xf numFmtId="0" fontId="21" fillId="0" borderId="16" xfId="21" applyNumberFormat="1" applyFont="1" applyFill="1" applyBorder="1" applyAlignment="1" applyProtection="1">
      <alignment horizontal="center" vertical="center" wrapText="1"/>
    </xf>
    <xf numFmtId="0" fontId="21" fillId="0" borderId="26" xfId="21" applyNumberFormat="1" applyFont="1" applyFill="1" applyBorder="1" applyAlignment="1" applyProtection="1">
      <alignment horizontal="center" vertical="center" wrapText="1"/>
    </xf>
    <xf numFmtId="0" fontId="21" fillId="0" borderId="24" xfId="21" applyNumberFormat="1" applyFont="1" applyFill="1" applyBorder="1" applyAlignment="1" applyProtection="1">
      <alignment horizontal="center" vertical="center" wrapText="1"/>
    </xf>
    <xf numFmtId="0" fontId="18" fillId="0" borderId="15" xfId="21" applyNumberFormat="1" applyFont="1" applyFill="1" applyBorder="1" applyAlignment="1" applyProtection="1">
      <alignment horizontal="left" vertical="center"/>
    </xf>
    <xf numFmtId="0" fontId="18" fillId="0" borderId="15" xfId="21" applyNumberFormat="1" applyFont="1" applyFill="1" applyBorder="1" applyAlignment="1" applyProtection="1">
      <alignment horizontal="right"/>
    </xf>
    <xf numFmtId="0" fontId="24" fillId="0" borderId="0" xfId="291" applyNumberFormat="1" applyFont="1" applyFill="1" applyAlignment="1" applyProtection="1">
      <alignment vertical="center"/>
    </xf>
    <xf numFmtId="0" fontId="18" fillId="0" borderId="0" xfId="291" applyNumberFormat="1" applyFont="1" applyFill="1" applyAlignment="1" applyProtection="1">
      <alignment vertical="center"/>
    </xf>
    <xf numFmtId="0" fontId="18" fillId="0" borderId="10" xfId="291" applyNumberFormat="1" applyFont="1" applyFill="1" applyBorder="1" applyAlignment="1" applyProtection="1">
      <alignment horizontal="left" vertical="center" indent="1"/>
    </xf>
    <xf numFmtId="0" fontId="18" fillId="0" borderId="0" xfId="291" applyNumberFormat="1" applyFont="1" applyFill="1" applyAlignment="1" applyProtection="1">
      <alignment horizontal="right"/>
    </xf>
    <xf numFmtId="0" fontId="18" fillId="0" borderId="13" xfId="291" applyNumberFormat="1" applyFont="1" applyFill="1" applyBorder="1" applyAlignment="1" applyProtection="1">
      <alignment horizontal="center" vertical="center"/>
    </xf>
    <xf numFmtId="0" fontId="18" fillId="0" borderId="6" xfId="291" applyNumberFormat="1" applyFont="1" applyFill="1" applyBorder="1" applyAlignment="1" applyProtection="1">
      <alignment horizontal="center" vertical="center"/>
    </xf>
    <xf numFmtId="0" fontId="18" fillId="0" borderId="2" xfId="291" applyNumberFormat="1" applyFont="1" applyFill="1" applyBorder="1" applyAlignment="1" applyProtection="1">
      <alignment horizontal="center" vertical="center"/>
    </xf>
    <xf numFmtId="0" fontId="18" fillId="0" borderId="4" xfId="291" applyNumberFormat="1" applyFont="1" applyFill="1" applyBorder="1" applyAlignment="1" applyProtection="1">
      <alignment horizontal="center" vertical="center"/>
    </xf>
    <xf numFmtId="0" fontId="18" fillId="0" borderId="14" xfId="291" applyNumberFormat="1" applyFont="1" applyFill="1" applyBorder="1" applyAlignment="1" applyProtection="1">
      <alignment horizontal="center" vertical="center"/>
    </xf>
    <xf numFmtId="0" fontId="18" fillId="0" borderId="4" xfId="291" applyNumberFormat="1" applyFont="1" applyFill="1" applyBorder="1" applyAlignment="1" applyProtection="1">
      <alignment horizontal="center" vertical="center" shrinkToFit="1"/>
    </xf>
    <xf numFmtId="0" fontId="18" fillId="0" borderId="2" xfId="291" applyNumberFormat="1" applyFont="1" applyFill="1" applyBorder="1" applyAlignment="1" applyProtection="1">
      <alignment horizontal="center" vertical="center" shrinkToFit="1"/>
    </xf>
    <xf numFmtId="0" fontId="18" fillId="0" borderId="8" xfId="291" applyNumberFormat="1" applyFont="1" applyFill="1" applyBorder="1" applyAlignment="1" applyProtection="1">
      <alignment horizontal="right" vertical="center" indent="1"/>
    </xf>
    <xf numFmtId="180" fontId="29" fillId="0" borderId="9" xfId="22" applyNumberFormat="1" applyFont="1" applyFill="1" applyBorder="1" applyAlignment="1" applyProtection="1">
      <alignment horizontal="right" vertical="center"/>
    </xf>
    <xf numFmtId="180" fontId="29" fillId="0" borderId="0" xfId="22" applyNumberFormat="1" applyFont="1" applyFill="1" applyBorder="1" applyAlignment="1" applyProtection="1">
      <alignment horizontal="right" vertical="center"/>
    </xf>
    <xf numFmtId="184" fontId="29" fillId="0" borderId="0" xfId="22" applyNumberFormat="1" applyFont="1" applyFill="1" applyBorder="1" applyAlignment="1" applyProtection="1">
      <alignment horizontal="right" vertical="center"/>
    </xf>
    <xf numFmtId="180" fontId="18" fillId="0" borderId="0" xfId="22" applyNumberFormat="1" applyFont="1" applyFill="1" applyBorder="1" applyAlignment="1" applyProtection="1">
      <alignment horizontal="right" vertical="center"/>
    </xf>
    <xf numFmtId="184" fontId="18" fillId="0" borderId="0" xfId="22" applyNumberFormat="1" applyFont="1" applyFill="1" applyBorder="1" applyAlignment="1" applyProtection="1">
      <alignment horizontal="right" vertical="center"/>
    </xf>
    <xf numFmtId="0" fontId="18" fillId="0" borderId="8" xfId="291" quotePrefix="1" applyNumberFormat="1" applyFont="1" applyFill="1" applyBorder="1" applyAlignment="1" applyProtection="1">
      <alignment horizontal="right" vertical="center" indent="1"/>
    </xf>
    <xf numFmtId="0" fontId="18" fillId="0" borderId="15" xfId="291" applyNumberFormat="1" applyFont="1" applyFill="1" applyBorder="1" applyAlignment="1" applyProtection="1">
      <alignment vertical="center"/>
    </xf>
    <xf numFmtId="0" fontId="29" fillId="0" borderId="15" xfId="22" applyNumberFormat="1" applyFont="1" applyFill="1" applyBorder="1" applyAlignment="1" applyProtection="1">
      <alignment horizontal="right" vertical="center"/>
    </xf>
    <xf numFmtId="0" fontId="18" fillId="0" borderId="15" xfId="22" applyNumberFormat="1" applyFont="1" applyFill="1" applyBorder="1" applyAlignment="1" applyProtection="1">
      <alignment horizontal="right" vertical="center"/>
    </xf>
    <xf numFmtId="0" fontId="18" fillId="0" borderId="0" xfId="291" applyNumberFormat="1" applyFont="1" applyFill="1" applyAlignment="1" applyProtection="1">
      <alignment horizontal="right" vertical="center"/>
    </xf>
    <xf numFmtId="0" fontId="38" fillId="0" borderId="0" xfId="291" applyNumberFormat="1" applyFont="1" applyFill="1" applyAlignment="1" applyProtection="1">
      <alignment vertical="center"/>
    </xf>
    <xf numFmtId="0" fontId="29" fillId="0" borderId="0" xfId="291" applyNumberFormat="1" applyFont="1" applyFill="1" applyAlignment="1" applyProtection="1">
      <alignment vertical="center"/>
    </xf>
    <xf numFmtId="0" fontId="29" fillId="0" borderId="0" xfId="291" applyNumberFormat="1" applyFont="1" applyFill="1" applyAlignment="1" applyProtection="1">
      <alignment horizontal="right"/>
    </xf>
    <xf numFmtId="0" fontId="29" fillId="0" borderId="13" xfId="291" applyNumberFormat="1" applyFont="1" applyFill="1" applyBorder="1" applyAlignment="1" applyProtection="1">
      <alignment horizontal="center" vertical="center" wrapText="1"/>
    </xf>
    <xf numFmtId="0" fontId="29" fillId="0" borderId="49" xfId="291" applyNumberFormat="1" applyFont="1" applyFill="1" applyBorder="1" applyAlignment="1" applyProtection="1">
      <alignment horizontal="center" vertical="center" shrinkToFit="1"/>
    </xf>
    <xf numFmtId="0" fontId="29" fillId="0" borderId="6" xfId="291" applyNumberFormat="1" applyFont="1" applyFill="1" applyBorder="1" applyAlignment="1" applyProtection="1">
      <alignment horizontal="center" vertical="center" shrinkToFit="1"/>
    </xf>
    <xf numFmtId="0" fontId="29" fillId="0" borderId="12" xfId="291" applyNumberFormat="1" applyFont="1" applyFill="1" applyBorder="1" applyAlignment="1" applyProtection="1">
      <alignment horizontal="center" vertical="center" shrinkToFit="1"/>
    </xf>
    <xf numFmtId="0" fontId="29" fillId="0" borderId="4" xfId="291" applyNumberFormat="1" applyFont="1" applyFill="1" applyBorder="1" applyAlignment="1" applyProtection="1">
      <alignment horizontal="center" vertical="center" shrinkToFit="1"/>
    </xf>
    <xf numFmtId="0" fontId="29" fillId="0" borderId="49" xfId="291" applyNumberFormat="1" applyFont="1" applyFill="1" applyBorder="1" applyAlignment="1" applyProtection="1">
      <alignment horizontal="center" vertical="center"/>
    </xf>
    <xf numFmtId="0" fontId="29" fillId="0" borderId="50" xfId="291" applyNumberFormat="1" applyFont="1" applyFill="1" applyBorder="1" applyAlignment="1" applyProtection="1">
      <alignment horizontal="center" vertical="center" shrinkToFit="1"/>
    </xf>
    <xf numFmtId="0" fontId="29" fillId="0" borderId="14" xfId="291" applyNumberFormat="1" applyFont="1" applyFill="1" applyBorder="1" applyAlignment="1" applyProtection="1">
      <alignment horizontal="center" vertical="center" wrapText="1"/>
    </xf>
    <xf numFmtId="0" fontId="29" fillId="0" borderId="23" xfId="291" applyNumberFormat="1" applyFont="1" applyFill="1" applyBorder="1" applyAlignment="1" applyProtection="1">
      <alignment horizontal="center" vertical="center" shrinkToFit="1"/>
    </xf>
    <xf numFmtId="0" fontId="29" fillId="0" borderId="5" xfId="291" applyNumberFormat="1" applyFont="1" applyFill="1" applyBorder="1" applyAlignment="1" applyProtection="1">
      <alignment horizontal="center" vertical="center" shrinkToFit="1"/>
    </xf>
    <xf numFmtId="0" fontId="29" fillId="0" borderId="23" xfId="291" applyNumberFormat="1" applyFont="1" applyFill="1" applyBorder="1" applyAlignment="1" applyProtection="1">
      <alignment horizontal="center" vertical="center"/>
    </xf>
    <xf numFmtId="0" fontId="29" fillId="0" borderId="11" xfId="291" applyNumberFormat="1" applyFont="1" applyFill="1" applyBorder="1" applyAlignment="1" applyProtection="1">
      <alignment horizontal="center" vertical="center" shrinkToFit="1"/>
    </xf>
    <xf numFmtId="0" fontId="29" fillId="0" borderId="8" xfId="291" applyNumberFormat="1" applyFont="1" applyFill="1" applyBorder="1" applyAlignment="1" applyProtection="1">
      <alignment horizontal="right" vertical="center" indent="1"/>
    </xf>
    <xf numFmtId="180" fontId="29" fillId="0" borderId="9" xfId="23" applyNumberFormat="1" applyFont="1" applyFill="1" applyBorder="1" applyAlignment="1" applyProtection="1">
      <alignment horizontal="right" vertical="center"/>
    </xf>
    <xf numFmtId="180" fontId="29" fillId="0" borderId="0" xfId="23" applyNumberFormat="1" applyFont="1" applyFill="1" applyBorder="1" applyAlignment="1" applyProtection="1">
      <alignment horizontal="right" vertical="center"/>
    </xf>
    <xf numFmtId="180" fontId="29" fillId="0" borderId="0" xfId="291" applyNumberFormat="1" applyFont="1" applyFill="1" applyBorder="1" applyAlignment="1" applyProtection="1">
      <alignment horizontal="right" vertical="center"/>
    </xf>
    <xf numFmtId="0" fontId="29" fillId="0" borderId="8" xfId="291" quotePrefix="1" applyNumberFormat="1" applyFont="1" applyFill="1" applyBorder="1" applyAlignment="1" applyProtection="1">
      <alignment horizontal="right" vertical="center" indent="1"/>
    </xf>
    <xf numFmtId="180" fontId="29" fillId="0" borderId="0" xfId="291" applyNumberFormat="1" applyFont="1" applyFill="1" applyBorder="1" applyAlignment="1" applyProtection="1">
      <alignment vertical="center"/>
    </xf>
    <xf numFmtId="0" fontId="29" fillId="0" borderId="15" xfId="291" applyNumberFormat="1" applyFont="1" applyFill="1" applyBorder="1" applyAlignment="1" applyProtection="1">
      <alignment vertical="center"/>
    </xf>
    <xf numFmtId="0" fontId="29" fillId="0" borderId="15" xfId="291" applyNumberFormat="1" applyFont="1" applyFill="1" applyBorder="1" applyAlignment="1" applyProtection="1">
      <alignment horizontal="right" vertical="center"/>
    </xf>
    <xf numFmtId="0" fontId="24" fillId="0" borderId="0" xfId="292" applyNumberFormat="1" applyFont="1" applyFill="1" applyAlignment="1" applyProtection="1">
      <alignment vertical="center"/>
    </xf>
    <xf numFmtId="0" fontId="18" fillId="0" borderId="0" xfId="292" applyNumberFormat="1" applyFont="1" applyFill="1" applyAlignment="1" applyProtection="1">
      <alignment vertical="center"/>
    </xf>
    <xf numFmtId="0" fontId="29" fillId="0" borderId="10" xfId="292" quotePrefix="1" applyNumberFormat="1" applyFont="1" applyFill="1" applyBorder="1" applyAlignment="1" applyProtection="1">
      <alignment horizontal="left" vertical="center" indent="1"/>
    </xf>
    <xf numFmtId="0" fontId="18" fillId="0" borderId="10" xfId="292" applyNumberFormat="1" applyFont="1" applyFill="1" applyBorder="1" applyAlignment="1" applyProtection="1">
      <alignment vertical="center"/>
    </xf>
    <xf numFmtId="0" fontId="18" fillId="0" borderId="10" xfId="292" applyNumberFormat="1" applyFont="1" applyFill="1" applyBorder="1" applyAlignment="1" applyProtection="1">
      <alignment horizontal="right"/>
    </xf>
    <xf numFmtId="0" fontId="18" fillId="0" borderId="13" xfId="292" applyNumberFormat="1" applyFont="1" applyFill="1" applyBorder="1" applyAlignment="1" applyProtection="1">
      <alignment horizontal="center" vertical="center"/>
    </xf>
    <xf numFmtId="0" fontId="18" fillId="0" borderId="49" xfId="292" applyNumberFormat="1" applyFont="1" applyFill="1" applyBorder="1" applyAlignment="1" applyProtection="1">
      <alignment horizontal="center" vertical="center" wrapText="1"/>
    </xf>
    <xf numFmtId="0" fontId="18" fillId="0" borderId="10" xfId="292" applyNumberFormat="1" applyFont="1" applyFill="1" applyBorder="1" applyAlignment="1" applyProtection="1">
      <alignment horizontal="centerContinuous" vertical="center"/>
    </xf>
    <xf numFmtId="0" fontId="18" fillId="0" borderId="14" xfId="292" applyNumberFormat="1" applyFont="1" applyFill="1" applyBorder="1" applyAlignment="1" applyProtection="1">
      <alignment horizontal="centerContinuous" vertical="center"/>
    </xf>
    <xf numFmtId="0" fontId="18" fillId="0" borderId="50" xfId="292" applyNumberFormat="1" applyFont="1" applyFill="1" applyBorder="1" applyAlignment="1" applyProtection="1">
      <alignment horizontal="center" vertical="center"/>
    </xf>
    <xf numFmtId="0" fontId="18" fillId="0" borderId="14" xfId="292" applyNumberFormat="1" applyFont="1" applyFill="1" applyBorder="1" applyAlignment="1" applyProtection="1">
      <alignment horizontal="center" vertical="center"/>
    </xf>
    <xf numFmtId="0" fontId="18" fillId="0" borderId="23" xfId="292" applyNumberFormat="1" applyFont="1" applyFill="1" applyBorder="1" applyAlignment="1" applyProtection="1">
      <alignment horizontal="center" vertical="center"/>
    </xf>
    <xf numFmtId="0" fontId="18" fillId="0" borderId="14" xfId="292" applyNumberFormat="1" applyFont="1" applyFill="1" applyBorder="1" applyAlignment="1" applyProtection="1">
      <alignment horizontal="center" vertical="center" wrapText="1"/>
    </xf>
    <xf numFmtId="0" fontId="18" fillId="0" borderId="14" xfId="292" applyNumberFormat="1" applyFont="1" applyFill="1" applyBorder="1" applyAlignment="1" applyProtection="1">
      <alignment horizontal="center" vertical="center"/>
    </xf>
    <xf numFmtId="0" fontId="18" fillId="0" borderId="11" xfId="292" applyNumberFormat="1" applyFont="1" applyFill="1" applyBorder="1" applyAlignment="1" applyProtection="1">
      <alignment horizontal="center" vertical="center"/>
    </xf>
    <xf numFmtId="0" fontId="24" fillId="0" borderId="14" xfId="292" applyNumberFormat="1" applyFont="1" applyFill="1" applyBorder="1" applyAlignment="1" applyProtection="1">
      <alignment horizontal="center" vertical="center"/>
    </xf>
    <xf numFmtId="180" fontId="24" fillId="0" borderId="10" xfId="22" applyNumberFormat="1" applyFont="1" applyFill="1" applyBorder="1" applyAlignment="1" applyProtection="1">
      <alignment vertical="center"/>
    </xf>
    <xf numFmtId="184" fontId="24" fillId="0" borderId="10" xfId="292" applyNumberFormat="1" applyFont="1" applyFill="1" applyBorder="1" applyAlignment="1" applyProtection="1">
      <alignment vertical="center"/>
    </xf>
    <xf numFmtId="0" fontId="24" fillId="0" borderId="13" xfId="292" applyNumberFormat="1" applyFont="1" applyFill="1" applyBorder="1" applyAlignment="1" applyProtection="1">
      <alignment horizontal="left" vertical="center" indent="1"/>
    </xf>
    <xf numFmtId="180" fontId="24" fillId="0" borderId="15" xfId="22" applyNumberFormat="1" applyFont="1" applyFill="1" applyBorder="1" applyAlignment="1" applyProtection="1">
      <alignment vertical="center"/>
    </xf>
    <xf numFmtId="184" fontId="24" fillId="0" borderId="0" xfId="292" applyNumberFormat="1" applyFont="1" applyFill="1" applyBorder="1" applyAlignment="1" applyProtection="1">
      <alignment vertical="center"/>
    </xf>
    <xf numFmtId="0" fontId="29" fillId="0" borderId="8" xfId="292" applyNumberFormat="1" applyFont="1" applyFill="1" applyBorder="1" applyAlignment="1" applyProtection="1">
      <alignment horizontal="left" vertical="center" indent="2" shrinkToFit="1"/>
    </xf>
    <xf numFmtId="180" fontId="18" fillId="0" borderId="0" xfId="22" applyNumberFormat="1" applyFont="1" applyFill="1" applyAlignment="1" applyProtection="1">
      <alignment vertical="center"/>
    </xf>
    <xf numFmtId="184" fontId="18" fillId="0" borderId="0" xfId="292" applyNumberFormat="1" applyFont="1" applyFill="1" applyBorder="1" applyAlignment="1" applyProtection="1">
      <alignment vertical="center"/>
    </xf>
    <xf numFmtId="180" fontId="18" fillId="0" borderId="0" xfId="22" applyNumberFormat="1" applyFont="1" applyFill="1" applyAlignment="1" applyProtection="1">
      <alignment horizontal="right" vertical="center"/>
    </xf>
    <xf numFmtId="0" fontId="29" fillId="0" borderId="14" xfId="292" applyNumberFormat="1" applyFont="1" applyFill="1" applyBorder="1" applyAlignment="1" applyProtection="1">
      <alignment horizontal="left" vertical="center" indent="2" shrinkToFit="1"/>
    </xf>
    <xf numFmtId="184" fontId="18" fillId="0" borderId="10" xfId="292" applyNumberFormat="1" applyFont="1" applyFill="1" applyBorder="1" applyAlignment="1" applyProtection="1">
      <alignment vertical="center"/>
    </xf>
    <xf numFmtId="0" fontId="24" fillId="0" borderId="8" xfId="292" applyNumberFormat="1" applyFont="1" applyFill="1" applyBorder="1" applyAlignment="1" applyProtection="1">
      <alignment horizontal="left" vertical="center" indent="1"/>
    </xf>
    <xf numFmtId="180" fontId="24" fillId="0" borderId="0" xfId="22" applyNumberFormat="1" applyFont="1" applyFill="1" applyBorder="1" applyAlignment="1" applyProtection="1">
      <alignment vertical="center"/>
    </xf>
    <xf numFmtId="0" fontId="18" fillId="0" borderId="8" xfId="292" applyNumberFormat="1" applyFont="1" applyFill="1" applyBorder="1" applyAlignment="1" applyProtection="1">
      <alignment horizontal="left" vertical="center" indent="2" shrinkToFit="1"/>
    </xf>
    <xf numFmtId="0" fontId="18" fillId="0" borderId="14" xfId="292" applyNumberFormat="1" applyFont="1" applyFill="1" applyBorder="1" applyAlignment="1" applyProtection="1">
      <alignment horizontal="left" vertical="center" indent="2" shrinkToFit="1"/>
    </xf>
    <xf numFmtId="0" fontId="24" fillId="0" borderId="8" xfId="292" applyNumberFormat="1" applyFont="1" applyFill="1" applyBorder="1" applyAlignment="1" applyProtection="1">
      <alignment horizontal="left" vertical="center" indent="1" shrinkToFit="1"/>
    </xf>
    <xf numFmtId="180" fontId="18" fillId="0" borderId="10" xfId="22" applyNumberFormat="1" applyFont="1" applyFill="1" applyBorder="1" applyAlignment="1" applyProtection="1">
      <alignment horizontal="right" vertical="center"/>
    </xf>
    <xf numFmtId="0" fontId="18" fillId="0" borderId="15" xfId="291" applyNumberFormat="1" applyFont="1" applyFill="1" applyBorder="1" applyAlignment="1" applyProtection="1">
      <alignment horizontal="left" vertical="center" shrinkToFit="1"/>
    </xf>
    <xf numFmtId="0" fontId="29" fillId="0" borderId="0" xfId="292" applyNumberFormat="1" applyFont="1" applyFill="1" applyAlignment="1" applyProtection="1">
      <alignment horizontal="right" vertical="center"/>
    </xf>
    <xf numFmtId="0" fontId="24" fillId="0" borderId="0" xfId="293" applyNumberFormat="1" applyFont="1" applyFill="1" applyAlignment="1" applyProtection="1">
      <alignment vertical="center"/>
    </xf>
    <xf numFmtId="0" fontId="18" fillId="0" borderId="0" xfId="293" applyNumberFormat="1" applyFont="1" applyFill="1" applyAlignment="1" applyProtection="1">
      <alignment vertical="center"/>
    </xf>
    <xf numFmtId="0" fontId="3" fillId="0" borderId="0" xfId="293" applyNumberFormat="1" applyFont="1" applyFill="1" applyAlignment="1" applyProtection="1">
      <alignment vertical="center"/>
    </xf>
    <xf numFmtId="0" fontId="29" fillId="0" borderId="10" xfId="293" quotePrefix="1" applyNumberFormat="1" applyFont="1" applyFill="1" applyBorder="1" applyAlignment="1" applyProtection="1">
      <alignment horizontal="left" vertical="center" indent="1"/>
    </xf>
    <xf numFmtId="0" fontId="18" fillId="0" borderId="10" xfId="293" applyNumberFormat="1" applyFont="1" applyFill="1" applyBorder="1" applyAlignment="1" applyProtection="1">
      <alignment vertical="center"/>
    </xf>
    <xf numFmtId="0" fontId="18" fillId="0" borderId="0" xfId="293" applyNumberFormat="1" applyFont="1" applyFill="1" applyAlignment="1" applyProtection="1">
      <alignment horizontal="right"/>
    </xf>
    <xf numFmtId="0" fontId="18" fillId="0" borderId="4" xfId="293" applyNumberFormat="1" applyFont="1" applyFill="1" applyBorder="1" applyAlignment="1" applyProtection="1">
      <alignment horizontal="center" vertical="center"/>
    </xf>
    <xf numFmtId="0" fontId="18" fillId="0" borderId="5" xfId="293" applyNumberFormat="1" applyFont="1" applyFill="1" applyBorder="1" applyAlignment="1" applyProtection="1">
      <alignment horizontal="center" vertical="center"/>
    </xf>
    <xf numFmtId="0" fontId="18" fillId="0" borderId="4" xfId="293" applyNumberFormat="1" applyFont="1" applyFill="1" applyBorder="1" applyAlignment="1" applyProtection="1">
      <alignment horizontal="center" vertical="center" wrapText="1"/>
    </xf>
    <xf numFmtId="0" fontId="18" fillId="0" borderId="12" xfId="293" applyNumberFormat="1" applyFont="1" applyFill="1" applyBorder="1" applyAlignment="1" applyProtection="1">
      <alignment horizontal="center" vertical="center"/>
    </xf>
    <xf numFmtId="0" fontId="18" fillId="0" borderId="0" xfId="293" applyNumberFormat="1" applyFont="1" applyFill="1" applyBorder="1" applyAlignment="1" applyProtection="1">
      <alignment horizontal="left" vertical="center" indent="1"/>
    </xf>
    <xf numFmtId="0" fontId="18" fillId="0" borderId="8" xfId="293" quotePrefix="1" applyNumberFormat="1" applyFont="1" applyFill="1" applyBorder="1" applyAlignment="1" applyProtection="1">
      <alignment horizontal="left" vertical="center"/>
    </xf>
    <xf numFmtId="195" fontId="18" fillId="0" borderId="0" xfId="22" applyNumberFormat="1" applyFont="1" applyFill="1" applyBorder="1" applyAlignment="1" applyProtection="1">
      <alignment vertical="center"/>
    </xf>
    <xf numFmtId="195" fontId="29" fillId="0" borderId="0" xfId="22" applyNumberFormat="1" applyFont="1" applyFill="1" applyBorder="1" applyAlignment="1" applyProtection="1">
      <alignment vertical="center"/>
    </xf>
    <xf numFmtId="0" fontId="24" fillId="0" borderId="10" xfId="293" applyNumberFormat="1" applyFont="1" applyFill="1" applyBorder="1" applyAlignment="1" applyProtection="1">
      <alignment horizontal="center" vertical="center"/>
    </xf>
    <xf numFmtId="0" fontId="24" fillId="0" borderId="14" xfId="293" applyNumberFormat="1" applyFont="1" applyFill="1" applyBorder="1" applyAlignment="1" applyProtection="1">
      <alignment horizontal="center" vertical="center"/>
    </xf>
    <xf numFmtId="195" fontId="24" fillId="0" borderId="10" xfId="22" applyNumberFormat="1" applyFont="1" applyFill="1" applyBorder="1" applyAlignment="1" applyProtection="1">
      <alignment vertical="center"/>
    </xf>
    <xf numFmtId="0" fontId="18" fillId="0" borderId="0" xfId="293" applyNumberFormat="1" applyFont="1" applyFill="1" applyAlignment="1" applyProtection="1">
      <alignment horizontal="right" vertical="center"/>
    </xf>
    <xf numFmtId="0" fontId="29" fillId="0" borderId="0" xfId="293" applyNumberFormat="1" applyFont="1" applyFill="1" applyAlignment="1" applyProtection="1">
      <alignment horizontal="right" vertical="center"/>
    </xf>
    <xf numFmtId="0" fontId="18" fillId="0" borderId="6" xfId="293" applyNumberFormat="1" applyFont="1" applyFill="1" applyBorder="1" applyAlignment="1" applyProtection="1">
      <alignment horizontal="center" vertical="center"/>
    </xf>
    <xf numFmtId="0" fontId="29" fillId="0" borderId="0" xfId="293" applyNumberFormat="1" applyFont="1" applyFill="1" applyBorder="1" applyAlignment="1" applyProtection="1">
      <alignment horizontal="left" vertical="center" indent="1" shrinkToFit="1"/>
    </xf>
    <xf numFmtId="0" fontId="29" fillId="0" borderId="8" xfId="293" quotePrefix="1" applyNumberFormat="1" applyFont="1" applyFill="1" applyBorder="1" applyAlignment="1" applyProtection="1">
      <alignment vertical="center" shrinkToFit="1"/>
    </xf>
    <xf numFmtId="180" fontId="18" fillId="0" borderId="0" xfId="22" quotePrefix="1" applyNumberFormat="1" applyFont="1" applyFill="1" applyBorder="1" applyAlignment="1" applyProtection="1">
      <alignment horizontal="right" vertical="center"/>
    </xf>
    <xf numFmtId="0" fontId="18" fillId="0" borderId="0" xfId="293" applyNumberFormat="1" applyFont="1" applyFill="1" applyBorder="1" applyAlignment="1" applyProtection="1">
      <alignment horizontal="left" vertical="center" indent="1" shrinkToFit="1"/>
    </xf>
    <xf numFmtId="0" fontId="29" fillId="0" borderId="8" xfId="293" quotePrefix="1" applyNumberFormat="1" applyFont="1" applyFill="1" applyBorder="1" applyAlignment="1" applyProtection="1">
      <alignment horizontal="left" vertical="center" shrinkToFit="1"/>
    </xf>
    <xf numFmtId="0" fontId="18" fillId="0" borderId="8" xfId="293" quotePrefix="1" applyNumberFormat="1" applyFont="1" applyFill="1" applyBorder="1" applyAlignment="1" applyProtection="1">
      <alignment horizontal="left" vertical="center" shrinkToFit="1"/>
    </xf>
    <xf numFmtId="14" fontId="18" fillId="0" borderId="8" xfId="293" quotePrefix="1" applyNumberFormat="1" applyFont="1" applyFill="1" applyBorder="1" applyAlignment="1" applyProtection="1">
      <alignment horizontal="left" vertical="center"/>
    </xf>
    <xf numFmtId="0" fontId="21" fillId="0" borderId="0" xfId="293" applyNumberFormat="1" applyFont="1" applyFill="1" applyAlignment="1" applyProtection="1">
      <alignment vertical="center"/>
    </xf>
    <xf numFmtId="0" fontId="21" fillId="0" borderId="0" xfId="293" applyNumberFormat="1" applyFont="1" applyFill="1" applyAlignment="1" applyProtection="1">
      <alignment horizontal="right" vertical="center"/>
    </xf>
    <xf numFmtId="0" fontId="18" fillId="0" borderId="10" xfId="293" applyNumberFormat="1" applyFont="1" applyFill="1" applyBorder="1" applyAlignment="1" applyProtection="1">
      <alignment horizontal="left" vertical="center" indent="1"/>
    </xf>
    <xf numFmtId="0" fontId="29" fillId="0" borderId="5" xfId="293" applyNumberFormat="1" applyFont="1" applyFill="1" applyBorder="1" applyAlignment="1" applyProtection="1">
      <alignment horizontal="center" vertical="center"/>
    </xf>
    <xf numFmtId="0" fontId="29" fillId="0" borderId="0" xfId="293" applyNumberFormat="1" applyFont="1" applyFill="1" applyBorder="1" applyAlignment="1" applyProtection="1">
      <alignment horizontal="left" vertical="center" indent="1"/>
    </xf>
    <xf numFmtId="0" fontId="29" fillId="0" borderId="15" xfId="293" applyNumberFormat="1" applyFont="1" applyFill="1" applyBorder="1" applyAlignment="1" applyProtection="1">
      <alignment vertical="center"/>
    </xf>
    <xf numFmtId="0" fontId="18" fillId="0" borderId="15" xfId="293" applyNumberFormat="1" applyFont="1" applyFill="1" applyBorder="1" applyAlignment="1" applyProtection="1">
      <alignment vertical="center"/>
    </xf>
    <xf numFmtId="0" fontId="18" fillId="0" borderId="15" xfId="293" applyNumberFormat="1" applyFont="1" applyFill="1" applyBorder="1" applyAlignment="1" applyProtection="1">
      <alignment horizontal="right" vertical="center"/>
    </xf>
    <xf numFmtId="0" fontId="29" fillId="0" borderId="15" xfId="293" applyNumberFormat="1" applyFont="1" applyFill="1" applyBorder="1" applyAlignment="1" applyProtection="1">
      <alignment horizontal="right" vertical="center"/>
    </xf>
    <xf numFmtId="0" fontId="24" fillId="0" borderId="0" xfId="294" applyNumberFormat="1" applyFont="1" applyFill="1" applyAlignment="1" applyProtection="1">
      <alignment vertical="center"/>
    </xf>
    <xf numFmtId="0" fontId="18" fillId="0" borderId="0" xfId="294" applyNumberFormat="1" applyFont="1" applyFill="1" applyAlignment="1" applyProtection="1">
      <alignment vertical="center"/>
    </xf>
    <xf numFmtId="0" fontId="18" fillId="0" borderId="0" xfId="22" applyNumberFormat="1" applyFont="1" applyFill="1" applyAlignment="1" applyProtection="1">
      <alignment vertical="center"/>
    </xf>
    <xf numFmtId="0" fontId="29" fillId="0" borderId="0" xfId="294" applyNumberFormat="1" applyFont="1" applyFill="1" applyBorder="1" applyAlignment="1" applyProtection="1">
      <alignment horizontal="left" vertical="center" indent="1"/>
    </xf>
    <xf numFmtId="0" fontId="18" fillId="0" borderId="0" xfId="294" applyNumberFormat="1" applyFont="1" applyFill="1" applyAlignment="1" applyProtection="1">
      <alignment horizontal="right"/>
    </xf>
    <xf numFmtId="0" fontId="18" fillId="0" borderId="4" xfId="294" applyNumberFormat="1" applyFont="1" applyFill="1" applyBorder="1" applyAlignment="1" applyProtection="1">
      <alignment horizontal="center" vertical="center"/>
    </xf>
    <xf numFmtId="0" fontId="18" fillId="0" borderId="5" xfId="294" applyNumberFormat="1" applyFont="1" applyFill="1" applyBorder="1" applyAlignment="1" applyProtection="1">
      <alignment horizontal="center" vertical="center"/>
    </xf>
    <xf numFmtId="0" fontId="18" fillId="0" borderId="5" xfId="22" applyNumberFormat="1" applyFont="1" applyFill="1" applyBorder="1" applyAlignment="1" applyProtection="1">
      <alignment horizontal="center" vertical="center"/>
    </xf>
    <xf numFmtId="0" fontId="18" fillId="0" borderId="6" xfId="294" applyNumberFormat="1" applyFont="1" applyFill="1" applyBorder="1" applyAlignment="1" applyProtection="1">
      <alignment horizontal="center" vertical="center"/>
    </xf>
    <xf numFmtId="0" fontId="18" fillId="0" borderId="13" xfId="294" applyNumberFormat="1" applyFont="1" applyFill="1" applyBorder="1" applyAlignment="1" applyProtection="1">
      <alignment horizontal="center" vertical="center" wrapText="1"/>
    </xf>
    <xf numFmtId="0" fontId="18" fillId="0" borderId="49" xfId="22" applyNumberFormat="1" applyFont="1" applyFill="1" applyBorder="1" applyAlignment="1" applyProtection="1">
      <alignment horizontal="center" vertical="center" wrapText="1"/>
    </xf>
    <xf numFmtId="0" fontId="21" fillId="0" borderId="49" xfId="22" applyNumberFormat="1" applyFont="1" applyFill="1" applyBorder="1" applyAlignment="1" applyProtection="1">
      <alignment horizontal="center" vertical="center" wrapText="1"/>
    </xf>
    <xf numFmtId="0" fontId="18" fillId="0" borderId="6" xfId="294" applyNumberFormat="1" applyFont="1" applyFill="1" applyBorder="1" applyAlignment="1" applyProtection="1">
      <alignment horizontal="center" vertical="center"/>
    </xf>
    <xf numFmtId="0" fontId="18" fillId="0" borderId="12" xfId="294" applyNumberFormat="1" applyFont="1" applyFill="1" applyBorder="1" applyAlignment="1" applyProtection="1">
      <alignment horizontal="center" vertical="center"/>
    </xf>
    <xf numFmtId="0" fontId="18" fillId="0" borderId="14" xfId="294" applyNumberFormat="1" applyFont="1" applyFill="1" applyBorder="1" applyAlignment="1" applyProtection="1">
      <alignment horizontal="center" vertical="center" wrapText="1"/>
    </xf>
    <xf numFmtId="0" fontId="18" fillId="0" borderId="23" xfId="22" applyNumberFormat="1" applyFont="1" applyFill="1" applyBorder="1" applyAlignment="1" applyProtection="1">
      <alignment horizontal="center" vertical="center" wrapText="1"/>
    </xf>
    <xf numFmtId="0" fontId="18" fillId="0" borderId="22" xfId="22" applyNumberFormat="1" applyFont="1" applyFill="1" applyBorder="1" applyAlignment="1" applyProtection="1">
      <alignment horizontal="center" vertical="center" wrapText="1"/>
    </xf>
    <xf numFmtId="0" fontId="21" fillId="0" borderId="22" xfId="22" applyNumberFormat="1" applyFont="1" applyFill="1" applyBorder="1" applyAlignment="1" applyProtection="1">
      <alignment horizontal="center" vertical="center" wrapText="1"/>
    </xf>
    <xf numFmtId="0" fontId="21" fillId="0" borderId="49" xfId="22" applyNumberFormat="1" applyFont="1" applyFill="1" applyBorder="1" applyAlignment="1" applyProtection="1">
      <alignment horizontal="center" vertical="center" wrapText="1"/>
    </xf>
    <xf numFmtId="0" fontId="21" fillId="0" borderId="49" xfId="294" applyNumberFormat="1" applyFont="1" applyFill="1" applyBorder="1" applyAlignment="1" applyProtection="1">
      <alignment horizontal="center" vertical="center" wrapText="1"/>
    </xf>
    <xf numFmtId="0" fontId="21" fillId="0" borderId="50" xfId="294" applyNumberFormat="1" applyFont="1" applyFill="1" applyBorder="1" applyAlignment="1" applyProtection="1">
      <alignment horizontal="center" vertical="center" wrapText="1"/>
    </xf>
    <xf numFmtId="0" fontId="18" fillId="0" borderId="13" xfId="294" applyNumberFormat="1" applyFont="1" applyFill="1" applyBorder="1" applyAlignment="1" applyProtection="1">
      <alignment horizontal="left" vertical="center" shrinkToFit="1"/>
    </xf>
    <xf numFmtId="180" fontId="18" fillId="0" borderId="50" xfId="22" applyNumberFormat="1" applyFont="1" applyFill="1" applyBorder="1" applyAlignment="1" applyProtection="1">
      <alignment horizontal="center" vertical="center"/>
    </xf>
    <xf numFmtId="180" fontId="18" fillId="0" borderId="15" xfId="22" applyNumberFormat="1" applyFont="1" applyFill="1" applyBorder="1" applyAlignment="1" applyProtection="1">
      <alignment horizontal="center" vertical="center"/>
    </xf>
    <xf numFmtId="180" fontId="21" fillId="0" borderId="15" xfId="22" applyNumberFormat="1" applyFont="1" applyFill="1" applyBorder="1" applyAlignment="1" applyProtection="1">
      <alignment horizontal="right"/>
    </xf>
    <xf numFmtId="180" fontId="21" fillId="0" borderId="15" xfId="22" applyNumberFormat="1" applyFont="1" applyFill="1" applyBorder="1" applyAlignment="1" applyProtection="1"/>
    <xf numFmtId="0" fontId="18" fillId="0" borderId="8" xfId="294" applyNumberFormat="1" applyFont="1" applyFill="1" applyBorder="1" applyAlignment="1" applyProtection="1">
      <alignment horizontal="left" vertical="center" shrinkToFit="1"/>
    </xf>
    <xf numFmtId="180" fontId="18" fillId="0" borderId="9" xfId="22" applyNumberFormat="1" applyFont="1" applyFill="1" applyBorder="1" applyAlignment="1" applyProtection="1">
      <alignment horizontal="center" vertical="center"/>
    </xf>
    <xf numFmtId="180" fontId="18" fillId="0" borderId="10" xfId="22" applyNumberFormat="1" applyFont="1" applyFill="1" applyBorder="1" applyAlignment="1" applyProtection="1">
      <alignment horizontal="center" vertical="center"/>
    </xf>
    <xf numFmtId="180" fontId="18" fillId="0" borderId="15" xfId="22" applyNumberFormat="1" applyFont="1" applyFill="1" applyBorder="1" applyAlignment="1" applyProtection="1">
      <alignment horizontal="center" vertical="center" wrapText="1"/>
    </xf>
    <xf numFmtId="180" fontId="18" fillId="0" borderId="0" xfId="22" applyNumberFormat="1" applyFont="1" applyFill="1" applyBorder="1" applyAlignment="1" applyProtection="1">
      <alignment horizontal="center" vertical="center"/>
    </xf>
    <xf numFmtId="180" fontId="21" fillId="0" borderId="0" xfId="22" applyNumberFormat="1" applyFont="1" applyFill="1" applyBorder="1" applyAlignment="1" applyProtection="1">
      <alignment horizontal="right"/>
    </xf>
    <xf numFmtId="0" fontId="18" fillId="0" borderId="14" xfId="294" applyNumberFormat="1" applyFont="1" applyFill="1" applyBorder="1" applyAlignment="1" applyProtection="1">
      <alignment horizontal="left" vertical="center" shrinkToFit="1"/>
    </xf>
    <xf numFmtId="180" fontId="18" fillId="0" borderId="11" xfId="22" applyNumberFormat="1" applyFont="1" applyFill="1" applyBorder="1" applyAlignment="1" applyProtection="1">
      <alignment horizontal="center" vertical="center"/>
    </xf>
    <xf numFmtId="180" fontId="18" fillId="0" borderId="10" xfId="22" applyNumberFormat="1" applyFont="1" applyFill="1" applyBorder="1" applyAlignment="1" applyProtection="1">
      <alignment horizontal="center" vertical="center"/>
    </xf>
    <xf numFmtId="0" fontId="21" fillId="0" borderId="4" xfId="294" applyNumberFormat="1" applyFont="1" applyFill="1" applyBorder="1" applyAlignment="1" applyProtection="1">
      <alignment horizontal="center" vertical="center" wrapText="1"/>
    </xf>
    <xf numFmtId="0" fontId="21" fillId="0" borderId="5" xfId="294" applyNumberFormat="1" applyFont="1" applyFill="1" applyBorder="1" applyAlignment="1" applyProtection="1">
      <alignment horizontal="center" vertical="center" wrapText="1"/>
    </xf>
    <xf numFmtId="0" fontId="21" fillId="0" borderId="5" xfId="22" applyNumberFormat="1" applyFont="1" applyFill="1" applyBorder="1" applyAlignment="1" applyProtection="1">
      <alignment horizontal="center" vertical="center" wrapText="1"/>
    </xf>
    <xf numFmtId="0" fontId="21" fillId="0" borderId="6" xfId="294" applyNumberFormat="1" applyFont="1" applyFill="1" applyBorder="1" applyAlignment="1" applyProtection="1">
      <alignment horizontal="center" vertical="center" wrapText="1"/>
    </xf>
    <xf numFmtId="0" fontId="29" fillId="0" borderId="0" xfId="294" applyNumberFormat="1" applyFont="1" applyFill="1" applyBorder="1" applyAlignment="1" applyProtection="1">
      <alignment vertical="top"/>
    </xf>
    <xf numFmtId="0" fontId="18" fillId="0" borderId="0" xfId="294" applyNumberFormat="1" applyFont="1" applyFill="1" applyBorder="1" applyAlignment="1" applyProtection="1">
      <alignment vertical="top" wrapText="1"/>
    </xf>
    <xf numFmtId="0" fontId="29" fillId="0" borderId="0" xfId="294" applyNumberFormat="1" applyFont="1" applyFill="1" applyBorder="1" applyAlignment="1" applyProtection="1">
      <alignment vertical="top" wrapText="1"/>
    </xf>
    <xf numFmtId="0" fontId="18" fillId="0" borderId="0" xfId="294" applyNumberFormat="1" applyFont="1" applyFill="1" applyBorder="1" applyAlignment="1" applyProtection="1">
      <alignment vertical="top" wrapText="1"/>
    </xf>
    <xf numFmtId="0" fontId="29" fillId="0" borderId="0" xfId="294" applyNumberFormat="1" applyFont="1" applyFill="1" applyAlignment="1" applyProtection="1">
      <alignment vertical="top"/>
    </xf>
    <xf numFmtId="0" fontId="18" fillId="0" borderId="0" xfId="294" applyNumberFormat="1" applyFont="1" applyFill="1" applyAlignment="1" applyProtection="1">
      <alignment vertical="top"/>
    </xf>
    <xf numFmtId="0" fontId="29" fillId="0" borderId="0" xfId="294" applyNumberFormat="1" applyFont="1" applyFill="1" applyAlignment="1" applyProtection="1">
      <alignment horizontal="right" vertical="center"/>
    </xf>
    <xf numFmtId="0" fontId="24" fillId="0" borderId="0" xfId="295" applyNumberFormat="1" applyFont="1" applyFill="1" applyAlignment="1" applyProtection="1">
      <alignment vertical="center"/>
    </xf>
    <xf numFmtId="0" fontId="18" fillId="0" borderId="0" xfId="295" applyNumberFormat="1" applyFont="1" applyFill="1" applyAlignment="1" applyProtection="1">
      <alignment vertical="center"/>
    </xf>
    <xf numFmtId="0" fontId="18" fillId="0" borderId="10" xfId="295" applyNumberFormat="1" applyFont="1" applyFill="1" applyBorder="1" applyAlignment="1" applyProtection="1">
      <alignment horizontal="left" vertical="center" indent="1"/>
    </xf>
    <xf numFmtId="0" fontId="18" fillId="0" borderId="10" xfId="295" applyNumberFormat="1" applyFont="1" applyFill="1" applyBorder="1" applyAlignment="1" applyProtection="1">
      <alignment vertical="center"/>
    </xf>
    <xf numFmtId="0" fontId="18" fillId="0" borderId="10" xfId="295" applyNumberFormat="1" applyFont="1" applyFill="1" applyBorder="1" applyAlignment="1" applyProtection="1">
      <alignment horizontal="right"/>
    </xf>
    <xf numFmtId="0" fontId="18" fillId="0" borderId="8" xfId="295" applyNumberFormat="1" applyFont="1" applyFill="1" applyBorder="1" applyAlignment="1" applyProtection="1">
      <alignment horizontal="center" vertical="center"/>
    </xf>
    <xf numFmtId="0" fontId="18" fillId="0" borderId="6" xfId="295" applyNumberFormat="1" applyFont="1" applyFill="1" applyBorder="1" applyAlignment="1" applyProtection="1">
      <alignment horizontal="center" vertical="center"/>
    </xf>
    <xf numFmtId="0" fontId="18" fillId="0" borderId="12" xfId="295" applyNumberFormat="1" applyFont="1" applyFill="1" applyBorder="1" applyAlignment="1" applyProtection="1">
      <alignment horizontal="center" vertical="center"/>
    </xf>
    <xf numFmtId="0" fontId="18" fillId="0" borderId="4" xfId="295" applyNumberFormat="1" applyFont="1" applyFill="1" applyBorder="1" applyAlignment="1" applyProtection="1">
      <alignment horizontal="center" vertical="center"/>
    </xf>
    <xf numFmtId="0" fontId="18" fillId="0" borderId="9" xfId="295" applyNumberFormat="1" applyFont="1" applyFill="1" applyBorder="1" applyAlignment="1" applyProtection="1">
      <alignment horizontal="center" vertical="center"/>
    </xf>
    <xf numFmtId="0" fontId="18" fillId="0" borderId="14" xfId="295" applyNumberFormat="1" applyFont="1" applyFill="1" applyBorder="1" applyAlignment="1" applyProtection="1">
      <alignment horizontal="center" vertical="center"/>
    </xf>
    <xf numFmtId="0" fontId="18" fillId="0" borderId="5" xfId="295" applyNumberFormat="1" applyFont="1" applyFill="1" applyBorder="1" applyAlignment="1" applyProtection="1">
      <alignment horizontal="center" vertical="center"/>
    </xf>
    <xf numFmtId="0" fontId="18" fillId="0" borderId="6" xfId="295" quotePrefix="1" applyNumberFormat="1" applyFont="1" applyFill="1" applyBorder="1" applyAlignment="1" applyProtection="1">
      <alignment horizontal="center" vertical="center"/>
    </xf>
    <xf numFmtId="0" fontId="18" fillId="0" borderId="6" xfId="295" applyNumberFormat="1" applyFont="1" applyFill="1" applyBorder="1" applyAlignment="1" applyProtection="1">
      <alignment horizontal="center" vertical="center"/>
    </xf>
    <xf numFmtId="0" fontId="18" fillId="0" borderId="11" xfId="295" applyNumberFormat="1" applyFont="1" applyFill="1" applyBorder="1" applyAlignment="1" applyProtection="1">
      <alignment horizontal="center" vertical="center"/>
    </xf>
    <xf numFmtId="0" fontId="24" fillId="0" borderId="13" xfId="295" applyNumberFormat="1" applyFont="1" applyFill="1" applyBorder="1" applyAlignment="1" applyProtection="1">
      <alignment horizontal="center" vertical="center"/>
    </xf>
    <xf numFmtId="0" fontId="24" fillId="0" borderId="51" xfId="295" applyNumberFormat="1" applyFont="1" applyFill="1" applyBorder="1" applyAlignment="1" applyProtection="1">
      <alignment horizontal="left" vertical="center" indent="1"/>
    </xf>
    <xf numFmtId="0" fontId="18" fillId="0" borderId="8" xfId="295" applyNumberFormat="1" applyFont="1" applyFill="1" applyBorder="1" applyAlignment="1" applyProtection="1">
      <alignment horizontal="left" vertical="center" indent="1"/>
    </xf>
    <xf numFmtId="180" fontId="18" fillId="0" borderId="0" xfId="295" applyNumberFormat="1" applyFont="1" applyFill="1" applyAlignment="1" applyProtection="1">
      <alignment vertical="center"/>
    </xf>
    <xf numFmtId="0" fontId="32" fillId="0" borderId="27" xfId="295" applyNumberFormat="1" applyFont="1" applyFill="1" applyBorder="1" applyAlignment="1" applyProtection="1">
      <alignment horizontal="left" vertical="center" indent="1"/>
    </xf>
    <xf numFmtId="180" fontId="18" fillId="0" borderId="0" xfId="295" applyNumberFormat="1" applyFont="1" applyFill="1" applyAlignment="1" applyProtection="1">
      <alignment horizontal="right" vertical="center"/>
    </xf>
    <xf numFmtId="180" fontId="18" fillId="0" borderId="0" xfId="22" quotePrefix="1" applyNumberFormat="1" applyFont="1" applyFill="1" applyAlignment="1" applyProtection="1">
      <alignment horizontal="right" vertical="center"/>
    </xf>
    <xf numFmtId="180" fontId="18" fillId="0" borderId="0" xfId="295" quotePrefix="1" applyNumberFormat="1" applyFont="1" applyFill="1" applyAlignment="1" applyProtection="1">
      <alignment horizontal="right" vertical="center"/>
    </xf>
    <xf numFmtId="180" fontId="18" fillId="0" borderId="0" xfId="295" applyNumberFormat="1" applyFont="1" applyFill="1" applyBorder="1" applyAlignment="1" applyProtection="1">
      <alignment vertical="center"/>
    </xf>
    <xf numFmtId="180" fontId="18" fillId="0" borderId="28" xfId="295" applyNumberFormat="1" applyFont="1" applyFill="1" applyBorder="1" applyAlignment="1" applyProtection="1">
      <alignment vertical="center"/>
    </xf>
    <xf numFmtId="180" fontId="18" fillId="0" borderId="28" xfId="22" quotePrefix="1" applyNumberFormat="1" applyFont="1" applyFill="1" applyBorder="1" applyAlignment="1" applyProtection="1">
      <alignment horizontal="right" vertical="center"/>
    </xf>
    <xf numFmtId="180" fontId="18" fillId="0" borderId="28" xfId="22" applyNumberFormat="1" applyFont="1" applyFill="1" applyBorder="1" applyAlignment="1" applyProtection="1">
      <alignment horizontal="right" vertical="center"/>
    </xf>
    <xf numFmtId="0" fontId="18" fillId="0" borderId="14" xfId="295" applyNumberFormat="1" applyFont="1" applyFill="1" applyBorder="1" applyAlignment="1" applyProtection="1">
      <alignment horizontal="left" vertical="center" indent="1"/>
    </xf>
    <xf numFmtId="180" fontId="18" fillId="0" borderId="11" xfId="22" quotePrefix="1" applyNumberFormat="1" applyFont="1" applyFill="1" applyBorder="1" applyAlignment="1" applyProtection="1">
      <alignment horizontal="right" vertical="center"/>
    </xf>
    <xf numFmtId="180" fontId="18" fillId="0" borderId="10" xfId="22" quotePrefix="1" applyNumberFormat="1" applyFont="1" applyFill="1" applyBorder="1" applyAlignment="1" applyProtection="1">
      <alignment horizontal="right" vertical="center"/>
    </xf>
    <xf numFmtId="180" fontId="18" fillId="0" borderId="29" xfId="22" quotePrefix="1" applyNumberFormat="1" applyFont="1" applyFill="1" applyBorder="1" applyAlignment="1" applyProtection="1">
      <alignment horizontal="right" vertical="center"/>
    </xf>
    <xf numFmtId="0" fontId="32" fillId="0" borderId="30" xfId="295" applyNumberFormat="1" applyFont="1" applyFill="1" applyBorder="1" applyAlignment="1" applyProtection="1">
      <alignment horizontal="left" vertical="center" indent="1"/>
    </xf>
    <xf numFmtId="0" fontId="18" fillId="0" borderId="0" xfId="295" applyNumberFormat="1" applyFont="1" applyFill="1" applyAlignment="1" applyProtection="1">
      <alignment horizontal="right" vertical="center"/>
    </xf>
    <xf numFmtId="0" fontId="33" fillId="0" borderId="0" xfId="295" applyNumberFormat="1" applyFont="1" applyFill="1" applyAlignment="1" applyProtection="1">
      <alignment vertical="center"/>
    </xf>
    <xf numFmtId="0" fontId="21" fillId="0" borderId="0" xfId="295" applyNumberFormat="1" applyFont="1" applyFill="1" applyAlignment="1" applyProtection="1">
      <alignment vertical="center"/>
    </xf>
    <xf numFmtId="0" fontId="24" fillId="0" borderId="0" xfId="296" applyNumberFormat="1" applyFont="1" applyFill="1" applyAlignment="1" applyProtection="1">
      <alignment vertical="center"/>
    </xf>
    <xf numFmtId="0" fontId="18" fillId="0" borderId="0" xfId="296" applyNumberFormat="1" applyFont="1" applyFill="1" applyAlignment="1" applyProtection="1">
      <alignment vertical="center"/>
    </xf>
    <xf numFmtId="0" fontId="29" fillId="0" borderId="0" xfId="296" applyNumberFormat="1" applyFont="1" applyFill="1" applyAlignment="1" applyProtection="1">
      <alignment vertical="center"/>
    </xf>
    <xf numFmtId="0" fontId="18" fillId="0" borderId="0" xfId="296" applyNumberFormat="1" applyFont="1" applyFill="1" applyAlignment="1" applyProtection="1">
      <alignment horizontal="left" vertical="center" indent="1"/>
    </xf>
    <xf numFmtId="0" fontId="18" fillId="0" borderId="0" xfId="296" applyNumberFormat="1" applyFont="1" applyFill="1" applyAlignment="1" applyProtection="1">
      <alignment horizontal="right" vertical="center"/>
    </xf>
    <xf numFmtId="0" fontId="29" fillId="0" borderId="0" xfId="296" applyNumberFormat="1" applyFont="1" applyFill="1" applyAlignment="1" applyProtection="1">
      <alignment horizontal="right" vertical="center"/>
    </xf>
    <xf numFmtId="0" fontId="18" fillId="0" borderId="0" xfId="296" applyNumberFormat="1" applyFont="1" applyFill="1" applyAlignment="1" applyProtection="1">
      <alignment horizontal="right"/>
    </xf>
    <xf numFmtId="0" fontId="18" fillId="0" borderId="4" xfId="296" applyNumberFormat="1" applyFont="1" applyFill="1" applyBorder="1" applyAlignment="1" applyProtection="1">
      <alignment horizontal="center" vertical="center"/>
    </xf>
    <xf numFmtId="0" fontId="18" fillId="0" borderId="5" xfId="296" applyNumberFormat="1" applyFont="1" applyFill="1" applyBorder="1" applyAlignment="1" applyProtection="1">
      <alignment horizontal="center" vertical="center"/>
    </xf>
    <xf numFmtId="0" fontId="29" fillId="0" borderId="6" xfId="296" applyNumberFormat="1" applyFont="1" applyFill="1" applyBorder="1" applyAlignment="1" applyProtection="1">
      <alignment horizontal="center" vertical="center"/>
    </xf>
    <xf numFmtId="0" fontId="18" fillId="0" borderId="6" xfId="296" applyNumberFormat="1" applyFont="1" applyFill="1" applyBorder="1" applyAlignment="1" applyProtection="1">
      <alignment horizontal="center" vertical="center"/>
    </xf>
    <xf numFmtId="0" fontId="26" fillId="0" borderId="13" xfId="296" applyNumberFormat="1" applyFont="1" applyFill="1" applyBorder="1" applyAlignment="1" applyProtection="1">
      <alignment horizontal="center" vertical="center"/>
    </xf>
    <xf numFmtId="180" fontId="34" fillId="0" borderId="15" xfId="22" applyNumberFormat="1" applyFont="1" applyFill="1" applyBorder="1" applyAlignment="1" applyProtection="1">
      <alignment horizontal="right" vertical="center"/>
    </xf>
    <xf numFmtId="180" fontId="26" fillId="0" borderId="15" xfId="22" applyNumberFormat="1" applyFont="1" applyFill="1" applyBorder="1" applyAlignment="1" applyProtection="1">
      <alignment horizontal="right" vertical="center"/>
    </xf>
    <xf numFmtId="0" fontId="18" fillId="0" borderId="0" xfId="296" applyNumberFormat="1" applyFont="1" applyFill="1" applyProtection="1"/>
    <xf numFmtId="0" fontId="18" fillId="0" borderId="8" xfId="296" applyNumberFormat="1" applyFont="1" applyFill="1" applyBorder="1" applyAlignment="1" applyProtection="1">
      <alignment horizontal="left" vertical="center" indent="1"/>
    </xf>
    <xf numFmtId="180" fontId="29" fillId="0" borderId="0" xfId="22" quotePrefix="1" applyNumberFormat="1" applyFont="1" applyFill="1" applyAlignment="1" applyProtection="1">
      <alignment horizontal="right" vertical="center"/>
    </xf>
    <xf numFmtId="180" fontId="29" fillId="0" borderId="0" xfId="22" applyNumberFormat="1" applyFont="1" applyFill="1" applyAlignment="1" applyProtection="1">
      <alignment vertical="center"/>
    </xf>
    <xf numFmtId="0" fontId="18" fillId="0" borderId="8" xfId="296" applyNumberFormat="1" applyFont="1" applyFill="1" applyBorder="1" applyAlignment="1" applyProtection="1">
      <alignment horizontal="left" vertical="center" indent="2"/>
    </xf>
    <xf numFmtId="180" fontId="29" fillId="0" borderId="0" xfId="22" applyNumberFormat="1" applyFont="1" applyFill="1" applyAlignment="1" applyProtection="1">
      <alignment horizontal="right" vertical="center"/>
    </xf>
    <xf numFmtId="0" fontId="18" fillId="0" borderId="14" xfId="296" applyNumberFormat="1" applyFont="1" applyFill="1" applyBorder="1" applyAlignment="1" applyProtection="1">
      <alignment horizontal="left" vertical="center" indent="1"/>
    </xf>
    <xf numFmtId="180" fontId="29" fillId="0" borderId="10" xfId="22" applyNumberFormat="1" applyFont="1" applyFill="1" applyBorder="1" applyAlignment="1" applyProtection="1">
      <alignment horizontal="right" vertical="center"/>
    </xf>
    <xf numFmtId="0" fontId="18" fillId="0" borderId="15" xfId="296" applyNumberFormat="1" applyFont="1" applyFill="1" applyBorder="1" applyAlignment="1" applyProtection="1">
      <alignment horizontal="left" vertical="center" shrinkToFit="1"/>
    </xf>
    <xf numFmtId="0" fontId="29" fillId="0" borderId="0" xfId="296" applyNumberFormat="1" applyFont="1" applyFill="1" applyProtection="1"/>
    <xf numFmtId="0" fontId="18" fillId="0" borderId="10" xfId="167" applyNumberFormat="1" applyFont="1" applyFill="1" applyBorder="1" applyAlignment="1" applyProtection="1">
      <alignment horizontal="right"/>
    </xf>
    <xf numFmtId="0" fontId="18" fillId="0" borderId="13" xfId="167" applyNumberFormat="1" applyFont="1" applyFill="1" applyBorder="1" applyAlignment="1" applyProtection="1">
      <alignment horizontal="center" vertical="center" textRotation="255"/>
    </xf>
    <xf numFmtId="0" fontId="18" fillId="0" borderId="49" xfId="167" applyNumberFormat="1" applyFont="1" applyFill="1" applyBorder="1" applyAlignment="1" applyProtection="1">
      <alignment vertical="distributed" textRotation="255" indent="1"/>
    </xf>
    <xf numFmtId="0" fontId="18" fillId="0" borderId="4" xfId="167" applyNumberFormat="1" applyFont="1" applyFill="1" applyBorder="1" applyAlignment="1" applyProtection="1">
      <alignment horizontal="center" vertical="center"/>
    </xf>
    <xf numFmtId="0" fontId="18" fillId="0" borderId="49" xfId="167" applyNumberFormat="1" applyFont="1" applyFill="1" applyBorder="1" applyAlignment="1" applyProtection="1">
      <alignment horizontal="center" vertical="top" textRotation="255"/>
    </xf>
    <xf numFmtId="0" fontId="24" fillId="0" borderId="50" xfId="167" applyNumberFormat="1" applyFont="1" applyFill="1" applyBorder="1" applyAlignment="1" applyProtection="1">
      <alignment horizontal="center" vertical="top" textRotation="255"/>
    </xf>
    <xf numFmtId="0" fontId="18" fillId="0" borderId="14" xfId="167" applyNumberFormat="1" applyFont="1" applyFill="1" applyBorder="1" applyAlignment="1" applyProtection="1">
      <alignment horizontal="center" vertical="center" textRotation="255"/>
    </xf>
    <xf numFmtId="0" fontId="18" fillId="0" borderId="23" xfId="167" applyNumberFormat="1" applyFont="1" applyFill="1" applyBorder="1" applyAlignment="1" applyProtection="1">
      <alignment vertical="distributed" textRotation="255" indent="1"/>
    </xf>
    <xf numFmtId="0" fontId="18" fillId="0" borderId="14" xfId="167" applyNumberFormat="1" applyFont="1" applyFill="1" applyBorder="1" applyAlignment="1" applyProtection="1">
      <alignment horizontal="center" vertical="top" textRotation="255" indent="1" shrinkToFit="1"/>
    </xf>
    <xf numFmtId="0" fontId="21" fillId="0" borderId="14" xfId="167" applyNumberFormat="1" applyFont="1" applyFill="1" applyBorder="1" applyAlignment="1" applyProtection="1">
      <alignment horizontal="center" vertical="top" textRotation="255" indent="1" shrinkToFit="1"/>
    </xf>
    <xf numFmtId="0" fontId="18" fillId="0" borderId="23" xfId="167" applyNumberFormat="1" applyFont="1" applyFill="1" applyBorder="1" applyAlignment="1" applyProtection="1">
      <alignment horizontal="center" vertical="top" textRotation="255"/>
    </xf>
    <xf numFmtId="0" fontId="24" fillId="0" borderId="11" xfId="167" applyNumberFormat="1" applyFont="1" applyFill="1" applyBorder="1" applyAlignment="1" applyProtection="1">
      <alignment horizontal="center" vertical="top" textRotation="255"/>
    </xf>
    <xf numFmtId="178" fontId="18" fillId="0" borderId="9" xfId="167" applyNumberFormat="1" applyFont="1" applyFill="1" applyBorder="1" applyAlignment="1" applyProtection="1">
      <alignment vertical="center"/>
    </xf>
    <xf numFmtId="178" fontId="18" fillId="0" borderId="0" xfId="167" applyNumberFormat="1" applyFont="1" applyFill="1" applyBorder="1" applyAlignment="1" applyProtection="1">
      <alignment horizontal="right" vertical="center"/>
    </xf>
    <xf numFmtId="178" fontId="24" fillId="0" borderId="0" xfId="167" applyNumberFormat="1" applyFont="1" applyFill="1" applyBorder="1" applyAlignment="1" applyProtection="1">
      <alignment horizontal="right" vertical="center"/>
    </xf>
    <xf numFmtId="0" fontId="18" fillId="0" borderId="14" xfId="167" quotePrefix="1" applyNumberFormat="1" applyFont="1" applyFill="1" applyBorder="1" applyAlignment="1" applyProtection="1">
      <alignment horizontal="right" vertical="center" indent="1"/>
    </xf>
    <xf numFmtId="178" fontId="18" fillId="0" borderId="11" xfId="167" applyNumberFormat="1" applyFont="1" applyFill="1" applyBorder="1" applyAlignment="1" applyProtection="1">
      <alignment vertical="center"/>
    </xf>
    <xf numFmtId="178" fontId="18" fillId="0" borderId="10" xfId="167" applyNumberFormat="1" applyFont="1" applyFill="1" applyBorder="1" applyAlignment="1" applyProtection="1">
      <alignment horizontal="right" vertical="center"/>
    </xf>
    <xf numFmtId="178" fontId="24" fillId="0" borderId="10" xfId="24" applyNumberFormat="1" applyFont="1" applyFill="1" applyBorder="1" applyAlignment="1" applyProtection="1">
      <alignment horizontal="right" vertical="center"/>
    </xf>
    <xf numFmtId="0" fontId="24" fillId="0" borderId="0" xfId="22" applyNumberFormat="1" applyFont="1" applyFill="1" applyAlignment="1" applyProtection="1">
      <alignment vertical="center"/>
    </xf>
    <xf numFmtId="0" fontId="18" fillId="0" borderId="10" xfId="22" applyNumberFormat="1" applyFont="1" applyFill="1" applyBorder="1" applyAlignment="1" applyProtection="1">
      <alignment horizontal="left" vertical="center" indent="1"/>
    </xf>
    <xf numFmtId="0" fontId="3" fillId="0" borderId="10" xfId="167" applyNumberFormat="1" applyFill="1" applyBorder="1" applyAlignment="1"/>
    <xf numFmtId="0" fontId="18" fillId="0" borderId="10" xfId="22" applyNumberFormat="1" applyFont="1" applyFill="1" applyBorder="1" applyAlignment="1" applyProtection="1">
      <alignment vertical="center"/>
    </xf>
    <xf numFmtId="0" fontId="18" fillId="0" borderId="10" xfId="22" applyNumberFormat="1" applyFont="1" applyFill="1" applyBorder="1" applyAlignment="1" applyProtection="1">
      <alignment horizontal="right"/>
    </xf>
    <xf numFmtId="0" fontId="18" fillId="0" borderId="0" xfId="22" applyNumberFormat="1" applyFont="1" applyFill="1" applyBorder="1" applyAlignment="1" applyProtection="1">
      <alignment vertical="center"/>
    </xf>
    <xf numFmtId="0" fontId="18" fillId="0" borderId="13" xfId="22" applyNumberFormat="1" applyFont="1" applyFill="1" applyBorder="1" applyAlignment="1" applyProtection="1">
      <alignment horizontal="center" vertical="center"/>
    </xf>
    <xf numFmtId="0" fontId="18" fillId="0" borderId="49" xfId="22" applyNumberFormat="1" applyFont="1" applyFill="1" applyBorder="1" applyAlignment="1" applyProtection="1">
      <alignment horizontal="center" vertical="center"/>
    </xf>
    <xf numFmtId="0" fontId="24" fillId="0" borderId="49" xfId="22" applyNumberFormat="1" applyFont="1" applyFill="1" applyBorder="1" applyAlignment="1" applyProtection="1">
      <alignment horizontal="center" vertical="center"/>
    </xf>
    <xf numFmtId="0" fontId="18" fillId="0" borderId="6" xfId="22" applyNumberFormat="1" applyFont="1" applyFill="1" applyBorder="1" applyAlignment="1" applyProtection="1">
      <alignment horizontal="center" vertical="center"/>
    </xf>
    <xf numFmtId="0" fontId="18" fillId="0" borderId="12" xfId="22" applyNumberFormat="1" applyFont="1" applyFill="1" applyBorder="1" applyAlignment="1" applyProtection="1">
      <alignment horizontal="center" vertical="center"/>
    </xf>
    <xf numFmtId="0" fontId="18" fillId="0" borderId="0" xfId="22" applyNumberFormat="1" applyFont="1" applyFill="1" applyBorder="1" applyAlignment="1" applyProtection="1">
      <alignment horizontal="centerContinuous" vertical="center"/>
    </xf>
    <xf numFmtId="0" fontId="18" fillId="0" borderId="14" xfId="22" applyNumberFormat="1" applyFont="1" applyFill="1" applyBorder="1" applyAlignment="1" applyProtection="1">
      <alignment horizontal="center" vertical="center"/>
    </xf>
    <xf numFmtId="0" fontId="18" fillId="0" borderId="23" xfId="22" applyNumberFormat="1" applyFont="1" applyFill="1" applyBorder="1" applyAlignment="1" applyProtection="1">
      <alignment horizontal="center" vertical="center"/>
    </xf>
    <xf numFmtId="0" fontId="24" fillId="0" borderId="23" xfId="22" applyNumberFormat="1" applyFont="1" applyFill="1" applyBorder="1" applyAlignment="1" applyProtection="1">
      <alignment horizontal="center" vertical="center"/>
    </xf>
    <xf numFmtId="0" fontId="18" fillId="0" borderId="14" xfId="22" applyNumberFormat="1" applyFont="1" applyFill="1" applyBorder="1" applyAlignment="1" applyProtection="1">
      <alignment horizontal="center" vertical="center"/>
    </xf>
    <xf numFmtId="0" fontId="18" fillId="0" borderId="10" xfId="22" applyNumberFormat="1" applyFont="1" applyFill="1" applyBorder="1" applyAlignment="1" applyProtection="1">
      <alignment horizontal="center" vertical="center"/>
    </xf>
    <xf numFmtId="0" fontId="18" fillId="0" borderId="6" xfId="22" applyNumberFormat="1" applyFont="1" applyFill="1" applyBorder="1" applyAlignment="1" applyProtection="1">
      <alignment horizontal="center" vertical="center"/>
    </xf>
    <xf numFmtId="0" fontId="18" fillId="0" borderId="0" xfId="22" applyNumberFormat="1" applyFont="1" applyFill="1" applyBorder="1" applyAlignment="1" applyProtection="1">
      <alignment horizontal="center" vertical="center"/>
    </xf>
    <xf numFmtId="0" fontId="18" fillId="0" borderId="14" xfId="22" applyNumberFormat="1" applyFont="1" applyFill="1" applyBorder="1" applyAlignment="1" applyProtection="1">
      <alignment vertical="center"/>
    </xf>
    <xf numFmtId="0" fontId="18" fillId="0" borderId="13" xfId="22" applyNumberFormat="1" applyFont="1" applyFill="1" applyBorder="1" applyAlignment="1" applyProtection="1">
      <alignment horizontal="center" vertical="center" wrapText="1" shrinkToFit="1"/>
    </xf>
    <xf numFmtId="0" fontId="18" fillId="0" borderId="8" xfId="22" applyNumberFormat="1" applyFont="1" applyFill="1" applyBorder="1" applyAlignment="1" applyProtection="1">
      <alignment horizontal="center" vertical="center"/>
    </xf>
    <xf numFmtId="180" fontId="24" fillId="0" borderId="9" xfId="22" applyNumberFormat="1" applyFont="1" applyFill="1" applyBorder="1" applyAlignment="1" applyProtection="1">
      <alignment vertical="center"/>
    </xf>
    <xf numFmtId="0" fontId="18" fillId="0" borderId="13" xfId="22" applyNumberFormat="1" applyFont="1" applyFill="1" applyBorder="1" applyAlignment="1" applyProtection="1">
      <alignment horizontal="center" vertical="center" wrapText="1"/>
    </xf>
    <xf numFmtId="0" fontId="18" fillId="0" borderId="8" xfId="22" applyNumberFormat="1" applyFont="1" applyFill="1" applyBorder="1" applyAlignment="1" applyProtection="1">
      <alignment horizontal="center" vertical="center" wrapText="1" shrinkToFit="1"/>
    </xf>
    <xf numFmtId="0" fontId="18" fillId="0" borderId="22" xfId="22" quotePrefix="1" applyNumberFormat="1" applyFont="1" applyFill="1" applyBorder="1" applyAlignment="1" applyProtection="1">
      <alignment horizontal="center" vertical="center"/>
    </xf>
    <xf numFmtId="0" fontId="18" fillId="0" borderId="8" xfId="22" applyNumberFormat="1" applyFont="1" applyFill="1" applyBorder="1" applyAlignment="1" applyProtection="1">
      <alignment horizontal="center" vertical="center" wrapText="1"/>
    </xf>
    <xf numFmtId="0" fontId="18" fillId="0" borderId="14" xfId="22" applyNumberFormat="1" applyFont="1" applyFill="1" applyBorder="1" applyAlignment="1" applyProtection="1">
      <alignment horizontal="center" vertical="center" wrapText="1" shrinkToFit="1"/>
    </xf>
    <xf numFmtId="180" fontId="24" fillId="0" borderId="11" xfId="22" applyNumberFormat="1" applyFont="1" applyFill="1" applyBorder="1" applyAlignment="1" applyProtection="1">
      <alignment vertical="center"/>
    </xf>
    <xf numFmtId="0" fontId="18" fillId="0" borderId="14" xfId="22" applyNumberFormat="1" applyFont="1" applyFill="1" applyBorder="1" applyAlignment="1" applyProtection="1">
      <alignment horizontal="center" vertical="center" wrapText="1"/>
    </xf>
    <xf numFmtId="0" fontId="18" fillId="0" borderId="15" xfId="22" applyNumberFormat="1" applyFont="1" applyFill="1" applyBorder="1" applyAlignment="1" applyProtection="1">
      <alignment vertical="center"/>
      <protection locked="0"/>
    </xf>
    <xf numFmtId="0" fontId="18" fillId="0" borderId="15" xfId="22" applyNumberFormat="1" applyFont="1" applyFill="1" applyBorder="1" applyAlignment="1" applyProtection="1">
      <alignment vertical="center" textRotation="255"/>
      <protection locked="0"/>
    </xf>
    <xf numFmtId="0" fontId="18" fillId="0" borderId="15" xfId="22" applyNumberFormat="1" applyFont="1" applyFill="1" applyBorder="1" applyAlignment="1" applyProtection="1">
      <alignment vertical="center" textRotation="255" wrapText="1"/>
    </xf>
    <xf numFmtId="0" fontId="18" fillId="0" borderId="15" xfId="22" quotePrefix="1" applyNumberFormat="1" applyFont="1" applyFill="1" applyBorder="1" applyAlignment="1" applyProtection="1">
      <alignment horizontal="center" vertical="center"/>
    </xf>
    <xf numFmtId="0" fontId="18" fillId="0" borderId="0" xfId="22" applyNumberFormat="1" applyFont="1" applyFill="1" applyAlignment="1" applyProtection="1">
      <alignment horizontal="right" vertical="center"/>
    </xf>
    <xf numFmtId="0" fontId="18" fillId="0" borderId="0" xfId="22" applyNumberFormat="1" applyFont="1" applyFill="1" applyProtection="1"/>
    <xf numFmtId="0" fontId="18" fillId="0" borderId="10" xfId="22" applyNumberFormat="1" applyFont="1" applyFill="1" applyBorder="1" applyAlignment="1" applyProtection="1">
      <alignment horizontal="centerContinuous" vertical="center"/>
    </xf>
    <xf numFmtId="0" fontId="18" fillId="0" borderId="14" xfId="22" applyNumberFormat="1" applyFont="1" applyFill="1" applyBorder="1" applyAlignment="1" applyProtection="1">
      <alignment horizontal="centerContinuous" vertical="center"/>
    </xf>
    <xf numFmtId="0" fontId="3" fillId="0" borderId="14" xfId="167" applyNumberFormat="1" applyFont="1" applyFill="1" applyBorder="1" applyAlignment="1">
      <alignment horizontal="center" vertical="center"/>
    </xf>
    <xf numFmtId="0" fontId="3" fillId="0" borderId="22" xfId="167" applyNumberFormat="1" applyFont="1" applyFill="1" applyBorder="1" applyAlignment="1">
      <alignment horizontal="center" vertical="center"/>
    </xf>
    <xf numFmtId="0" fontId="18" fillId="0" borderId="13" xfId="22" quotePrefix="1" applyNumberFormat="1" applyFont="1" applyFill="1" applyBorder="1" applyAlignment="1" applyProtection="1">
      <alignment horizontal="right" vertical="center" indent="1"/>
    </xf>
    <xf numFmtId="0" fontId="18" fillId="0" borderId="8" xfId="22" quotePrefix="1" applyNumberFormat="1" applyFont="1" applyFill="1" applyBorder="1" applyAlignment="1" applyProtection="1">
      <alignment horizontal="right" vertical="center" indent="1"/>
    </xf>
    <xf numFmtId="0" fontId="18" fillId="0" borderId="14" xfId="22" quotePrefix="1" applyNumberFormat="1" applyFont="1" applyFill="1" applyBorder="1" applyAlignment="1" applyProtection="1">
      <alignment horizontal="right" vertical="center" indent="1"/>
    </xf>
    <xf numFmtId="0" fontId="18" fillId="0" borderId="0" xfId="22" applyNumberFormat="1" applyFont="1" applyFill="1" applyAlignment="1" applyProtection="1">
      <alignment horizontal="left" vertical="center"/>
    </xf>
    <xf numFmtId="0" fontId="18" fillId="0" borderId="13" xfId="23" applyNumberFormat="1" applyFont="1" applyFill="1" applyBorder="1" applyAlignment="1" applyProtection="1">
      <alignment horizontal="center" vertical="center"/>
    </xf>
    <xf numFmtId="0" fontId="29" fillId="0" borderId="49" xfId="167" applyNumberFormat="1" applyFont="1" applyFill="1" applyBorder="1" applyAlignment="1" applyProtection="1">
      <alignment horizontal="center" vertical="center"/>
    </xf>
    <xf numFmtId="0" fontId="18" fillId="0" borderId="49" xfId="167" applyNumberFormat="1" applyFont="1" applyFill="1" applyBorder="1" applyAlignment="1" applyProtection="1">
      <alignment horizontal="center" vertical="center"/>
    </xf>
    <xf numFmtId="0" fontId="18" fillId="0" borderId="50" xfId="167" applyNumberFormat="1" applyFont="1" applyFill="1" applyBorder="1" applyAlignment="1" applyProtection="1">
      <alignment horizontal="center" vertical="center"/>
    </xf>
    <xf numFmtId="0" fontId="18" fillId="0" borderId="5" xfId="167" applyNumberFormat="1" applyFont="1" applyFill="1" applyBorder="1" applyAlignment="1" applyProtection="1">
      <alignment horizontal="center" vertical="center"/>
    </xf>
    <xf numFmtId="0" fontId="3" fillId="0" borderId="14" xfId="167" applyNumberFormat="1" applyFill="1" applyBorder="1" applyAlignment="1">
      <alignment horizontal="center" vertical="center"/>
    </xf>
    <xf numFmtId="0" fontId="18" fillId="0" borderId="23" xfId="167" applyNumberFormat="1" applyFont="1" applyFill="1" applyBorder="1" applyAlignment="1" applyProtection="1">
      <alignment horizontal="center" vertical="center"/>
    </xf>
    <xf numFmtId="0" fontId="18" fillId="0" borderId="11" xfId="167" applyNumberFormat="1" applyFont="1" applyFill="1" applyBorder="1" applyAlignment="1" applyProtection="1">
      <alignment horizontal="center" vertical="center"/>
    </xf>
    <xf numFmtId="0" fontId="18" fillId="0" borderId="13" xfId="23" quotePrefix="1" applyNumberFormat="1" applyFont="1" applyFill="1" applyBorder="1" applyAlignment="1" applyProtection="1">
      <alignment horizontal="right" vertical="center" indent="1"/>
    </xf>
    <xf numFmtId="180" fontId="18" fillId="0" borderId="9" xfId="23" applyNumberFormat="1" applyFont="1" applyFill="1" applyBorder="1" applyAlignment="1" applyProtection="1">
      <alignment vertical="center"/>
    </xf>
    <xf numFmtId="180" fontId="18" fillId="0" borderId="0" xfId="23" applyNumberFormat="1" applyFont="1" applyFill="1" applyBorder="1" applyAlignment="1" applyProtection="1">
      <alignment vertical="center"/>
    </xf>
    <xf numFmtId="0" fontId="29" fillId="0" borderId="0" xfId="167" applyNumberFormat="1" applyFont="1" applyFill="1" applyBorder="1" applyAlignment="1" applyProtection="1">
      <alignment horizontal="center" vertical="center" wrapText="1" shrinkToFit="1"/>
    </xf>
    <xf numFmtId="0" fontId="18" fillId="0" borderId="0" xfId="167" applyNumberFormat="1" applyFont="1" applyFill="1" applyBorder="1" applyAlignment="1" applyProtection="1">
      <alignment horizontal="center" vertical="center"/>
    </xf>
    <xf numFmtId="0" fontId="18" fillId="0" borderId="8" xfId="23" quotePrefix="1" applyNumberFormat="1" applyFont="1" applyFill="1" applyBorder="1" applyAlignment="1" applyProtection="1">
      <alignment horizontal="right" vertical="center" indent="1"/>
    </xf>
    <xf numFmtId="0" fontId="18" fillId="0" borderId="0" xfId="167" applyNumberFormat="1" applyFont="1" applyFill="1" applyBorder="1" applyAlignment="1" applyProtection="1">
      <alignment horizontal="center" vertical="center" shrinkToFit="1"/>
    </xf>
    <xf numFmtId="0" fontId="29" fillId="0" borderId="15" xfId="297" applyNumberFormat="1" applyFont="1" applyFill="1" applyBorder="1" applyAlignment="1" applyProtection="1">
      <alignment vertical="center"/>
    </xf>
    <xf numFmtId="0" fontId="18" fillId="0" borderId="15" xfId="23" applyNumberFormat="1" applyFont="1" applyFill="1" applyBorder="1" applyAlignment="1" applyProtection="1">
      <alignment horizontal="right" vertical="center"/>
    </xf>
    <xf numFmtId="0" fontId="18" fillId="0" borderId="12" xfId="167" applyNumberFormat="1" applyFont="1" applyFill="1" applyBorder="1" applyAlignment="1" applyProtection="1">
      <alignment horizontal="center" vertical="center"/>
    </xf>
    <xf numFmtId="0" fontId="18" fillId="0" borderId="13" xfId="23" applyNumberFormat="1" applyFont="1" applyFill="1" applyBorder="1" applyAlignment="1" applyProtection="1">
      <alignment horizontal="right" vertical="center" indent="1"/>
    </xf>
    <xf numFmtId="0" fontId="18" fillId="0" borderId="14" xfId="23" quotePrefix="1" applyNumberFormat="1" applyFont="1" applyFill="1" applyBorder="1" applyAlignment="1" applyProtection="1">
      <alignment horizontal="right" vertical="center" indent="1"/>
    </xf>
    <xf numFmtId="180" fontId="18" fillId="0" borderId="11" xfId="23" applyNumberFormat="1" applyFont="1" applyFill="1" applyBorder="1" applyAlignment="1" applyProtection="1">
      <alignment vertical="center"/>
    </xf>
    <xf numFmtId="180" fontId="18" fillId="0" borderId="10" xfId="23" applyNumberFormat="1" applyFont="1" applyFill="1" applyBorder="1" applyAlignment="1" applyProtection="1">
      <alignment vertical="center"/>
    </xf>
    <xf numFmtId="0" fontId="18" fillId="0" borderId="0" xfId="23" applyNumberFormat="1" applyFont="1" applyFill="1" applyAlignment="1" applyProtection="1">
      <alignment horizontal="right" vertical="center"/>
    </xf>
    <xf numFmtId="0" fontId="29" fillId="0" borderId="0" xfId="282" applyFont="1" applyBorder="1" applyAlignment="1">
      <alignment vertical="center"/>
    </xf>
    <xf numFmtId="0" fontId="29" fillId="0" borderId="15" xfId="282" applyFont="1" applyBorder="1" applyAlignment="1">
      <alignment horizontal="center" vertical="center"/>
    </xf>
    <xf numFmtId="0" fontId="29" fillId="0" borderId="5" xfId="282" applyFont="1" applyBorder="1" applyAlignment="1">
      <alignment horizontal="center" vertical="center"/>
    </xf>
    <xf numFmtId="0" fontId="29" fillId="0" borderId="5" xfId="282" applyFont="1" applyBorder="1" applyAlignment="1">
      <alignment horizontal="center" vertical="center" wrapText="1"/>
    </xf>
    <xf numFmtId="0" fontId="29" fillId="0" borderId="6" xfId="282" applyFont="1" applyBorder="1" applyAlignment="1">
      <alignment horizontal="center" vertical="center" wrapText="1"/>
    </xf>
    <xf numFmtId="0" fontId="29" fillId="0" borderId="0" xfId="282" applyFont="1" applyBorder="1" applyAlignment="1">
      <alignment horizontal="center" vertical="center"/>
    </xf>
    <xf numFmtId="0" fontId="29" fillId="0" borderId="50" xfId="282" applyFont="1" applyBorder="1" applyAlignment="1">
      <alignment horizontal="center" vertical="center"/>
    </xf>
    <xf numFmtId="0" fontId="29" fillId="0" borderId="49" xfId="282" applyFont="1" applyBorder="1" applyAlignment="1">
      <alignment horizontal="center" vertical="center"/>
    </xf>
    <xf numFmtId="0" fontId="29" fillId="0" borderId="49" xfId="282" applyFont="1" applyBorder="1" applyAlignment="1">
      <alignment horizontal="center" vertical="center"/>
    </xf>
    <xf numFmtId="0" fontId="29" fillId="0" borderId="49" xfId="282" applyFont="1" applyBorder="1" applyAlignment="1">
      <alignment horizontal="center" vertical="center" shrinkToFit="1"/>
    </xf>
    <xf numFmtId="0" fontId="29" fillId="0" borderId="50" xfId="282" applyFont="1" applyBorder="1" applyAlignment="1">
      <alignment horizontal="center" vertical="center" shrinkToFit="1"/>
    </xf>
    <xf numFmtId="0" fontId="29" fillId="0" borderId="11" xfId="282" applyFont="1" applyBorder="1" applyAlignment="1">
      <alignment horizontal="center" vertical="center"/>
    </xf>
    <xf numFmtId="0" fontId="58" fillId="0" borderId="23" xfId="282" applyFont="1" applyBorder="1" applyAlignment="1">
      <alignment horizontal="center" vertical="center"/>
    </xf>
    <xf numFmtId="0" fontId="29" fillId="0" borderId="23" xfId="282" applyFont="1" applyBorder="1" applyAlignment="1">
      <alignment horizontal="center" vertical="center"/>
    </xf>
    <xf numFmtId="0" fontId="29" fillId="0" borderId="23" xfId="282" applyFont="1" applyBorder="1" applyAlignment="1">
      <alignment horizontal="center" vertical="center" shrinkToFit="1"/>
    </xf>
    <xf numFmtId="0" fontId="29" fillId="0" borderId="11" xfId="282" applyFont="1" applyBorder="1" applyAlignment="1">
      <alignment horizontal="center" vertical="center" shrinkToFit="1"/>
    </xf>
    <xf numFmtId="0" fontId="18" fillId="0" borderId="13" xfId="291" applyNumberFormat="1" applyFont="1" applyFill="1" applyBorder="1" applyAlignment="1" applyProtection="1">
      <alignment horizontal="right" vertical="center" indent="1"/>
    </xf>
    <xf numFmtId="180" fontId="29" fillId="0" borderId="0" xfId="282" applyNumberFormat="1" applyFont="1" applyBorder="1" applyAlignment="1">
      <alignment horizontal="right" vertical="center"/>
    </xf>
    <xf numFmtId="0" fontId="18" fillId="0" borderId="14" xfId="291" applyNumberFormat="1" applyFont="1" applyFill="1" applyBorder="1" applyAlignment="1" applyProtection="1">
      <alignment horizontal="right" vertical="center" indent="1"/>
    </xf>
    <xf numFmtId="180" fontId="29" fillId="0" borderId="10" xfId="282" applyNumberFormat="1" applyFont="1" applyBorder="1" applyAlignment="1">
      <alignment horizontal="right" vertical="center"/>
    </xf>
    <xf numFmtId="0" fontId="29" fillId="0" borderId="15" xfId="22" applyNumberFormat="1" applyFont="1" applyFill="1" applyBorder="1" applyAlignment="1" applyProtection="1">
      <alignment vertical="center"/>
    </xf>
    <xf numFmtId="0" fontId="24" fillId="0" borderId="0" xfId="298" applyNumberFormat="1" applyFont="1" applyFill="1" applyAlignment="1" applyProtection="1">
      <alignment vertical="center"/>
    </xf>
    <xf numFmtId="0" fontId="24" fillId="0" borderId="0" xfId="298" applyNumberFormat="1" applyFont="1" applyFill="1" applyProtection="1"/>
    <xf numFmtId="0" fontId="35" fillId="0" borderId="0" xfId="298" applyNumberFormat="1" applyFont="1" applyFill="1" applyProtection="1"/>
    <xf numFmtId="0" fontId="18" fillId="0" borderId="0" xfId="298" applyNumberFormat="1" applyFont="1" applyFill="1" applyProtection="1"/>
    <xf numFmtId="0" fontId="36" fillId="0" borderId="0" xfId="298" applyNumberFormat="1" applyFont="1" applyFill="1" applyProtection="1"/>
    <xf numFmtId="0" fontId="18" fillId="0" borderId="13" xfId="298" applyNumberFormat="1" applyFont="1" applyFill="1" applyBorder="1" applyAlignment="1" applyProtection="1">
      <alignment horizontal="center" vertical="center"/>
    </xf>
    <xf numFmtId="0" fontId="18" fillId="0" borderId="50" xfId="298" applyNumberFormat="1" applyFont="1" applyFill="1" applyBorder="1" applyAlignment="1" applyProtection="1">
      <alignment horizontal="center" vertical="center"/>
    </xf>
    <xf numFmtId="0" fontId="18" fillId="0" borderId="15" xfId="298" applyNumberFormat="1" applyFont="1" applyFill="1" applyBorder="1" applyAlignment="1" applyProtection="1">
      <alignment horizontal="center" vertical="center"/>
    </xf>
    <xf numFmtId="0" fontId="36" fillId="0" borderId="0" xfId="298" applyNumberFormat="1" applyFont="1" applyFill="1" applyAlignment="1" applyProtection="1"/>
    <xf numFmtId="0" fontId="3" fillId="0" borderId="8" xfId="298" applyNumberFormat="1" applyFill="1" applyBorder="1" applyAlignment="1">
      <alignment horizontal="center" vertical="center"/>
    </xf>
    <xf numFmtId="0" fontId="21" fillId="0" borderId="11" xfId="298" applyNumberFormat="1" applyFont="1" applyFill="1" applyBorder="1" applyAlignment="1" applyProtection="1">
      <alignment horizontal="center" vertical="center" wrapText="1"/>
    </xf>
    <xf numFmtId="0" fontId="21" fillId="0" borderId="10" xfId="298" applyNumberFormat="1" applyFont="1" applyFill="1" applyBorder="1" applyAlignment="1" applyProtection="1">
      <alignment horizontal="center" vertical="center" wrapText="1"/>
    </xf>
    <xf numFmtId="0" fontId="21" fillId="0" borderId="14" xfId="298" applyNumberFormat="1" applyFont="1" applyFill="1" applyBorder="1" applyAlignment="1" applyProtection="1">
      <alignment horizontal="center" vertical="center" wrapText="1"/>
    </xf>
    <xf numFmtId="0" fontId="36" fillId="0" borderId="0" xfId="298" applyNumberFormat="1" applyFont="1" applyFill="1" applyAlignment="1" applyProtection="1">
      <alignment vertical="center"/>
    </xf>
    <xf numFmtId="0" fontId="3" fillId="0" borderId="14" xfId="298" applyNumberFormat="1" applyFill="1" applyBorder="1" applyAlignment="1">
      <alignment horizontal="center" vertical="center"/>
    </xf>
    <xf numFmtId="0" fontId="18" fillId="0" borderId="5" xfId="298" applyNumberFormat="1" applyFont="1" applyFill="1" applyBorder="1" applyAlignment="1" applyProtection="1">
      <alignment horizontal="center" vertical="center"/>
    </xf>
    <xf numFmtId="0" fontId="18" fillId="0" borderId="6" xfId="298" applyNumberFormat="1" applyFont="1" applyFill="1" applyBorder="1" applyAlignment="1" applyProtection="1">
      <alignment horizontal="center" vertical="center"/>
    </xf>
    <xf numFmtId="0" fontId="18" fillId="0" borderId="13" xfId="298" applyNumberFormat="1" applyFont="1" applyFill="1" applyBorder="1" applyAlignment="1" applyProtection="1">
      <alignment horizontal="right" vertical="center" indent="1"/>
    </xf>
    <xf numFmtId="0" fontId="18" fillId="0" borderId="8" xfId="298" quotePrefix="1" applyNumberFormat="1" applyFont="1" applyFill="1" applyBorder="1" applyAlignment="1" applyProtection="1">
      <alignment horizontal="right" vertical="center" indent="1"/>
    </xf>
    <xf numFmtId="0" fontId="18" fillId="0" borderId="15" xfId="298" applyNumberFormat="1" applyFont="1" applyFill="1" applyBorder="1" applyAlignment="1" applyProtection="1">
      <alignment vertical="center"/>
    </xf>
    <xf numFmtId="0" fontId="18" fillId="0" borderId="15" xfId="298" applyNumberFormat="1" applyFont="1" applyFill="1" applyBorder="1" applyAlignment="1" applyProtection="1">
      <alignment horizontal="right" vertical="center"/>
    </xf>
    <xf numFmtId="0" fontId="3" fillId="0" borderId="0" xfId="167" applyNumberFormat="1" applyFill="1"/>
    <xf numFmtId="0" fontId="18" fillId="0" borderId="0" xfId="299" applyNumberFormat="1" applyFont="1" applyFill="1" applyBorder="1" applyAlignment="1" applyProtection="1">
      <alignment horizontal="right"/>
    </xf>
    <xf numFmtId="0" fontId="18" fillId="0" borderId="13" xfId="299" applyNumberFormat="1" applyFont="1" applyFill="1" applyBorder="1" applyAlignment="1" applyProtection="1">
      <alignment horizontal="center" vertical="center"/>
    </xf>
    <xf numFmtId="0" fontId="18" fillId="0" borderId="49" xfId="299" applyNumberFormat="1" applyFont="1" applyFill="1" applyBorder="1" applyAlignment="1" applyProtection="1">
      <alignment horizontal="center" vertical="center"/>
    </xf>
    <xf numFmtId="0" fontId="18" fillId="0" borderId="6" xfId="299" applyNumberFormat="1" applyFont="1" applyFill="1" applyBorder="1" applyAlignment="1" applyProtection="1">
      <alignment horizontal="center" vertical="center"/>
    </xf>
    <xf numFmtId="0" fontId="18" fillId="0" borderId="12" xfId="299" applyNumberFormat="1" applyFont="1" applyFill="1" applyBorder="1" applyAlignment="1" applyProtection="1">
      <alignment horizontal="center" vertical="center"/>
    </xf>
    <xf numFmtId="0" fontId="18" fillId="0" borderId="14" xfId="299" applyNumberFormat="1" applyFont="1" applyFill="1" applyBorder="1" applyAlignment="1" applyProtection="1">
      <alignment horizontal="center" vertical="center"/>
    </xf>
    <xf numFmtId="0" fontId="18" fillId="0" borderId="23" xfId="299" applyNumberFormat="1" applyFont="1" applyFill="1" applyBorder="1" applyAlignment="1" applyProtection="1">
      <alignment horizontal="center" vertical="center"/>
    </xf>
    <xf numFmtId="0" fontId="18" fillId="0" borderId="14" xfId="299" applyNumberFormat="1" applyFont="1" applyFill="1" applyBorder="1" applyAlignment="1" applyProtection="1">
      <alignment horizontal="center" vertical="center"/>
    </xf>
    <xf numFmtId="0" fontId="18" fillId="0" borderId="10" xfId="299" applyNumberFormat="1" applyFont="1" applyFill="1" applyBorder="1" applyAlignment="1" applyProtection="1">
      <alignment horizontal="center" vertical="center"/>
    </xf>
    <xf numFmtId="0" fontId="18" fillId="0" borderId="15" xfId="299" quotePrefix="1" applyNumberFormat="1" applyFont="1" applyFill="1" applyBorder="1" applyAlignment="1" applyProtection="1">
      <alignment horizontal="right" vertical="center" indent="1"/>
    </xf>
    <xf numFmtId="0" fontId="18" fillId="0" borderId="0" xfId="299" quotePrefix="1" applyNumberFormat="1" applyFont="1" applyFill="1" applyBorder="1" applyAlignment="1" applyProtection="1">
      <alignment horizontal="right" vertical="center" indent="1"/>
    </xf>
    <xf numFmtId="0" fontId="18" fillId="0" borderId="4" xfId="299" applyNumberFormat="1" applyFont="1" applyFill="1" applyBorder="1" applyAlignment="1" applyProtection="1">
      <alignment horizontal="center" vertical="center"/>
    </xf>
    <xf numFmtId="0" fontId="18" fillId="0" borderId="14" xfId="299" applyNumberFormat="1" applyFont="1" applyFill="1" applyBorder="1" applyAlignment="1" applyProtection="1">
      <alignment vertical="center"/>
    </xf>
    <xf numFmtId="0" fontId="18" fillId="0" borderId="6" xfId="299" applyNumberFormat="1" applyFont="1" applyFill="1" applyBorder="1" applyAlignment="1" applyProtection="1">
      <alignment horizontal="center" vertical="center"/>
    </xf>
    <xf numFmtId="0" fontId="24" fillId="0" borderId="0" xfId="299" applyNumberFormat="1" applyFont="1" applyFill="1" applyAlignment="1" applyProtection="1">
      <alignment vertical="center"/>
    </xf>
    <xf numFmtId="0" fontId="18" fillId="0" borderId="0" xfId="299" applyNumberFormat="1" applyFont="1" applyFill="1" applyAlignment="1" applyProtection="1">
      <alignment vertical="center"/>
    </xf>
    <xf numFmtId="0" fontId="18" fillId="0" borderId="10" xfId="299" applyNumberFormat="1" applyFont="1" applyFill="1" applyBorder="1" applyAlignment="1" applyProtection="1">
      <alignment horizontal="left" vertical="center" indent="1"/>
    </xf>
    <xf numFmtId="0" fontId="18" fillId="0" borderId="10" xfId="299" applyNumberFormat="1" applyFont="1" applyFill="1" applyBorder="1" applyAlignment="1" applyProtection="1">
      <alignment vertical="center"/>
    </xf>
    <xf numFmtId="0" fontId="24" fillId="0" borderId="49" xfId="299" applyNumberFormat="1" applyFont="1" applyFill="1" applyBorder="1" applyAlignment="1" applyProtection="1">
      <alignment horizontal="center" vertical="center"/>
    </xf>
    <xf numFmtId="0" fontId="18" fillId="0" borderId="13" xfId="299" applyNumberFormat="1" applyFont="1" applyFill="1" applyBorder="1" applyAlignment="1" applyProtection="1">
      <alignment horizontal="center" vertical="center"/>
    </xf>
    <xf numFmtId="0" fontId="18" fillId="0" borderId="49" xfId="299" applyNumberFormat="1" applyFont="1" applyFill="1" applyBorder="1" applyAlignment="1" applyProtection="1">
      <alignment horizontal="center" vertical="center" wrapText="1"/>
    </xf>
    <xf numFmtId="0" fontId="18" fillId="0" borderId="15" xfId="299" applyNumberFormat="1" applyFont="1" applyFill="1" applyBorder="1" applyAlignment="1" applyProtection="1">
      <alignment horizontal="center" vertical="center"/>
    </xf>
    <xf numFmtId="0" fontId="24" fillId="0" borderId="23" xfId="299" applyNumberFormat="1" applyFont="1" applyFill="1" applyBorder="1" applyAlignment="1" applyProtection="1">
      <alignment horizontal="center" vertical="center"/>
    </xf>
    <xf numFmtId="0" fontId="18" fillId="0" borderId="23" xfId="299" applyNumberFormat="1" applyFont="1" applyFill="1" applyBorder="1" applyAlignment="1" applyProtection="1">
      <alignment horizontal="center" vertical="center" wrapText="1"/>
    </xf>
    <xf numFmtId="0" fontId="3" fillId="0" borderId="10" xfId="299" applyNumberFormat="1" applyFill="1" applyBorder="1" applyAlignment="1" applyProtection="1">
      <alignment horizontal="center" vertical="center"/>
    </xf>
    <xf numFmtId="180" fontId="24" fillId="0" borderId="9" xfId="22" applyNumberFormat="1" applyFont="1" applyFill="1" applyBorder="1" applyAlignment="1" applyProtection="1">
      <alignment horizontal="right" vertical="center"/>
    </xf>
    <xf numFmtId="0" fontId="18" fillId="0" borderId="15" xfId="299" applyNumberFormat="1" applyFont="1" applyFill="1" applyBorder="1" applyAlignment="1" applyProtection="1">
      <alignment vertical="center"/>
    </xf>
    <xf numFmtId="0" fontId="18" fillId="0" borderId="15" xfId="299" applyNumberFormat="1" applyFont="1" applyFill="1" applyBorder="1" applyAlignment="1" applyProtection="1">
      <alignment horizontal="right" vertical="center"/>
    </xf>
    <xf numFmtId="0" fontId="3" fillId="0" borderId="15" xfId="167" applyNumberFormat="1" applyFill="1" applyBorder="1" applyAlignment="1">
      <alignment vertical="center" wrapText="1"/>
    </xf>
    <xf numFmtId="0" fontId="18" fillId="0" borderId="0" xfId="299" applyNumberFormat="1" applyFont="1" applyFill="1" applyBorder="1" applyAlignment="1" applyProtection="1">
      <alignment vertical="center"/>
    </xf>
    <xf numFmtId="0" fontId="18" fillId="0" borderId="0" xfId="299" applyNumberFormat="1" applyFont="1" applyFill="1" applyBorder="1" applyAlignment="1" applyProtection="1">
      <alignment horizontal="right" vertical="center"/>
    </xf>
    <xf numFmtId="0" fontId="37" fillId="0" borderId="5" xfId="167" applyNumberFormat="1" applyFont="1" applyFill="1" applyBorder="1" applyAlignment="1" applyProtection="1">
      <alignment horizontal="center" vertical="center" shrinkToFit="1"/>
    </xf>
    <xf numFmtId="0" fontId="21" fillId="0" borderId="5" xfId="167" applyNumberFormat="1" applyFont="1" applyFill="1" applyBorder="1" applyAlignment="1" applyProtection="1">
      <alignment horizontal="center" vertical="center" shrinkToFit="1"/>
    </xf>
    <xf numFmtId="0" fontId="21" fillId="0" borderId="12" xfId="167" applyNumberFormat="1" applyFont="1" applyFill="1" applyBorder="1" applyAlignment="1" applyProtection="1">
      <alignment horizontal="center" vertical="center" shrinkToFit="1"/>
    </xf>
    <xf numFmtId="0" fontId="21" fillId="0" borderId="6" xfId="167" applyNumberFormat="1" applyFont="1" applyFill="1" applyBorder="1" applyAlignment="1" applyProtection="1">
      <alignment horizontal="center" vertical="center" shrinkToFit="1"/>
    </xf>
    <xf numFmtId="0" fontId="21" fillId="0" borderId="6" xfId="167" applyNumberFormat="1" applyFont="1" applyFill="1" applyBorder="1" applyAlignment="1" applyProtection="1">
      <alignment vertical="center"/>
    </xf>
    <xf numFmtId="180" fontId="24" fillId="0" borderId="0" xfId="167" applyNumberFormat="1" applyFont="1" applyFill="1" applyBorder="1" applyAlignment="1" applyProtection="1">
      <alignment vertical="center"/>
    </xf>
    <xf numFmtId="180" fontId="18" fillId="0" borderId="0" xfId="167" applyNumberFormat="1" applyFont="1" applyFill="1" applyBorder="1" applyAlignment="1" applyProtection="1">
      <alignment vertical="center"/>
    </xf>
    <xf numFmtId="0" fontId="18" fillId="0" borderId="15" xfId="167" applyNumberFormat="1" applyFont="1" applyFill="1" applyBorder="1" applyProtection="1"/>
    <xf numFmtId="0" fontId="18" fillId="0" borderId="0" xfId="167" applyNumberFormat="1" applyFont="1" applyFill="1" applyBorder="1" applyProtection="1"/>
    <xf numFmtId="0" fontId="18" fillId="0" borderId="0" xfId="167" applyNumberFormat="1" applyFont="1" applyFill="1" applyBorder="1" applyAlignment="1" applyProtection="1">
      <alignment horizontal="left" vertical="center"/>
    </xf>
    <xf numFmtId="0" fontId="24" fillId="0" borderId="50" xfId="167" applyNumberFormat="1" applyFont="1" applyFill="1" applyBorder="1" applyAlignment="1" applyProtection="1">
      <alignment horizontal="center" vertical="center"/>
    </xf>
    <xf numFmtId="0" fontId="18" fillId="0" borderId="49" xfId="167" applyNumberFormat="1" applyFont="1" applyFill="1" applyBorder="1" applyAlignment="1" applyProtection="1">
      <alignment horizontal="center" vertical="center" wrapText="1"/>
    </xf>
    <xf numFmtId="0" fontId="18" fillId="0" borderId="15" xfId="167" applyNumberFormat="1" applyFont="1" applyFill="1" applyBorder="1" applyAlignment="1" applyProtection="1">
      <alignment horizontal="center" vertical="center"/>
    </xf>
    <xf numFmtId="0" fontId="18" fillId="0" borderId="8" xfId="167" applyNumberFormat="1" applyFont="1" applyFill="1" applyBorder="1" applyAlignment="1" applyProtection="1">
      <alignment horizontal="center" vertical="center"/>
    </xf>
    <xf numFmtId="0" fontId="24" fillId="0" borderId="9" xfId="167" applyNumberFormat="1" applyFont="1" applyFill="1" applyBorder="1" applyAlignment="1" applyProtection="1">
      <alignment horizontal="center" vertical="center"/>
    </xf>
    <xf numFmtId="0" fontId="18" fillId="0" borderId="22" xfId="167" applyNumberFormat="1" applyFont="1" applyFill="1" applyBorder="1" applyAlignment="1" applyProtection="1">
      <alignment horizontal="center" vertical="center"/>
    </xf>
    <xf numFmtId="0" fontId="18" fillId="0" borderId="22" xfId="167" applyNumberFormat="1" applyFont="1" applyFill="1" applyBorder="1" applyAlignment="1" applyProtection="1">
      <alignment horizontal="center" vertical="center" wrapText="1"/>
    </xf>
    <xf numFmtId="0" fontId="24" fillId="0" borderId="11" xfId="167" applyNumberFormat="1" applyFont="1" applyFill="1" applyBorder="1" applyAlignment="1" applyProtection="1">
      <alignment horizontal="center" vertical="center"/>
    </xf>
    <xf numFmtId="0" fontId="18" fillId="0" borderId="23" xfId="167" applyNumberFormat="1" applyFont="1" applyFill="1" applyBorder="1" applyAlignment="1" applyProtection="1">
      <alignment horizontal="center" vertical="center" wrapText="1"/>
    </xf>
    <xf numFmtId="0" fontId="18" fillId="0" borderId="13" xfId="167" applyNumberFormat="1" applyFont="1" applyFill="1" applyBorder="1" applyAlignment="1" applyProtection="1">
      <alignment horizontal="right" vertical="center" indent="1"/>
    </xf>
    <xf numFmtId="180" fontId="24" fillId="0" borderId="9" xfId="23" quotePrefix="1" applyNumberFormat="1" applyFont="1" applyFill="1" applyBorder="1" applyAlignment="1" applyProtection="1">
      <alignment vertical="center"/>
    </xf>
    <xf numFmtId="180" fontId="18" fillId="0" borderId="0" xfId="23" quotePrefix="1" applyNumberFormat="1" applyFont="1" applyFill="1" applyBorder="1" applyAlignment="1" applyProtection="1">
      <alignment vertical="center"/>
    </xf>
    <xf numFmtId="0" fontId="18" fillId="0" borderId="0" xfId="167" applyNumberFormat="1" applyFont="1" applyFill="1" applyAlignment="1" applyProtection="1">
      <alignment horizontal="left" vertical="center"/>
    </xf>
    <xf numFmtId="0" fontId="31" fillId="0" borderId="0" xfId="167" applyNumberFormat="1" applyFont="1" applyFill="1" applyAlignment="1" applyProtection="1">
      <alignment vertical="center"/>
    </xf>
    <xf numFmtId="0" fontId="24" fillId="0" borderId="12" xfId="167" applyNumberFormat="1" applyFont="1" applyFill="1" applyBorder="1" applyAlignment="1" applyProtection="1">
      <alignment horizontal="center" vertical="center"/>
    </xf>
    <xf numFmtId="0" fontId="18" fillId="0" borderId="13" xfId="167" quotePrefix="1" applyNumberFormat="1" applyFont="1" applyFill="1" applyBorder="1" applyAlignment="1" applyProtection="1">
      <alignment horizontal="right" vertical="center" indent="1"/>
    </xf>
    <xf numFmtId="180" fontId="24" fillId="0" borderId="0" xfId="23" applyNumberFormat="1" applyFont="1" applyFill="1" applyBorder="1" applyAlignment="1" applyProtection="1">
      <alignment vertical="center"/>
    </xf>
    <xf numFmtId="180" fontId="18" fillId="0" borderId="0" xfId="278" applyNumberFormat="1" applyFont="1" applyFill="1" applyAlignment="1" applyProtection="1">
      <alignment vertical="center"/>
    </xf>
    <xf numFmtId="180" fontId="24" fillId="0" borderId="0" xfId="278" applyNumberFormat="1" applyFont="1" applyFill="1" applyBorder="1" applyAlignment="1" applyProtection="1">
      <alignment vertical="center"/>
    </xf>
    <xf numFmtId="0" fontId="24" fillId="0" borderId="0" xfId="167" applyNumberFormat="1" applyFont="1" applyFill="1" applyAlignment="1">
      <alignment vertical="center"/>
    </xf>
    <xf numFmtId="0" fontId="24" fillId="0" borderId="13" xfId="167" applyNumberFormat="1" applyFont="1" applyFill="1" applyBorder="1" applyAlignment="1" applyProtection="1">
      <alignment horizontal="center" vertical="center"/>
    </xf>
    <xf numFmtId="0" fontId="24" fillId="0" borderId="8" xfId="167" applyNumberFormat="1" applyFont="1" applyFill="1" applyBorder="1" applyAlignment="1" applyProtection="1">
      <alignment horizontal="center" vertical="center"/>
    </xf>
    <xf numFmtId="0" fontId="24" fillId="0" borderId="14" xfId="167" applyNumberFormat="1" applyFont="1" applyFill="1" applyBorder="1" applyAlignment="1" applyProtection="1">
      <alignment horizontal="center" vertical="center"/>
    </xf>
    <xf numFmtId="180" fontId="24" fillId="0" borderId="0" xfId="23" quotePrefix="1" applyNumberFormat="1" applyFont="1" applyFill="1" applyBorder="1" applyAlignment="1" applyProtection="1">
      <alignment vertical="center"/>
    </xf>
    <xf numFmtId="180" fontId="29" fillId="0" borderId="0" xfId="23" applyNumberFormat="1" applyFont="1" applyFill="1" applyBorder="1" applyAlignment="1" applyProtection="1">
      <alignment vertical="center"/>
    </xf>
    <xf numFmtId="0" fontId="24" fillId="0" borderId="4" xfId="167" applyNumberFormat="1" applyFont="1" applyFill="1" applyBorder="1" applyAlignment="1" applyProtection="1">
      <alignment horizontal="center" vertical="center" wrapText="1"/>
    </xf>
    <xf numFmtId="0" fontId="18" fillId="0" borderId="0" xfId="167" quotePrefix="1" applyNumberFormat="1" applyFont="1" applyFill="1" applyBorder="1" applyAlignment="1" applyProtection="1">
      <alignment horizontal="right" vertical="center" indent="1"/>
    </xf>
    <xf numFmtId="0" fontId="24" fillId="0" borderId="4" xfId="167" applyNumberFormat="1" applyFont="1" applyFill="1" applyBorder="1" applyAlignment="1" applyProtection="1">
      <alignment horizontal="center" vertical="center"/>
    </xf>
    <xf numFmtId="180" fontId="24" fillId="0" borderId="11" xfId="21" applyNumberFormat="1" applyFont="1" applyFill="1" applyBorder="1" applyAlignment="1" applyProtection="1">
      <alignment vertical="center"/>
    </xf>
    <xf numFmtId="0" fontId="18" fillId="0" borderId="13" xfId="167" applyNumberFormat="1" applyFont="1" applyFill="1" applyBorder="1" applyAlignment="1" applyProtection="1">
      <alignment horizontal="center" vertical="center" wrapText="1"/>
    </xf>
    <xf numFmtId="0" fontId="24" fillId="0" borderId="49" xfId="167" applyNumberFormat="1" applyFont="1" applyFill="1" applyBorder="1" applyAlignment="1" applyProtection="1">
      <alignment horizontal="center" vertical="center"/>
    </xf>
    <xf numFmtId="0" fontId="18" fillId="0" borderId="10" xfId="167" applyNumberFormat="1" applyFont="1" applyFill="1" applyBorder="1" applyAlignment="1" applyProtection="1">
      <alignment horizontal="centerContinuous" vertical="center"/>
    </xf>
    <xf numFmtId="0" fontId="18" fillId="0" borderId="14" xfId="167" applyNumberFormat="1" applyFont="1" applyFill="1" applyBorder="1" applyAlignment="1" applyProtection="1">
      <alignment horizontal="centerContinuous" vertical="center"/>
    </xf>
    <xf numFmtId="0" fontId="18" fillId="0" borderId="14" xfId="167" applyNumberFormat="1" applyFont="1" applyFill="1" applyBorder="1" applyAlignment="1" applyProtection="1">
      <alignment horizontal="center" vertical="center" wrapText="1"/>
    </xf>
    <xf numFmtId="0" fontId="24" fillId="0" borderId="23" xfId="167" applyNumberFormat="1" applyFont="1" applyFill="1" applyBorder="1" applyAlignment="1" applyProtection="1">
      <alignment horizontal="center" vertical="center"/>
    </xf>
    <xf numFmtId="0" fontId="18" fillId="0" borderId="14" xfId="167" applyNumberFormat="1" applyFont="1" applyFill="1" applyBorder="1" applyAlignment="1" applyProtection="1">
      <alignment horizontal="center" vertical="center" wrapText="1"/>
    </xf>
    <xf numFmtId="0" fontId="18" fillId="0" borderId="10" xfId="167" applyNumberFormat="1" applyFont="1" applyFill="1" applyBorder="1" applyAlignment="1" applyProtection="1">
      <alignment horizontal="center" vertical="center" wrapText="1"/>
    </xf>
    <xf numFmtId="0" fontId="21" fillId="0" borderId="4" xfId="167" applyNumberFormat="1" applyFont="1" applyFill="1" applyBorder="1" applyAlignment="1" applyProtection="1">
      <alignment horizontal="center" vertical="center" wrapText="1"/>
    </xf>
    <xf numFmtId="0" fontId="18" fillId="0" borderId="5" xfId="167" applyNumberFormat="1" applyFont="1" applyFill="1" applyBorder="1" applyAlignment="1" applyProtection="1">
      <alignment horizontal="center" vertical="center" wrapText="1"/>
    </xf>
    <xf numFmtId="180" fontId="18" fillId="0" borderId="11" xfId="21" applyNumberFormat="1" applyFont="1" applyFill="1" applyBorder="1" applyAlignment="1" applyProtection="1">
      <alignment vertical="center"/>
    </xf>
    <xf numFmtId="180" fontId="24" fillId="0" borderId="10" xfId="21" applyNumberFormat="1" applyFont="1" applyFill="1" applyBorder="1" applyAlignment="1" applyProtection="1">
      <alignment vertical="center"/>
    </xf>
    <xf numFmtId="0" fontId="24" fillId="0" borderId="14" xfId="167" applyNumberFormat="1" applyFont="1" applyFill="1" applyBorder="1" applyAlignment="1" applyProtection="1">
      <alignment horizontal="center" vertical="center"/>
    </xf>
    <xf numFmtId="180" fontId="24" fillId="0" borderId="10" xfId="21" applyNumberFormat="1" applyFont="1" applyFill="1" applyBorder="1" applyAlignment="1" applyProtection="1">
      <alignment horizontal="right" vertical="center"/>
    </xf>
    <xf numFmtId="0" fontId="18" fillId="0" borderId="6" xfId="167" applyNumberFormat="1" applyFont="1" applyFill="1" applyBorder="1" applyAlignment="1" applyProtection="1">
      <alignment horizontal="center" vertical="center" wrapText="1"/>
    </xf>
    <xf numFmtId="0" fontId="18" fillId="0" borderId="0" xfId="167" applyNumberFormat="1" applyFont="1" applyFill="1" applyBorder="1" applyAlignment="1" applyProtection="1">
      <alignment horizontal="right" vertical="center" indent="1"/>
    </xf>
    <xf numFmtId="180" fontId="18" fillId="0" borderId="12" xfId="21" applyNumberFormat="1" applyFont="1" applyFill="1" applyBorder="1" applyAlignment="1" applyProtection="1">
      <alignment vertical="center"/>
    </xf>
    <xf numFmtId="0" fontId="18" fillId="0" borderId="14" xfId="167" applyNumberFormat="1" applyFont="1" applyFill="1" applyBorder="1" applyAlignment="1" applyProtection="1">
      <alignment horizontal="center" vertical="center"/>
    </xf>
    <xf numFmtId="180" fontId="18" fillId="0" borderId="10" xfId="167" applyNumberFormat="1" applyFont="1" applyFill="1" applyBorder="1" applyAlignment="1" applyProtection="1">
      <alignment vertical="center"/>
    </xf>
    <xf numFmtId="0" fontId="3" fillId="0" borderId="12" xfId="167" applyNumberFormat="1" applyFill="1" applyBorder="1" applyAlignment="1">
      <alignment horizontal="center" vertical="center"/>
    </xf>
    <xf numFmtId="0" fontId="18" fillId="0" borderId="13" xfId="167" applyNumberFormat="1" applyFont="1" applyFill="1" applyBorder="1" applyAlignment="1" applyProtection="1">
      <alignment horizontal="left" vertical="center" indent="1"/>
    </xf>
    <xf numFmtId="184" fontId="18" fillId="0" borderId="0" xfId="167" applyNumberFormat="1" applyFont="1" applyFill="1" applyBorder="1" applyAlignment="1" applyProtection="1">
      <alignment vertical="center"/>
    </xf>
    <xf numFmtId="0" fontId="21" fillId="0" borderId="8" xfId="167" applyNumberFormat="1" applyFont="1" applyFill="1" applyBorder="1" applyAlignment="1" applyProtection="1">
      <alignment horizontal="left" vertical="center" indent="1"/>
    </xf>
    <xf numFmtId="180" fontId="18" fillId="0" borderId="0" xfId="167" applyNumberFormat="1" applyFont="1" applyFill="1" applyBorder="1" applyAlignment="1" applyProtection="1">
      <alignment horizontal="right" vertical="center"/>
    </xf>
    <xf numFmtId="184" fontId="18" fillId="0" borderId="0" xfId="167" applyNumberFormat="1" applyFont="1" applyFill="1" applyBorder="1" applyAlignment="1" applyProtection="1">
      <alignment horizontal="right" vertical="center"/>
    </xf>
    <xf numFmtId="0" fontId="24" fillId="0" borderId="8" xfId="167" applyNumberFormat="1" applyFont="1" applyFill="1" applyBorder="1" applyAlignment="1" applyProtection="1">
      <alignment horizontal="center" vertical="center"/>
    </xf>
    <xf numFmtId="180" fontId="24" fillId="0" borderId="0" xfId="21" applyNumberFormat="1" applyFont="1" applyFill="1" applyBorder="1" applyAlignment="1" applyProtection="1">
      <alignment horizontal="right" vertical="center"/>
    </xf>
    <xf numFmtId="0" fontId="3" fillId="0" borderId="15" xfId="167" applyNumberFormat="1" applyFill="1" applyBorder="1" applyAlignment="1">
      <alignment horizontal="left" vertical="top" wrapText="1" indent="1"/>
    </xf>
    <xf numFmtId="0" fontId="24" fillId="0" borderId="0" xfId="167" applyNumberFormat="1" applyFont="1" applyFill="1" applyAlignment="1">
      <alignment horizontal="left" vertical="center"/>
    </xf>
    <xf numFmtId="0" fontId="18" fillId="0" borderId="0" xfId="167" applyNumberFormat="1" applyFont="1" applyFill="1" applyAlignment="1">
      <alignment horizontal="left" vertical="center"/>
    </xf>
    <xf numFmtId="0" fontId="18" fillId="0" borderId="0" xfId="21" applyNumberFormat="1" applyFont="1" applyFill="1" applyAlignment="1">
      <alignment horizontal="left" vertical="center"/>
    </xf>
    <xf numFmtId="0" fontId="18" fillId="0" borderId="0" xfId="21" applyNumberFormat="1" applyFont="1" applyFill="1" applyAlignment="1">
      <alignment horizontal="right"/>
    </xf>
    <xf numFmtId="0" fontId="18" fillId="0" borderId="4" xfId="167" applyNumberFormat="1" applyFont="1" applyFill="1" applyBorder="1" applyAlignment="1">
      <alignment horizontal="center" vertical="center"/>
    </xf>
    <xf numFmtId="0" fontId="18" fillId="0" borderId="5" xfId="167" applyNumberFormat="1" applyFont="1" applyFill="1" applyBorder="1" applyAlignment="1">
      <alignment horizontal="center" vertical="center"/>
    </xf>
    <xf numFmtId="0" fontId="18" fillId="0" borderId="6" xfId="167" applyNumberFormat="1" applyFont="1" applyFill="1" applyBorder="1" applyAlignment="1">
      <alignment horizontal="center" vertical="center"/>
    </xf>
    <xf numFmtId="0" fontId="18" fillId="0" borderId="5" xfId="21" applyNumberFormat="1" applyFont="1" applyFill="1" applyBorder="1" applyAlignment="1">
      <alignment horizontal="center" vertical="center"/>
    </xf>
    <xf numFmtId="0" fontId="18" fillId="0" borderId="6" xfId="21" applyNumberFormat="1" applyFont="1" applyFill="1" applyBorder="1" applyAlignment="1">
      <alignment horizontal="center" vertical="center"/>
    </xf>
    <xf numFmtId="0" fontId="18" fillId="0" borderId="8" xfId="21" applyNumberFormat="1" applyFont="1" applyFill="1" applyBorder="1" applyAlignment="1" applyProtection="1">
      <alignment horizontal="right" vertical="center" indent="1"/>
    </xf>
    <xf numFmtId="0" fontId="18" fillId="0" borderId="8" xfId="21" quotePrefix="1" applyNumberFormat="1" applyFont="1" applyFill="1" applyBorder="1" applyAlignment="1" applyProtection="1">
      <alignment horizontal="right" vertical="center" indent="1"/>
    </xf>
    <xf numFmtId="0" fontId="18" fillId="0" borderId="14" xfId="21" quotePrefix="1" applyNumberFormat="1" applyFont="1" applyFill="1" applyBorder="1" applyAlignment="1" applyProtection="1">
      <alignment horizontal="right" vertical="center" indent="1"/>
    </xf>
    <xf numFmtId="0" fontId="18" fillId="0" borderId="0" xfId="167" applyNumberFormat="1" applyFont="1" applyFill="1" applyBorder="1" applyAlignment="1">
      <alignment vertical="center"/>
    </xf>
    <xf numFmtId="0" fontId="18" fillId="0" borderId="15" xfId="167" applyNumberFormat="1" applyFont="1" applyFill="1" applyBorder="1" applyAlignment="1">
      <alignment horizontal="right" vertical="center"/>
    </xf>
    <xf numFmtId="0" fontId="18" fillId="0" borderId="10" xfId="300" applyNumberFormat="1" applyFont="1" applyFill="1" applyBorder="1" applyAlignment="1">
      <alignment horizontal="left" vertical="center" indent="1"/>
    </xf>
    <xf numFmtId="0" fontId="18" fillId="0" borderId="0" xfId="23" applyNumberFormat="1" applyFont="1" applyFill="1" applyBorder="1" applyAlignment="1">
      <alignment horizontal="center" vertical="center" wrapText="1"/>
    </xf>
    <xf numFmtId="0" fontId="18" fillId="0" borderId="10" xfId="300" applyNumberFormat="1" applyFont="1" applyFill="1" applyBorder="1" applyAlignment="1">
      <alignment horizontal="right"/>
    </xf>
    <xf numFmtId="0" fontId="18" fillId="0" borderId="4" xfId="300" applyNumberFormat="1" applyFont="1" applyFill="1" applyBorder="1" applyAlignment="1">
      <alignment horizontal="center" vertical="center"/>
    </xf>
    <xf numFmtId="0" fontId="18" fillId="0" borderId="5" xfId="300" applyNumberFormat="1" applyFont="1" applyFill="1" applyBorder="1" applyAlignment="1">
      <alignment horizontal="center" vertical="center"/>
    </xf>
    <xf numFmtId="0" fontId="18" fillId="0" borderId="10" xfId="300" applyNumberFormat="1" applyFont="1" applyFill="1" applyBorder="1" applyAlignment="1">
      <alignment horizontal="center" vertical="center"/>
    </xf>
    <xf numFmtId="0" fontId="18" fillId="0" borderId="13" xfId="167" quotePrefix="1" applyNumberFormat="1" applyFont="1" applyFill="1" applyBorder="1" applyAlignment="1" applyProtection="1">
      <alignment horizontal="left" vertical="center" indent="1"/>
    </xf>
    <xf numFmtId="180" fontId="18" fillId="0" borderId="9" xfId="23" applyNumberFormat="1" applyFont="1" applyFill="1" applyBorder="1" applyAlignment="1">
      <alignment vertical="center"/>
    </xf>
    <xf numFmtId="180" fontId="18" fillId="0" borderId="0" xfId="23" applyNumberFormat="1" applyFont="1" applyFill="1" applyBorder="1" applyAlignment="1">
      <alignment vertical="center"/>
    </xf>
    <xf numFmtId="0" fontId="18" fillId="0" borderId="8" xfId="167" quotePrefix="1" applyNumberFormat="1" applyFont="1" applyFill="1" applyBorder="1" applyAlignment="1" applyProtection="1">
      <alignment horizontal="left" vertical="center" indent="1"/>
    </xf>
    <xf numFmtId="0" fontId="18" fillId="0" borderId="14" xfId="167" quotePrefix="1" applyNumberFormat="1" applyFont="1" applyFill="1" applyBorder="1" applyAlignment="1" applyProtection="1">
      <alignment horizontal="left" vertical="center" indent="1"/>
    </xf>
    <xf numFmtId="184" fontId="18" fillId="0" borderId="11" xfId="23" applyNumberFormat="1" applyFont="1" applyFill="1" applyBorder="1" applyAlignment="1">
      <alignment vertical="center"/>
    </xf>
    <xf numFmtId="184" fontId="18" fillId="0" borderId="10" xfId="23" applyNumberFormat="1" applyFont="1" applyFill="1" applyBorder="1" applyAlignment="1">
      <alignment vertical="center"/>
    </xf>
    <xf numFmtId="0" fontId="18" fillId="0" borderId="15" xfId="167" applyNumberFormat="1" applyFont="1" applyFill="1" applyBorder="1" applyAlignment="1" applyProtection="1">
      <alignment horizontal="left" vertical="center"/>
    </xf>
    <xf numFmtId="0" fontId="18" fillId="0" borderId="0" xfId="300" applyNumberFormat="1" applyFont="1" applyFill="1" applyAlignment="1">
      <alignment horizontal="right" vertical="center"/>
    </xf>
    <xf numFmtId="180" fontId="18" fillId="0" borderId="0" xfId="23" applyNumberFormat="1" applyFont="1" applyFill="1" applyBorder="1" applyAlignment="1">
      <alignment horizontal="right" vertical="center"/>
    </xf>
    <xf numFmtId="184" fontId="18" fillId="0" borderId="10" xfId="23" applyNumberFormat="1" applyFont="1" applyFill="1" applyBorder="1" applyAlignment="1">
      <alignment horizontal="right" vertical="center"/>
    </xf>
    <xf numFmtId="0" fontId="18" fillId="0" borderId="10" xfId="300" applyNumberFormat="1" applyFont="1" applyFill="1" applyBorder="1" applyAlignment="1">
      <alignment horizontal="left" vertical="center"/>
    </xf>
    <xf numFmtId="180" fontId="18" fillId="0" borderId="10" xfId="23" applyNumberFormat="1" applyFont="1" applyFill="1" applyBorder="1" applyAlignment="1">
      <alignment vertical="center"/>
    </xf>
    <xf numFmtId="0" fontId="3" fillId="0" borderId="0" xfId="167" applyNumberFormat="1" applyFont="1" applyFill="1"/>
    <xf numFmtId="0" fontId="18" fillId="0" borderId="4" xfId="167" quotePrefix="1" applyNumberFormat="1" applyFont="1" applyFill="1" applyBorder="1" applyAlignment="1" applyProtection="1">
      <alignment horizontal="left" vertical="center" indent="1"/>
    </xf>
    <xf numFmtId="180" fontId="18" fillId="0" borderId="6" xfId="23" applyNumberFormat="1" applyFont="1" applyFill="1" applyBorder="1" applyAlignment="1">
      <alignment vertical="center"/>
    </xf>
    <xf numFmtId="180" fontId="18" fillId="0" borderId="12" xfId="23" applyNumberFormat="1" applyFont="1" applyFill="1" applyBorder="1" applyAlignment="1">
      <alignment vertical="center"/>
    </xf>
    <xf numFmtId="0" fontId="22" fillId="0" borderId="15" xfId="167" applyNumberFormat="1" applyFont="1" applyFill="1" applyBorder="1" applyAlignment="1">
      <alignment shrinkToFit="1"/>
    </xf>
    <xf numFmtId="0" fontId="24" fillId="0" borderId="0" xfId="300" applyNumberFormat="1" applyFont="1" applyFill="1" applyAlignment="1">
      <alignment vertical="center"/>
    </xf>
    <xf numFmtId="0" fontId="18" fillId="0" borderId="0" xfId="300" applyNumberFormat="1" applyFont="1" applyFill="1" applyAlignment="1">
      <alignment vertical="center"/>
    </xf>
    <xf numFmtId="0" fontId="18" fillId="0" borderId="0" xfId="300" applyNumberFormat="1" applyFont="1" applyFill="1" applyAlignment="1">
      <alignment horizontal="right"/>
    </xf>
    <xf numFmtId="0" fontId="18" fillId="0" borderId="6" xfId="300" applyNumberFormat="1" applyFont="1" applyFill="1" applyBorder="1" applyAlignment="1">
      <alignment horizontal="center" vertical="center"/>
    </xf>
    <xf numFmtId="0" fontId="18" fillId="0" borderId="13" xfId="300" applyNumberFormat="1" applyFont="1" applyFill="1" applyBorder="1" applyAlignment="1">
      <alignment horizontal="left" vertical="center" indent="1"/>
    </xf>
    <xf numFmtId="180" fontId="18" fillId="0" borderId="0" xfId="300" applyNumberFormat="1" applyFont="1" applyFill="1" applyAlignment="1">
      <alignment vertical="center"/>
    </xf>
    <xf numFmtId="0" fontId="18" fillId="0" borderId="8" xfId="300" applyNumberFormat="1" applyFont="1" applyFill="1" applyBorder="1" applyAlignment="1">
      <alignment horizontal="left" vertical="center" indent="1"/>
    </xf>
    <xf numFmtId="180" fontId="18" fillId="0" borderId="0" xfId="300" applyNumberFormat="1" applyFont="1" applyFill="1" applyBorder="1" applyAlignment="1">
      <alignment vertical="center"/>
    </xf>
    <xf numFmtId="0" fontId="26" fillId="0" borderId="14" xfId="300" applyNumberFormat="1" applyFont="1" applyFill="1" applyBorder="1" applyAlignment="1">
      <alignment horizontal="center" vertical="center"/>
    </xf>
    <xf numFmtId="180" fontId="26" fillId="0" borderId="10" xfId="23" applyNumberFormat="1" applyFont="1" applyFill="1" applyBorder="1" applyAlignment="1">
      <alignment vertical="center"/>
    </xf>
    <xf numFmtId="180" fontId="24" fillId="0" borderId="10" xfId="300" applyNumberFormat="1" applyFont="1" applyFill="1" applyBorder="1" applyAlignment="1">
      <alignment vertical="center"/>
    </xf>
    <xf numFmtId="180" fontId="18" fillId="0" borderId="0" xfId="300" applyNumberFormat="1" applyFont="1" applyFill="1" applyBorder="1" applyAlignment="1">
      <alignment horizontal="right" vertical="center"/>
    </xf>
    <xf numFmtId="180" fontId="26" fillId="0" borderId="10" xfId="300" applyNumberFormat="1" applyFont="1" applyFill="1" applyBorder="1" applyAlignment="1">
      <alignment vertical="center"/>
    </xf>
    <xf numFmtId="0" fontId="18" fillId="0" borderId="0" xfId="300" applyNumberFormat="1" applyFont="1" applyFill="1" applyAlignment="1">
      <alignment horizontal="left" vertical="center" indent="1"/>
    </xf>
    <xf numFmtId="0" fontId="21" fillId="0" borderId="8" xfId="300" applyNumberFormat="1" applyFont="1" applyFill="1" applyBorder="1" applyAlignment="1">
      <alignment horizontal="left" vertical="center" indent="1"/>
    </xf>
    <xf numFmtId="0" fontId="24" fillId="0" borderId="14" xfId="300" applyNumberFormat="1" applyFont="1" applyFill="1" applyBorder="1" applyAlignment="1">
      <alignment horizontal="center" vertical="center"/>
    </xf>
    <xf numFmtId="0" fontId="18" fillId="0" borderId="0" xfId="300" applyNumberFormat="1" applyFont="1" applyFill="1" applyBorder="1" applyAlignment="1">
      <alignment vertical="center"/>
    </xf>
    <xf numFmtId="0" fontId="18" fillId="0" borderId="0" xfId="300" applyNumberFormat="1" applyFont="1" applyFill="1" applyBorder="1" applyAlignment="1">
      <alignment horizontal="right" vertical="center"/>
    </xf>
    <xf numFmtId="180" fontId="18" fillId="0" borderId="0" xfId="23" applyNumberFormat="1" applyFont="1" applyFill="1" applyAlignment="1">
      <alignment vertical="center"/>
    </xf>
    <xf numFmtId="0" fontId="18" fillId="0" borderId="14" xfId="300" applyNumberFormat="1" applyFont="1" applyFill="1" applyBorder="1" applyAlignment="1">
      <alignment horizontal="left" vertical="center" indent="1"/>
    </xf>
    <xf numFmtId="0" fontId="18" fillId="0" borderId="15" xfId="23" applyNumberFormat="1" applyFont="1" applyFill="1" applyBorder="1" applyAlignment="1">
      <alignment vertical="center"/>
    </xf>
    <xf numFmtId="0" fontId="24" fillId="0" borderId="0" xfId="301" applyNumberFormat="1" applyFont="1" applyFill="1" applyBorder="1" applyAlignment="1">
      <alignment vertical="center"/>
    </xf>
    <xf numFmtId="0" fontId="18" fillId="0" borderId="0" xfId="301" applyNumberFormat="1" applyFont="1" applyFill="1" applyAlignment="1">
      <alignment vertical="center"/>
    </xf>
    <xf numFmtId="0" fontId="18" fillId="0" borderId="0" xfId="301" applyNumberFormat="1" applyFont="1" applyFill="1" applyBorder="1" applyAlignment="1">
      <alignment vertical="center"/>
    </xf>
    <xf numFmtId="0" fontId="18" fillId="0" borderId="0" xfId="301" applyNumberFormat="1" applyFont="1" applyFill="1" applyAlignment="1">
      <alignment horizontal="right" vertical="center"/>
    </xf>
    <xf numFmtId="0" fontId="18" fillId="0" borderId="0" xfId="301" applyNumberFormat="1" applyFont="1" applyFill="1" applyAlignment="1">
      <alignment horizontal="right"/>
    </xf>
    <xf numFmtId="0" fontId="18" fillId="0" borderId="4" xfId="301" applyNumberFormat="1" applyFont="1" applyFill="1" applyBorder="1" applyAlignment="1">
      <alignment horizontal="center" vertical="center"/>
    </xf>
    <xf numFmtId="0" fontId="18" fillId="0" borderId="5" xfId="301" applyNumberFormat="1" applyFont="1" applyFill="1" applyBorder="1" applyAlignment="1">
      <alignment horizontal="center" vertical="center"/>
    </xf>
    <xf numFmtId="0" fontId="18" fillId="0" borderId="5" xfId="301" applyNumberFormat="1" applyFont="1" applyFill="1" applyBorder="1" applyAlignment="1">
      <alignment horizontal="center" vertical="center"/>
    </xf>
    <xf numFmtId="0" fontId="18" fillId="0" borderId="6" xfId="301" applyNumberFormat="1" applyFont="1" applyFill="1" applyBorder="1" applyAlignment="1">
      <alignment horizontal="center" vertical="center"/>
    </xf>
    <xf numFmtId="0" fontId="18" fillId="0" borderId="52" xfId="23" applyNumberFormat="1" applyFont="1" applyFill="1" applyBorder="1" applyAlignment="1">
      <alignment horizontal="center" vertical="center"/>
    </xf>
    <xf numFmtId="0" fontId="18" fillId="0" borderId="53" xfId="301" applyNumberFormat="1" applyFont="1" applyFill="1" applyBorder="1" applyAlignment="1">
      <alignment horizontal="distributed" vertical="center" indent="1"/>
    </xf>
    <xf numFmtId="180" fontId="18" fillId="0" borderId="27" xfId="23" applyNumberFormat="1" applyFont="1" applyFill="1" applyBorder="1" applyAlignment="1">
      <alignment vertical="center"/>
    </xf>
    <xf numFmtId="0" fontId="18" fillId="0" borderId="28" xfId="23" applyNumberFormat="1" applyFont="1" applyFill="1" applyBorder="1" applyAlignment="1">
      <alignment horizontal="center" vertical="center"/>
    </xf>
    <xf numFmtId="0" fontId="18" fillId="0" borderId="19" xfId="301" applyNumberFormat="1" applyFont="1" applyFill="1" applyBorder="1" applyAlignment="1">
      <alignment horizontal="distributed" vertical="center" indent="1"/>
    </xf>
    <xf numFmtId="180" fontId="18" fillId="0" borderId="20" xfId="23" applyNumberFormat="1" applyFont="1" applyFill="1" applyBorder="1" applyAlignment="1">
      <alignment vertical="center"/>
    </xf>
    <xf numFmtId="180" fontId="18" fillId="0" borderId="21" xfId="23" applyNumberFormat="1" applyFont="1" applyFill="1" applyBorder="1" applyAlignment="1">
      <alignment vertical="center"/>
    </xf>
    <xf numFmtId="0" fontId="18" fillId="0" borderId="33" xfId="301" applyNumberFormat="1" applyFont="1" applyFill="1" applyBorder="1" applyAlignment="1">
      <alignment horizontal="center" vertical="center"/>
    </xf>
    <xf numFmtId="0" fontId="18" fillId="0" borderId="31" xfId="301" applyNumberFormat="1" applyFont="1" applyFill="1" applyBorder="1" applyAlignment="1">
      <alignment horizontal="distributed" vertical="center" indent="1"/>
    </xf>
    <xf numFmtId="0" fontId="18" fillId="0" borderId="34" xfId="301" applyNumberFormat="1" applyFont="1" applyFill="1" applyBorder="1" applyAlignment="1">
      <alignment horizontal="center" vertical="center"/>
    </xf>
    <xf numFmtId="180" fontId="18" fillId="0" borderId="35" xfId="23" applyNumberFormat="1" applyFont="1" applyFill="1" applyBorder="1" applyAlignment="1">
      <alignment vertical="center"/>
    </xf>
    <xf numFmtId="180" fontId="18" fillId="0" borderId="18" xfId="23" applyNumberFormat="1" applyFont="1" applyFill="1" applyBorder="1" applyAlignment="1">
      <alignment vertical="center"/>
    </xf>
    <xf numFmtId="180" fontId="18" fillId="0" borderId="32" xfId="23" applyNumberFormat="1" applyFont="1" applyFill="1" applyBorder="1" applyAlignment="1">
      <alignment vertical="center"/>
    </xf>
    <xf numFmtId="0" fontId="18" fillId="0" borderId="36" xfId="301" applyNumberFormat="1" applyFont="1" applyFill="1" applyBorder="1" applyAlignment="1">
      <alignment horizontal="distributed" vertical="center" indent="1"/>
    </xf>
    <xf numFmtId="0" fontId="26" fillId="0" borderId="37" xfId="301" applyNumberFormat="1" applyFont="1" applyFill="1" applyBorder="1" applyAlignment="1">
      <alignment horizontal="center" vertical="center"/>
    </xf>
    <xf numFmtId="0" fontId="26" fillId="0" borderId="24" xfId="301" applyNumberFormat="1" applyFont="1" applyFill="1" applyBorder="1" applyAlignment="1">
      <alignment horizontal="center" vertical="center"/>
    </xf>
    <xf numFmtId="180" fontId="26" fillId="0" borderId="38" xfId="23" applyNumberFormat="1" applyFont="1" applyFill="1" applyBorder="1" applyAlignment="1">
      <alignment vertical="center"/>
    </xf>
    <xf numFmtId="180" fontId="26" fillId="0" borderId="37" xfId="23" applyNumberFormat="1" applyFont="1" applyFill="1" applyBorder="1" applyAlignment="1">
      <alignment vertical="center"/>
    </xf>
    <xf numFmtId="0" fontId="24" fillId="0" borderId="0" xfId="301" applyNumberFormat="1" applyFont="1" applyFill="1" applyAlignment="1">
      <alignment vertical="center"/>
    </xf>
    <xf numFmtId="0" fontId="18" fillId="0" borderId="12" xfId="301" applyNumberFormat="1" applyFont="1" applyFill="1" applyBorder="1" applyAlignment="1">
      <alignment horizontal="center" vertical="center"/>
    </xf>
    <xf numFmtId="0" fontId="18" fillId="0" borderId="13" xfId="301" applyNumberFormat="1" applyFont="1" applyFill="1" applyBorder="1" applyAlignment="1">
      <alignment horizontal="left" vertical="center" indent="1"/>
    </xf>
    <xf numFmtId="194" fontId="18" fillId="0" borderId="0" xfId="23" applyNumberFormat="1" applyFont="1" applyFill="1" applyAlignment="1">
      <alignment vertical="center"/>
    </xf>
    <xf numFmtId="0" fontId="18" fillId="0" borderId="8" xfId="301" applyNumberFormat="1" applyFont="1" applyFill="1" applyBorder="1" applyAlignment="1">
      <alignment horizontal="left" vertical="center" indent="1"/>
    </xf>
    <xf numFmtId="194" fontId="18" fillId="0" borderId="0" xfId="301" applyNumberFormat="1" applyFont="1" applyFill="1" applyAlignment="1">
      <alignment vertical="center"/>
    </xf>
    <xf numFmtId="0" fontId="18" fillId="0" borderId="14" xfId="301" applyNumberFormat="1" applyFont="1" applyFill="1" applyBorder="1" applyAlignment="1">
      <alignment horizontal="left" vertical="center" indent="1"/>
    </xf>
    <xf numFmtId="194" fontId="18" fillId="0" borderId="10" xfId="23" applyNumberFormat="1" applyFont="1" applyFill="1" applyBorder="1" applyAlignment="1">
      <alignment vertical="center"/>
    </xf>
    <xf numFmtId="0" fontId="18" fillId="0" borderId="0" xfId="301" applyNumberFormat="1" applyFont="1" applyFill="1" applyBorder="1" applyAlignment="1">
      <alignment horizontal="right" vertical="center"/>
    </xf>
    <xf numFmtId="180" fontId="18" fillId="0" borderId="0" xfId="301" applyNumberFormat="1" applyFont="1" applyFill="1" applyAlignment="1">
      <alignment vertical="center"/>
    </xf>
    <xf numFmtId="180" fontId="18" fillId="0" borderId="0" xfId="301" applyNumberFormat="1" applyFont="1" applyFill="1" applyBorder="1" applyAlignment="1">
      <alignment vertical="center"/>
    </xf>
    <xf numFmtId="0" fontId="18" fillId="0" borderId="8" xfId="301" applyNumberFormat="1" applyFont="1" applyFill="1" applyBorder="1" applyAlignment="1">
      <alignment horizontal="left" vertical="center" wrapText="1" indent="1"/>
    </xf>
    <xf numFmtId="0" fontId="18" fillId="0" borderId="14" xfId="301" applyNumberFormat="1" applyFont="1" applyFill="1" applyBorder="1" applyAlignment="1">
      <alignment horizontal="left" vertical="center" wrapText="1" indent="1"/>
    </xf>
    <xf numFmtId="180" fontId="18" fillId="0" borderId="10" xfId="301" applyNumberFormat="1" applyFont="1" applyFill="1" applyBorder="1" applyAlignment="1">
      <alignment vertical="center"/>
    </xf>
    <xf numFmtId="0" fontId="24" fillId="0" borderId="0" xfId="302" applyNumberFormat="1" applyFont="1" applyFill="1" applyAlignment="1">
      <alignment vertical="center"/>
    </xf>
    <xf numFmtId="0" fontId="18" fillId="0" borderId="0" xfId="302" applyNumberFormat="1" applyFont="1" applyFill="1" applyAlignment="1">
      <alignment vertical="center"/>
    </xf>
    <xf numFmtId="0" fontId="18" fillId="0" borderId="0" xfId="302" applyNumberFormat="1" applyFont="1" applyFill="1" applyAlignment="1">
      <alignment horizontal="right" vertical="center"/>
    </xf>
    <xf numFmtId="0" fontId="18" fillId="0" borderId="0" xfId="302" applyNumberFormat="1" applyFont="1" applyFill="1" applyAlignment="1">
      <alignment horizontal="right"/>
    </xf>
    <xf numFmtId="0" fontId="18" fillId="0" borderId="4" xfId="302" applyNumberFormat="1" applyFont="1" applyFill="1" applyBorder="1" applyAlignment="1">
      <alignment horizontal="center" vertical="center"/>
    </xf>
    <xf numFmtId="0" fontId="18" fillId="0" borderId="6" xfId="302" applyNumberFormat="1" applyFont="1" applyFill="1" applyBorder="1" applyAlignment="1">
      <alignment horizontal="center" vertical="center"/>
    </xf>
    <xf numFmtId="0" fontId="18" fillId="0" borderId="13" xfId="302" applyNumberFormat="1" applyFont="1" applyFill="1" applyBorder="1" applyAlignment="1">
      <alignment horizontal="left" vertical="center" indent="1"/>
    </xf>
    <xf numFmtId="184" fontId="18" fillId="0" borderId="0" xfId="302" applyNumberFormat="1" applyFont="1" applyFill="1" applyAlignment="1">
      <alignment horizontal="right" vertical="center"/>
    </xf>
    <xf numFmtId="0" fontId="18" fillId="0" borderId="8" xfId="302" applyNumberFormat="1" applyFont="1" applyFill="1" applyBorder="1" applyAlignment="1">
      <alignment horizontal="left" vertical="center" indent="1"/>
    </xf>
    <xf numFmtId="184" fontId="18" fillId="0" borderId="0" xfId="302" applyNumberFormat="1" applyFont="1" applyFill="1" applyBorder="1" applyAlignment="1">
      <alignment horizontal="right" vertical="center"/>
    </xf>
    <xf numFmtId="184" fontId="18" fillId="0" borderId="0" xfId="302" quotePrefix="1" applyNumberFormat="1" applyFont="1" applyFill="1" applyBorder="1" applyAlignment="1">
      <alignment horizontal="right" vertical="center"/>
    </xf>
    <xf numFmtId="0" fontId="18" fillId="0" borderId="14" xfId="302" applyNumberFormat="1" applyFont="1" applyFill="1" applyBorder="1" applyAlignment="1">
      <alignment horizontal="left" vertical="center" indent="1"/>
    </xf>
    <xf numFmtId="184" fontId="18" fillId="0" borderId="10" xfId="302" applyNumberFormat="1" applyFont="1" applyFill="1" applyBorder="1" applyAlignment="1">
      <alignment horizontal="right" vertical="center"/>
    </xf>
    <xf numFmtId="0" fontId="18" fillId="0" borderId="0" xfId="302" applyNumberFormat="1" applyFont="1" applyFill="1" applyBorder="1" applyAlignment="1">
      <alignment horizontal="left" vertical="center"/>
    </xf>
    <xf numFmtId="0" fontId="18" fillId="0" borderId="0" xfId="302" applyNumberFormat="1" applyFont="1" applyFill="1" applyBorder="1" applyAlignment="1">
      <alignment vertical="center"/>
    </xf>
    <xf numFmtId="0" fontId="18" fillId="0" borderId="0" xfId="302" applyNumberFormat="1" applyFont="1" applyFill="1" applyBorder="1" applyAlignment="1">
      <alignment horizontal="right" vertical="center"/>
    </xf>
    <xf numFmtId="0" fontId="39" fillId="0" borderId="0" xfId="166" applyNumberFormat="1" applyFill="1" applyAlignment="1" applyProtection="1">
      <alignment vertical="center"/>
    </xf>
    <xf numFmtId="0" fontId="18" fillId="0" borderId="0" xfId="21" applyNumberFormat="1" applyFont="1" applyFill="1" applyAlignment="1" applyProtection="1">
      <alignment vertical="center"/>
    </xf>
    <xf numFmtId="0" fontId="3" fillId="0" borderId="0" xfId="167" applyNumberFormat="1" applyFill="1" applyAlignment="1">
      <alignment vertical="center"/>
    </xf>
    <xf numFmtId="0" fontId="39" fillId="0" borderId="0" xfId="166" applyNumberFormat="1" applyFill="1" applyAlignment="1">
      <alignment vertical="center"/>
    </xf>
    <xf numFmtId="0" fontId="39" fillId="0" borderId="0" xfId="166" applyNumberFormat="1" applyFill="1" applyBorder="1" applyAlignment="1">
      <alignment vertical="center"/>
    </xf>
  </cellXfs>
  <cellStyles count="303">
    <cellStyle name="20% - アクセント 1 2" xfId="168"/>
    <cellStyle name="20% - アクセント 1 3" xfId="169"/>
    <cellStyle name="20% - アクセント 2 2" xfId="170"/>
    <cellStyle name="20% - アクセント 2 3" xfId="171"/>
    <cellStyle name="20% - アクセント 3 2" xfId="172"/>
    <cellStyle name="20% - アクセント 3 3" xfId="173"/>
    <cellStyle name="20% - アクセント 4 2" xfId="174"/>
    <cellStyle name="20% - アクセント 4 3" xfId="175"/>
    <cellStyle name="20% - アクセント 5 2" xfId="176"/>
    <cellStyle name="20% - アクセント 5 3" xfId="177"/>
    <cellStyle name="20% - アクセント 6 2" xfId="178"/>
    <cellStyle name="20% - アクセント 6 3" xfId="179"/>
    <cellStyle name="40% - アクセント 1 2" xfId="180"/>
    <cellStyle name="40% - アクセント 1 3" xfId="181"/>
    <cellStyle name="40% - アクセント 2 2" xfId="182"/>
    <cellStyle name="40% - アクセント 2 3" xfId="183"/>
    <cellStyle name="40% - アクセント 3 2" xfId="184"/>
    <cellStyle name="40% - アクセント 3 3" xfId="185"/>
    <cellStyle name="40% - アクセント 4 2" xfId="186"/>
    <cellStyle name="40% - アクセント 4 3" xfId="187"/>
    <cellStyle name="40% - アクセント 5 2" xfId="188"/>
    <cellStyle name="40% - アクセント 5 3" xfId="189"/>
    <cellStyle name="40% - アクセント 6 2" xfId="190"/>
    <cellStyle name="40% - アクセント 6 3" xfId="191"/>
    <cellStyle name="60% - アクセント 1 2" xfId="192"/>
    <cellStyle name="60% - アクセント 1 3" xfId="193"/>
    <cellStyle name="60% - アクセント 2 2" xfId="194"/>
    <cellStyle name="60% - アクセント 2 3" xfId="195"/>
    <cellStyle name="60% - アクセント 3 2" xfId="196"/>
    <cellStyle name="60% - アクセント 3 3" xfId="197"/>
    <cellStyle name="60% - アクセント 4 2" xfId="198"/>
    <cellStyle name="60% - アクセント 4 3" xfId="199"/>
    <cellStyle name="60% - アクセント 5 2" xfId="200"/>
    <cellStyle name="60% - アクセント 5 3" xfId="201"/>
    <cellStyle name="60% - アクセント 6 2" xfId="202"/>
    <cellStyle name="60% - アクセント 6 3" xfId="203"/>
    <cellStyle name="Calc Currency (0)" xfId="2"/>
    <cellStyle name="Header1" xfId="3"/>
    <cellStyle name="Header2" xfId="4"/>
    <cellStyle name="Normal_#18-Internet" xfId="5"/>
    <cellStyle name="アクセント 1 2" xfId="204"/>
    <cellStyle name="アクセント 1 3" xfId="205"/>
    <cellStyle name="アクセント 2 2" xfId="206"/>
    <cellStyle name="アクセント 2 3" xfId="207"/>
    <cellStyle name="アクセント 3 2" xfId="208"/>
    <cellStyle name="アクセント 3 3" xfId="209"/>
    <cellStyle name="アクセント 4 2" xfId="210"/>
    <cellStyle name="アクセント 4 3" xfId="211"/>
    <cellStyle name="アクセント 5 2" xfId="212"/>
    <cellStyle name="アクセント 5 3" xfId="213"/>
    <cellStyle name="アクセント 6 2" xfId="214"/>
    <cellStyle name="アクセント 6 3" xfId="215"/>
    <cellStyle name="タイトル 2" xfId="6"/>
    <cellStyle name="タイトル 3" xfId="216"/>
    <cellStyle name="チェック セル 2" xfId="217"/>
    <cellStyle name="チェック セル 3" xfId="218"/>
    <cellStyle name="どちらでもない 2" xfId="219"/>
    <cellStyle name="どちらでもない 3" xfId="220"/>
    <cellStyle name="パーセント 2" xfId="7"/>
    <cellStyle name="パーセント 2 2" xfId="8"/>
    <cellStyle name="パーセント 2 3" xfId="9"/>
    <cellStyle name="パーセント 3" xfId="10"/>
    <cellStyle name="ハイパーリンク" xfId="166" builtinId="8"/>
    <cellStyle name="ハイパーリンク 10" xfId="11"/>
    <cellStyle name="ハイパーリンク 2" xfId="12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メモ 3" xfId="221"/>
    <cellStyle name="メモ 3 2" xfId="222"/>
    <cellStyle name="メモ 3_4-10" xfId="223"/>
    <cellStyle name="リンク セル 2" xfId="224"/>
    <cellStyle name="リンク セル 3" xfId="225"/>
    <cellStyle name="悪い 2" xfId="226"/>
    <cellStyle name="悪い 3" xfId="227"/>
    <cellStyle name="計算 2" xfId="228"/>
    <cellStyle name="計算 3" xfId="229"/>
    <cellStyle name="警告文 2" xfId="230"/>
    <cellStyle name="警告文 3" xfId="231"/>
    <cellStyle name="桁区切り 2" xfId="21"/>
    <cellStyle name="桁区切り 2 2" xfId="22"/>
    <cellStyle name="桁区切り 2 2 2" xfId="23"/>
    <cellStyle name="桁区切り 2 2 2 2" xfId="165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見出し 1 2" xfId="232"/>
    <cellStyle name="見出し 1 3" xfId="233"/>
    <cellStyle name="見出し 2 2" xfId="234"/>
    <cellStyle name="見出し 2 3" xfId="235"/>
    <cellStyle name="見出し 3 2" xfId="236"/>
    <cellStyle name="見出し 3 3" xfId="237"/>
    <cellStyle name="見出し 4 2" xfId="238"/>
    <cellStyle name="見出し 4 3" xfId="239"/>
    <cellStyle name="集計 2" xfId="240"/>
    <cellStyle name="集計 3" xfId="241"/>
    <cellStyle name="出力 2" xfId="242"/>
    <cellStyle name="出力 3" xfId="243"/>
    <cellStyle name="説明文 2" xfId="244"/>
    <cellStyle name="説明文 3" xfId="245"/>
    <cellStyle name="通貨 2" xfId="32"/>
    <cellStyle name="入力 2" xfId="246"/>
    <cellStyle name="入力 3" xfId="247"/>
    <cellStyle name="標準" xfId="0" builtinId="0"/>
    <cellStyle name="標準 10" xfId="33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31" xfId="248"/>
    <cellStyle name="標準 131 2" xfId="249"/>
    <cellStyle name="標準 131_4-10" xfId="250"/>
    <cellStyle name="標準 132" xfId="251"/>
    <cellStyle name="標準 132 2" xfId="252"/>
    <cellStyle name="標準 132_4-10" xfId="253"/>
    <cellStyle name="標準 133" xfId="254"/>
    <cellStyle name="標準 133 2" xfId="255"/>
    <cellStyle name="標準 133_4-10" xfId="256"/>
    <cellStyle name="標準 134" xfId="257"/>
    <cellStyle name="標準 134 2" xfId="258"/>
    <cellStyle name="標準 134_4-10" xfId="259"/>
    <cellStyle name="標準 135" xfId="260"/>
    <cellStyle name="標準 135 2" xfId="261"/>
    <cellStyle name="標準 135_4-10" xfId="262"/>
    <cellStyle name="標準 136" xfId="263"/>
    <cellStyle name="標準 136 2" xfId="264"/>
    <cellStyle name="標準 136_4-10" xfId="265"/>
    <cellStyle name="標準 137" xfId="266"/>
    <cellStyle name="標準 137 2" xfId="267"/>
    <cellStyle name="標準 137_4-10" xfId="268"/>
    <cellStyle name="標準 138" xfId="269"/>
    <cellStyle name="標準 138 2" xfId="270"/>
    <cellStyle name="標準 138_4-10" xfId="271"/>
    <cellStyle name="標準 139" xfId="272"/>
    <cellStyle name="標準 139 2" xfId="273"/>
    <cellStyle name="標準 139_4-10" xfId="274"/>
    <cellStyle name="標準 14" xfId="68"/>
    <cellStyle name="標準 140" xfId="275"/>
    <cellStyle name="標準 140 2" xfId="276"/>
    <cellStyle name="標準 140_4-10" xfId="277"/>
    <cellStyle name="標準 141" xfId="278"/>
    <cellStyle name="標準 142" xfId="279"/>
    <cellStyle name="標準 143" xfId="280"/>
    <cellStyle name="標準 144" xfId="281"/>
    <cellStyle name="標準 145" xfId="282"/>
    <cellStyle name="標準 146" xfId="283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 2 3" xfId="167"/>
    <cellStyle name="標準 2 2_4-10" xfId="284"/>
    <cellStyle name="標準 2 3" xfId="285"/>
    <cellStyle name="標準 2_4-10" xfId="286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 3" xfId="291"/>
    <cellStyle name="標準 3_4-10" xfId="287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_4-10" xfId="288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  <cellStyle name="標準_8-11. 階層別保育料額、8-12家庭保育、8-13家庭保育補助金 2" xfId="294"/>
    <cellStyle name="標準_8-14. 学童保育室の状況、8-15入所通所児童数 2" xfId="295"/>
    <cellStyle name="標準_8-15 2" xfId="296"/>
    <cellStyle name="標準_8-17、8-18、8-19、8-20 2" xfId="297"/>
    <cellStyle name="標準_8-22 2" xfId="298"/>
    <cellStyle name="標準_8-23、8-24 2" xfId="299"/>
    <cellStyle name="標準_8-45.介護保険認定申請件数8-46、8-47、8-48、8-49 2" xfId="300"/>
    <cellStyle name="標準_8-50.介護保険所得段階別1号被保険者数、8-51、8-52 2" xfId="301"/>
    <cellStyle name="標準_8-53.介護サービス供給達成率 2" xfId="302"/>
    <cellStyle name="標準_8-8. 保育所(園)申請及び入所(園)状況 2" xfId="292"/>
    <cellStyle name="標準_8-9. 市立保育所別職員数、8-10.私立保育園別職員 2" xfId="293"/>
    <cellStyle name="良い 2" xfId="289"/>
    <cellStyle name="良い 3" xfId="290"/>
  </cellStyles>
  <dxfs count="1">
    <dxf>
      <numFmt numFmtId="185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234268</xdr:colOff>
      <xdr:row>5</xdr:row>
      <xdr:rowOff>202150</xdr:rowOff>
    </xdr:from>
    <xdr:to>
      <xdr:col>2</xdr:col>
      <xdr:colOff>396268</xdr:colOff>
      <xdr:row>5</xdr:row>
      <xdr:rowOff>364150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1701118" y="773650"/>
          <a:ext cx="162000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6</xdr:col>
      <xdr:colOff>234660</xdr:colOff>
      <xdr:row>5</xdr:row>
      <xdr:rowOff>199157</xdr:rowOff>
    </xdr:from>
    <xdr:to>
      <xdr:col>6</xdr:col>
      <xdr:colOff>396660</xdr:colOff>
      <xdr:row>5</xdr:row>
      <xdr:rowOff>361157</xdr:rowOff>
    </xdr:to>
    <xdr:sp macro="" textlink="">
      <xdr:nvSpPr>
        <xdr:cNvPr id="3" name="Oval 1"/>
        <xdr:cNvSpPr>
          <a:spLocks noChangeArrowheads="1"/>
        </xdr:cNvSpPr>
      </xdr:nvSpPr>
      <xdr:spPr bwMode="auto">
        <a:xfrm>
          <a:off x="4254210" y="770657"/>
          <a:ext cx="162000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4</xdr:row>
      <xdr:rowOff>199159</xdr:rowOff>
    </xdr:from>
    <xdr:to>
      <xdr:col>2</xdr:col>
      <xdr:colOff>209550</xdr:colOff>
      <xdr:row>4</xdr:row>
      <xdr:rowOff>361159</xdr:rowOff>
    </xdr:to>
    <xdr:sp macro="" textlink="">
      <xdr:nvSpPr>
        <xdr:cNvPr id="2" name="Oval 12"/>
        <xdr:cNvSpPr>
          <a:spLocks noChangeArrowheads="1"/>
        </xdr:cNvSpPr>
      </xdr:nvSpPr>
      <xdr:spPr bwMode="auto">
        <a:xfrm>
          <a:off x="1714500" y="580159"/>
          <a:ext cx="161925" cy="162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55"/>
  <sheetViews>
    <sheetView tabSelected="1" zoomScale="115" zoomScaleNormal="115" workbookViewId="0"/>
  </sheetViews>
  <sheetFormatPr defaultColWidth="8.875" defaultRowHeight="13.5" x14ac:dyDescent="0.15"/>
  <cols>
    <col min="1" max="16384" width="8.875" style="20"/>
  </cols>
  <sheetData>
    <row r="1" spans="1:1" x14ac:dyDescent="0.15">
      <c r="A1" s="19" t="s">
        <v>548</v>
      </c>
    </row>
    <row r="2" spans="1:1" s="19" customFormat="1" ht="13.5" customHeight="1" x14ac:dyDescent="0.15">
      <c r="A2" s="21" t="s">
        <v>571</v>
      </c>
    </row>
    <row r="3" spans="1:1" s="19" customFormat="1" ht="13.5" customHeight="1" x14ac:dyDescent="0.15">
      <c r="A3" s="21" t="s">
        <v>572</v>
      </c>
    </row>
    <row r="4" spans="1:1" s="19" customFormat="1" ht="13.5" customHeight="1" x14ac:dyDescent="0.15">
      <c r="A4" s="21" t="s">
        <v>573</v>
      </c>
    </row>
    <row r="5" spans="1:1" s="19" customFormat="1" ht="13.5" customHeight="1" x14ac:dyDescent="0.15">
      <c r="A5" s="21" t="s">
        <v>574</v>
      </c>
    </row>
    <row r="6" spans="1:1" s="19" customFormat="1" ht="13.5" customHeight="1" x14ac:dyDescent="0.15">
      <c r="A6" s="21" t="s">
        <v>575</v>
      </c>
    </row>
    <row r="7" spans="1:1" s="19" customFormat="1" ht="13.5" customHeight="1" x14ac:dyDescent="0.15">
      <c r="A7" s="21" t="s">
        <v>576</v>
      </c>
    </row>
    <row r="8" spans="1:1" s="19" customFormat="1" ht="13.5" customHeight="1" x14ac:dyDescent="0.15">
      <c r="A8" s="21" t="s">
        <v>577</v>
      </c>
    </row>
    <row r="9" spans="1:1" ht="13.5" customHeight="1" x14ac:dyDescent="0.15">
      <c r="A9" s="21" t="s">
        <v>578</v>
      </c>
    </row>
    <row r="10" spans="1:1" ht="13.5" customHeight="1" x14ac:dyDescent="0.15">
      <c r="A10" s="21" t="s">
        <v>579</v>
      </c>
    </row>
    <row r="11" spans="1:1" ht="13.5" customHeight="1" x14ac:dyDescent="0.15">
      <c r="A11" s="21" t="s">
        <v>580</v>
      </c>
    </row>
    <row r="12" spans="1:1" ht="13.5" customHeight="1" x14ac:dyDescent="0.15">
      <c r="A12" s="21" t="s">
        <v>581</v>
      </c>
    </row>
    <row r="13" spans="1:1" ht="13.5" customHeight="1" x14ac:dyDescent="0.15">
      <c r="A13" s="21" t="s">
        <v>582</v>
      </c>
    </row>
    <row r="14" spans="1:1" ht="13.5" customHeight="1" x14ac:dyDescent="0.15">
      <c r="A14" s="21" t="s">
        <v>583</v>
      </c>
    </row>
    <row r="15" spans="1:1" ht="13.5" customHeight="1" x14ac:dyDescent="0.15">
      <c r="A15" s="21" t="s">
        <v>584</v>
      </c>
    </row>
    <row r="16" spans="1:1" ht="13.5" customHeight="1" x14ac:dyDescent="0.15">
      <c r="A16" s="21" t="s">
        <v>585</v>
      </c>
    </row>
    <row r="17" spans="1:1" ht="13.5" customHeight="1" x14ac:dyDescent="0.15">
      <c r="A17" s="21" t="s">
        <v>586</v>
      </c>
    </row>
    <row r="18" spans="1:1" ht="13.5" customHeight="1" x14ac:dyDescent="0.15">
      <c r="A18" s="21" t="s">
        <v>587</v>
      </c>
    </row>
    <row r="19" spans="1:1" ht="13.5" customHeight="1" x14ac:dyDescent="0.15">
      <c r="A19" s="21" t="s">
        <v>588</v>
      </c>
    </row>
    <row r="20" spans="1:1" ht="13.5" customHeight="1" x14ac:dyDescent="0.15">
      <c r="A20" s="21" t="s">
        <v>952</v>
      </c>
    </row>
    <row r="21" spans="1:1" ht="13.5" customHeight="1" x14ac:dyDescent="0.15">
      <c r="A21" s="21" t="s">
        <v>953</v>
      </c>
    </row>
    <row r="22" spans="1:1" ht="13.5" customHeight="1" x14ac:dyDescent="0.15">
      <c r="A22" s="21" t="s">
        <v>954</v>
      </c>
    </row>
    <row r="23" spans="1:1" ht="13.5" customHeight="1" x14ac:dyDescent="0.15">
      <c r="A23" s="21" t="s">
        <v>955</v>
      </c>
    </row>
    <row r="24" spans="1:1" ht="13.5" customHeight="1" x14ac:dyDescent="0.15">
      <c r="A24" s="21" t="s">
        <v>956</v>
      </c>
    </row>
    <row r="25" spans="1:1" ht="13.5" customHeight="1" x14ac:dyDescent="0.15">
      <c r="A25" s="21" t="s">
        <v>957</v>
      </c>
    </row>
    <row r="26" spans="1:1" ht="13.5" customHeight="1" x14ac:dyDescent="0.15">
      <c r="A26" s="21" t="s">
        <v>958</v>
      </c>
    </row>
    <row r="27" spans="1:1" ht="13.5" customHeight="1" x14ac:dyDescent="0.15">
      <c r="A27" s="21" t="s">
        <v>959</v>
      </c>
    </row>
    <row r="28" spans="1:1" ht="13.5" customHeight="1" x14ac:dyDescent="0.15">
      <c r="A28" s="21" t="s">
        <v>960</v>
      </c>
    </row>
    <row r="29" spans="1:1" ht="13.5" customHeight="1" x14ac:dyDescent="0.15">
      <c r="A29" s="21" t="s">
        <v>961</v>
      </c>
    </row>
    <row r="30" spans="1:1" ht="13.5" customHeight="1" x14ac:dyDescent="0.15">
      <c r="A30" s="21" t="s">
        <v>962</v>
      </c>
    </row>
    <row r="31" spans="1:1" ht="13.5" customHeight="1" x14ac:dyDescent="0.15">
      <c r="A31" s="21" t="s">
        <v>963</v>
      </c>
    </row>
    <row r="32" spans="1:1" ht="13.5" customHeight="1" x14ac:dyDescent="0.15">
      <c r="A32" s="21" t="s">
        <v>964</v>
      </c>
    </row>
    <row r="33" spans="1:1" ht="13.5" customHeight="1" x14ac:dyDescent="0.15">
      <c r="A33" s="21" t="s">
        <v>965</v>
      </c>
    </row>
    <row r="34" spans="1:1" ht="13.5" customHeight="1" x14ac:dyDescent="0.15">
      <c r="A34" s="21" t="s">
        <v>966</v>
      </c>
    </row>
    <row r="35" spans="1:1" ht="13.5" customHeight="1" x14ac:dyDescent="0.15">
      <c r="A35" s="21" t="s">
        <v>967</v>
      </c>
    </row>
    <row r="36" spans="1:1" ht="13.5" customHeight="1" x14ac:dyDescent="0.15">
      <c r="A36" s="21" t="s">
        <v>968</v>
      </c>
    </row>
    <row r="37" spans="1:1" ht="13.5" customHeight="1" x14ac:dyDescent="0.15">
      <c r="A37" s="21" t="s">
        <v>969</v>
      </c>
    </row>
    <row r="38" spans="1:1" ht="13.5" customHeight="1" x14ac:dyDescent="0.15">
      <c r="A38" s="21" t="s">
        <v>970</v>
      </c>
    </row>
    <row r="39" spans="1:1" ht="13.5" customHeight="1" x14ac:dyDescent="0.15">
      <c r="A39" s="21" t="s">
        <v>971</v>
      </c>
    </row>
    <row r="40" spans="1:1" ht="13.5" customHeight="1" x14ac:dyDescent="0.15">
      <c r="A40" s="21" t="s">
        <v>972</v>
      </c>
    </row>
    <row r="41" spans="1:1" ht="13.5" customHeight="1" x14ac:dyDescent="0.15">
      <c r="A41" s="21" t="s">
        <v>973</v>
      </c>
    </row>
    <row r="42" spans="1:1" ht="13.5" customHeight="1" x14ac:dyDescent="0.15">
      <c r="A42" s="21" t="s">
        <v>974</v>
      </c>
    </row>
    <row r="43" spans="1:1" ht="13.5" customHeight="1" x14ac:dyDescent="0.15">
      <c r="A43" s="21" t="s">
        <v>975</v>
      </c>
    </row>
    <row r="44" spans="1:1" ht="13.5" customHeight="1" x14ac:dyDescent="0.15">
      <c r="A44" s="21" t="s">
        <v>976</v>
      </c>
    </row>
    <row r="45" spans="1:1" ht="13.5" customHeight="1" x14ac:dyDescent="0.15">
      <c r="A45" s="21" t="s">
        <v>977</v>
      </c>
    </row>
    <row r="46" spans="1:1" ht="13.5" customHeight="1" x14ac:dyDescent="0.15">
      <c r="A46" s="21" t="s">
        <v>978</v>
      </c>
    </row>
    <row r="47" spans="1:1" ht="13.5" customHeight="1" x14ac:dyDescent="0.15">
      <c r="A47" s="21" t="s">
        <v>979</v>
      </c>
    </row>
    <row r="48" spans="1:1" ht="13.5" customHeight="1" x14ac:dyDescent="0.15">
      <c r="A48" s="21" t="s">
        <v>980</v>
      </c>
    </row>
    <row r="49" spans="1:1" ht="13.5" customHeight="1" x14ac:dyDescent="0.15">
      <c r="A49" s="21" t="s">
        <v>981</v>
      </c>
    </row>
    <row r="50" spans="1:1" ht="13.5" customHeight="1" x14ac:dyDescent="0.15">
      <c r="A50" s="21" t="s">
        <v>982</v>
      </c>
    </row>
    <row r="51" spans="1:1" ht="13.5" customHeight="1" x14ac:dyDescent="0.15">
      <c r="A51" s="21" t="s">
        <v>983</v>
      </c>
    </row>
    <row r="52" spans="1:1" ht="13.5" customHeight="1" x14ac:dyDescent="0.15">
      <c r="A52" s="21" t="s">
        <v>984</v>
      </c>
    </row>
    <row r="53" spans="1:1" ht="13.5" customHeight="1" x14ac:dyDescent="0.15">
      <c r="A53" s="21" t="s">
        <v>985</v>
      </c>
    </row>
    <row r="54" spans="1:1" ht="13.5" customHeight="1" x14ac:dyDescent="0.15">
      <c r="A54" s="21" t="s">
        <v>986</v>
      </c>
    </row>
    <row r="55" spans="1:1" ht="13.5" customHeight="1" x14ac:dyDescent="0.15">
      <c r="A55" s="21" t="s">
        <v>987</v>
      </c>
    </row>
  </sheetData>
  <phoneticPr fontId="2"/>
  <hyperlinks>
    <hyperlink ref="A2" location="'8-1'!A1" display="8-1. 生活保護被保護世帯・人員"/>
    <hyperlink ref="A3" location="'8-2'!A1" display="8-2. 生活保護基準額の推移"/>
    <hyperlink ref="A4" location="'8-3'!A1" display="8-3. 生活福祉資金・福祉資金貸付状況"/>
    <hyperlink ref="A5" location="'8-4'!A1" display="8-4. 共同募金実績額"/>
    <hyperlink ref="A6" location="'8-5'!A1" display="8-5. 歳末たすけあい運動支出状況"/>
    <hyperlink ref="A7" location="'8-6'!A1" display="8-6. 国民年金給付件数"/>
    <hyperlink ref="A8" location="'8-7'!A1" display="8-7. 保育所（園）施設数・定員･保育士数の推移"/>
    <hyperlink ref="A9" location="'8-8'!A1" display="8-8. 幼保連携型認定こども園施設数・定員･保育教諭等数の推移"/>
    <hyperlink ref="A10" location="'8-9'!A1" display="8-9. 保育所（園）・認定こども園申請及び入所（園）状況"/>
    <hyperlink ref="A11" location="'8-10'!A1" display="8-10. 市立保育所別職員数"/>
    <hyperlink ref="A12" location="'8-11'!A1" display="8-11. 私立保育園別職員数"/>
    <hyperlink ref="A13" location="'8-12'!A1" display="8-12. 認定こども園別職員数"/>
    <hyperlink ref="A14" location="'8-13'!A1" display="8-13. 階層別保育料額"/>
    <hyperlink ref="A15" location="'8-14'!A1" display="8-14. 学童保育室の状況"/>
    <hyperlink ref="A16" location="'8-15'!A1" display="8-15. 児童福祉施設入所・通所児童数"/>
    <hyperlink ref="A17" location="'8-16'!A1" display="8-16. 児童相談所相談件数"/>
    <hyperlink ref="A18" location="'8-17'!A1" display="8-17. 児童扶養手当・特別児童扶養手当受給者数"/>
    <hyperlink ref="A19" location="'8-18'!A1" display="8-18. 児童手当支給状況"/>
    <hyperlink ref="A20" location="'8-19'!A1" display="8-19. こども医療費支給状況"/>
    <hyperlink ref="A21" location="'8-20'!A1" display="8-20. ひとり親家庭等医療費支給状況"/>
    <hyperlink ref="A22" location="'8-21'!A1" display="8-21. 地域子育て支援センター　年度別利用状況"/>
    <hyperlink ref="A23" location="'8-22'!A1" display="8-22. 児童発達支援センター　早期療育発達支援事業（早期療育教室）"/>
    <hyperlink ref="A24" location="'8-23'!A1" display="8-23. 児童発達支援センター　児童発達支援事業利用状況"/>
    <hyperlink ref="A25" location="'8-24'!A1" display="8-24. 児童発達支援センター　児童発達支援事業・愛称ぐんぐん　卒園・退園後の状況　ぐんぐんグリーン（知的障がい児）"/>
    <hyperlink ref="A26" location="'8-25'!A1" display="8-25. 児童遊園地区別設置数"/>
    <hyperlink ref="A27" location="'8-26(1)'!A1" display="8-26. 児童館コスモス利用状況　（1）入館者数"/>
    <hyperlink ref="A28" location="'8-26(2)'!A1" display="8-26. 児童館コスモス利用状況　（2）プラネタリウム観覧者数"/>
    <hyperlink ref="A29" location="'8-27'!A1" display="8-27. 児童館ヒマワリ利用状況"/>
    <hyperlink ref="A30" location="'8-28'!A1" display="8-28. 身体障がい者（児）数"/>
    <hyperlink ref="A31" location="'8-29'!A1" display="8-29. 障がい等級別身体障がい者（児）数"/>
    <hyperlink ref="A32" location="'8-30'!A1" display="8-30. 知的障がい者（児）数"/>
    <hyperlink ref="A33" location="'8-31'!A1" display="8-31. 重度心身障害者医療費支給状況"/>
    <hyperlink ref="A34" location="'8-32'!A1" display="8-32. 重度心身障害者手当受給者数"/>
    <hyperlink ref="A35" location="'8-33'!A1" display="8-33. 特別障害者手当等受給者数"/>
    <hyperlink ref="A36" location="'8-34'!A1" display="8-34. 精神障害者保健福祉手帳交付状況"/>
    <hyperlink ref="A37" location="'8-35'!A1" display="8-35. 自立支援医療（精神通院）制度利用状況"/>
    <hyperlink ref="A38" location="'8-36'!A1" display="8-36. 越谷市指定障害福祉サービス事業所しらこばと利用状況"/>
    <hyperlink ref="A39" location="'8-37'!A1" display="8-37. 入浴サービスの利用状況"/>
    <hyperlink ref="A40" location="'8-38'!A1" display="8-38. ホームヘルプサービス（障がい者）の利用状況"/>
    <hyperlink ref="A41" location="'8-39'!A1" display="8-39. 後期高齢者医療被保険者数"/>
    <hyperlink ref="A42" location="'8-40'!A1" display="8-40. 高年齢者職業相談状況"/>
    <hyperlink ref="A43" location="'8-41'!A1" display="8-41. 65歳以上高齢者人口の推移"/>
    <hyperlink ref="A44" location="'8-42'!A1" display="8-42. 敬老会の状況"/>
    <hyperlink ref="A45" location="'8-43'!A1" display="8-43. 老人福祉センター利用状況（4館合計）"/>
    <hyperlink ref="A46" location="'8-44'!A1" display="8-44. 在宅介護者福祉手当支給状況"/>
    <hyperlink ref="A47" location="'8-45'!A1" display="8-45. 介護保険認定申請件数"/>
    <hyperlink ref="A48" location="'8-46'!A1" display="8-46. 介護保険要介護状態区分別実認定者数"/>
    <hyperlink ref="A49" location="'8-47'!A1" display="8-47. 介護保険給付費支出状況"/>
    <hyperlink ref="A50" location="'8-48'!A1" display="8-48. 介護保険支給限度額に対する利用率（居宅サービス）"/>
    <hyperlink ref="A51" location="'8-49'!A1" display="8-49. 施設別給付者数"/>
    <hyperlink ref="A52" location="'8-50'!A1" display="8-50. 介護保険所得段階別１号被保険者数・年間保険料額"/>
    <hyperlink ref="A53" location="'8-51'!A1" display="8-51. 介護保険料収納率"/>
    <hyperlink ref="A54" location="'8-52'!A1" display="8-52. 介護サービス事業所数"/>
    <hyperlink ref="A55" location="'8-53'!A1" display="8-53. 介護サービス供給達成率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61"/>
  <sheetViews>
    <sheetView zoomScale="110" zoomScaleNormal="110" workbookViewId="0"/>
  </sheetViews>
  <sheetFormatPr defaultColWidth="11.625" defaultRowHeight="15" customHeight="1" x14ac:dyDescent="0.15"/>
  <cols>
    <col min="1" max="1" width="26.25" style="160" customWidth="1"/>
    <col min="2" max="7" width="10" style="160" customWidth="1"/>
    <col min="8" max="16384" width="11.625" style="160"/>
  </cols>
  <sheetData>
    <row r="1" spans="1:7" ht="15" customHeight="1" x14ac:dyDescent="0.15">
      <c r="A1" s="678" t="s">
        <v>570</v>
      </c>
    </row>
    <row r="3" spans="1:7" ht="15" customHeight="1" x14ac:dyDescent="0.15">
      <c r="A3" s="159" t="s">
        <v>551</v>
      </c>
    </row>
    <row r="4" spans="1:7" ht="15" customHeight="1" x14ac:dyDescent="0.15">
      <c r="A4" s="161" t="s">
        <v>647</v>
      </c>
      <c r="C4" s="162"/>
      <c r="D4" s="162"/>
      <c r="E4" s="162"/>
      <c r="F4" s="162"/>
      <c r="G4" s="163" t="s">
        <v>71</v>
      </c>
    </row>
    <row r="5" spans="1:7" ht="15" customHeight="1" x14ac:dyDescent="0.15">
      <c r="A5" s="164" t="s">
        <v>72</v>
      </c>
      <c r="B5" s="164" t="s">
        <v>648</v>
      </c>
      <c r="C5" s="165" t="s">
        <v>649</v>
      </c>
      <c r="D5" s="166" t="s">
        <v>73</v>
      </c>
      <c r="E5" s="166"/>
      <c r="F5" s="167"/>
      <c r="G5" s="168" t="s">
        <v>74</v>
      </c>
    </row>
    <row r="6" spans="1:7" ht="30" customHeight="1" x14ac:dyDescent="0.15">
      <c r="A6" s="169"/>
      <c r="B6" s="169"/>
      <c r="C6" s="170"/>
      <c r="D6" s="171" t="s">
        <v>75</v>
      </c>
      <c r="E6" s="171" t="s">
        <v>76</v>
      </c>
      <c r="F6" s="172" t="s">
        <v>650</v>
      </c>
      <c r="G6" s="173"/>
    </row>
    <row r="7" spans="1:7" ht="15" customHeight="1" x14ac:dyDescent="0.15">
      <c r="A7" s="174" t="s">
        <v>77</v>
      </c>
      <c r="B7" s="175">
        <f>SUM(B8,B27,B53)</f>
        <v>4734</v>
      </c>
      <c r="C7" s="175">
        <f t="shared" ref="C7:F7" si="0">SUM(C8,C27,C53)</f>
        <v>5037</v>
      </c>
      <c r="D7" s="175">
        <f t="shared" si="0"/>
        <v>1708</v>
      </c>
      <c r="E7" s="175">
        <f t="shared" si="0"/>
        <v>2940</v>
      </c>
      <c r="F7" s="175">
        <f t="shared" si="0"/>
        <v>4648</v>
      </c>
      <c r="G7" s="176">
        <f>IFERROR(F7/C7*100,"")</f>
        <v>92.277149096684525</v>
      </c>
    </row>
    <row r="8" spans="1:7" ht="15" customHeight="1" x14ac:dyDescent="0.15">
      <c r="A8" s="177" t="s">
        <v>78</v>
      </c>
      <c r="B8" s="178">
        <f t="shared" ref="B8:C8" si="1">SUM(B9:B26)</f>
        <v>2020</v>
      </c>
      <c r="C8" s="178">
        <f t="shared" si="1"/>
        <v>2004</v>
      </c>
      <c r="D8" s="178">
        <f>SUM(D9:D26)</f>
        <v>601</v>
      </c>
      <c r="E8" s="178">
        <f>SUM(E9:E26)</f>
        <v>1264</v>
      </c>
      <c r="F8" s="178">
        <f>SUM(F9:F26)</f>
        <v>1865</v>
      </c>
      <c r="G8" s="179">
        <f t="shared" ref="G8:G59" si="2">IFERROR(F8/C8*100,"")</f>
        <v>93.063872255489017</v>
      </c>
    </row>
    <row r="9" spans="1:7" ht="13.5" customHeight="1" x14ac:dyDescent="0.15">
      <c r="A9" s="180" t="s">
        <v>79</v>
      </c>
      <c r="B9" s="7">
        <v>150</v>
      </c>
      <c r="C9" s="181">
        <v>119</v>
      </c>
      <c r="D9" s="181">
        <v>32</v>
      </c>
      <c r="E9" s="181">
        <v>81</v>
      </c>
      <c r="F9" s="7">
        <f t="shared" ref="F9:F58" si="3">SUM(D9:E9)</f>
        <v>113</v>
      </c>
      <c r="G9" s="182">
        <f t="shared" si="2"/>
        <v>94.9579831932773</v>
      </c>
    </row>
    <row r="10" spans="1:7" ht="13.5" customHeight="1" x14ac:dyDescent="0.15">
      <c r="A10" s="180" t="s">
        <v>651</v>
      </c>
      <c r="B10" s="7">
        <v>120</v>
      </c>
      <c r="C10" s="181">
        <v>132</v>
      </c>
      <c r="D10" s="181">
        <v>52</v>
      </c>
      <c r="E10" s="181">
        <v>72</v>
      </c>
      <c r="F10" s="7">
        <f t="shared" si="3"/>
        <v>124</v>
      </c>
      <c r="G10" s="182">
        <f t="shared" si="2"/>
        <v>93.939393939393938</v>
      </c>
    </row>
    <row r="11" spans="1:7" ht="13.5" customHeight="1" x14ac:dyDescent="0.15">
      <c r="A11" s="180" t="s">
        <v>652</v>
      </c>
      <c r="B11" s="7">
        <v>70</v>
      </c>
      <c r="C11" s="181">
        <v>44</v>
      </c>
      <c r="D11" s="181">
        <v>0</v>
      </c>
      <c r="E11" s="181">
        <v>44</v>
      </c>
      <c r="F11" s="7">
        <f t="shared" si="3"/>
        <v>44</v>
      </c>
      <c r="G11" s="182">
        <f t="shared" si="2"/>
        <v>100</v>
      </c>
    </row>
    <row r="12" spans="1:7" ht="13.5" customHeight="1" x14ac:dyDescent="0.15">
      <c r="A12" s="180" t="s">
        <v>653</v>
      </c>
      <c r="B12" s="7">
        <v>90</v>
      </c>
      <c r="C12" s="181">
        <v>78</v>
      </c>
      <c r="D12" s="183">
        <v>15</v>
      </c>
      <c r="E12" s="183">
        <v>63</v>
      </c>
      <c r="F12" s="7">
        <f t="shared" si="3"/>
        <v>78</v>
      </c>
      <c r="G12" s="182">
        <f t="shared" si="2"/>
        <v>100</v>
      </c>
    </row>
    <row r="13" spans="1:7" ht="13.5" customHeight="1" x14ac:dyDescent="0.15">
      <c r="A13" s="180" t="s">
        <v>654</v>
      </c>
      <c r="B13" s="7">
        <v>120</v>
      </c>
      <c r="C13" s="181">
        <v>140</v>
      </c>
      <c r="D13" s="181">
        <v>49</v>
      </c>
      <c r="E13" s="181">
        <v>67</v>
      </c>
      <c r="F13" s="7">
        <f t="shared" si="3"/>
        <v>116</v>
      </c>
      <c r="G13" s="182">
        <f t="shared" si="2"/>
        <v>82.857142857142861</v>
      </c>
    </row>
    <row r="14" spans="1:7" ht="13.5" customHeight="1" x14ac:dyDescent="0.15">
      <c r="A14" s="180" t="s">
        <v>655</v>
      </c>
      <c r="B14" s="7">
        <v>150</v>
      </c>
      <c r="C14" s="181">
        <v>137</v>
      </c>
      <c r="D14" s="181">
        <v>32</v>
      </c>
      <c r="E14" s="181">
        <v>87</v>
      </c>
      <c r="F14" s="7">
        <f t="shared" si="3"/>
        <v>119</v>
      </c>
      <c r="G14" s="182">
        <f t="shared" si="2"/>
        <v>86.861313868613138</v>
      </c>
    </row>
    <row r="15" spans="1:7" ht="13.5" customHeight="1" x14ac:dyDescent="0.15">
      <c r="A15" s="180" t="s">
        <v>656</v>
      </c>
      <c r="B15" s="7">
        <v>150</v>
      </c>
      <c r="C15" s="181">
        <v>152</v>
      </c>
      <c r="D15" s="181">
        <v>34</v>
      </c>
      <c r="E15" s="181">
        <v>102</v>
      </c>
      <c r="F15" s="7">
        <f t="shared" si="3"/>
        <v>136</v>
      </c>
      <c r="G15" s="182">
        <f t="shared" si="2"/>
        <v>89.473684210526315</v>
      </c>
    </row>
    <row r="16" spans="1:7" ht="13.5" customHeight="1" x14ac:dyDescent="0.15">
      <c r="A16" s="180" t="s">
        <v>657</v>
      </c>
      <c r="B16" s="7">
        <v>130</v>
      </c>
      <c r="C16" s="181">
        <v>127</v>
      </c>
      <c r="D16" s="181">
        <v>34</v>
      </c>
      <c r="E16" s="181">
        <v>88</v>
      </c>
      <c r="F16" s="7">
        <f t="shared" si="3"/>
        <v>122</v>
      </c>
      <c r="G16" s="182">
        <f t="shared" si="2"/>
        <v>96.062992125984252</v>
      </c>
    </row>
    <row r="17" spans="1:7" ht="13.5" customHeight="1" x14ac:dyDescent="0.15">
      <c r="A17" s="180" t="s">
        <v>658</v>
      </c>
      <c r="B17" s="7">
        <v>100</v>
      </c>
      <c r="C17" s="181">
        <v>78</v>
      </c>
      <c r="D17" s="181">
        <v>14</v>
      </c>
      <c r="E17" s="181">
        <v>63</v>
      </c>
      <c r="F17" s="7">
        <f t="shared" si="3"/>
        <v>77</v>
      </c>
      <c r="G17" s="182">
        <f t="shared" si="2"/>
        <v>98.71794871794873</v>
      </c>
    </row>
    <row r="18" spans="1:7" ht="13.5" customHeight="1" x14ac:dyDescent="0.15">
      <c r="A18" s="180" t="s">
        <v>659</v>
      </c>
      <c r="B18" s="7">
        <v>120</v>
      </c>
      <c r="C18" s="181">
        <v>127</v>
      </c>
      <c r="D18" s="181">
        <v>52</v>
      </c>
      <c r="E18" s="181">
        <v>67</v>
      </c>
      <c r="F18" s="7">
        <f t="shared" si="3"/>
        <v>119</v>
      </c>
      <c r="G18" s="182">
        <f t="shared" si="2"/>
        <v>93.7007874015748</v>
      </c>
    </row>
    <row r="19" spans="1:7" ht="13.5" customHeight="1" x14ac:dyDescent="0.15">
      <c r="A19" s="180" t="s">
        <v>660</v>
      </c>
      <c r="B19" s="7">
        <v>100</v>
      </c>
      <c r="C19" s="181">
        <v>107</v>
      </c>
      <c r="D19" s="181">
        <v>34</v>
      </c>
      <c r="E19" s="181">
        <v>69</v>
      </c>
      <c r="F19" s="7">
        <f t="shared" si="3"/>
        <v>103</v>
      </c>
      <c r="G19" s="182">
        <f t="shared" si="2"/>
        <v>96.261682242990659</v>
      </c>
    </row>
    <row r="20" spans="1:7" ht="13.5" customHeight="1" x14ac:dyDescent="0.15">
      <c r="A20" s="180" t="s">
        <v>661</v>
      </c>
      <c r="B20" s="7">
        <v>100</v>
      </c>
      <c r="C20" s="181">
        <v>103</v>
      </c>
      <c r="D20" s="181">
        <v>34</v>
      </c>
      <c r="E20" s="181">
        <v>59</v>
      </c>
      <c r="F20" s="7">
        <f t="shared" si="3"/>
        <v>93</v>
      </c>
      <c r="G20" s="182">
        <f t="shared" si="2"/>
        <v>90.291262135922338</v>
      </c>
    </row>
    <row r="21" spans="1:7" ht="13.5" customHeight="1" x14ac:dyDescent="0.15">
      <c r="A21" s="180" t="s">
        <v>662</v>
      </c>
      <c r="B21" s="7">
        <v>120</v>
      </c>
      <c r="C21" s="181">
        <v>121</v>
      </c>
      <c r="D21" s="181">
        <v>51</v>
      </c>
      <c r="E21" s="181">
        <v>68</v>
      </c>
      <c r="F21" s="7">
        <f t="shared" si="3"/>
        <v>119</v>
      </c>
      <c r="G21" s="182">
        <f t="shared" si="2"/>
        <v>98.347107438016536</v>
      </c>
    </row>
    <row r="22" spans="1:7" ht="13.5" customHeight="1" x14ac:dyDescent="0.15">
      <c r="A22" s="180" t="s">
        <v>663</v>
      </c>
      <c r="B22" s="7">
        <v>100</v>
      </c>
      <c r="C22" s="181">
        <v>102</v>
      </c>
      <c r="D22" s="181">
        <v>34</v>
      </c>
      <c r="E22" s="181">
        <v>68</v>
      </c>
      <c r="F22" s="7">
        <f t="shared" si="3"/>
        <v>102</v>
      </c>
      <c r="G22" s="182">
        <f t="shared" si="2"/>
        <v>100</v>
      </c>
    </row>
    <row r="23" spans="1:7" ht="13.5" customHeight="1" x14ac:dyDescent="0.15">
      <c r="A23" s="180" t="s">
        <v>664</v>
      </c>
      <c r="B23" s="7">
        <v>100</v>
      </c>
      <c r="C23" s="181">
        <v>103</v>
      </c>
      <c r="D23" s="181">
        <v>32</v>
      </c>
      <c r="E23" s="181">
        <v>67</v>
      </c>
      <c r="F23" s="7">
        <f t="shared" si="3"/>
        <v>99</v>
      </c>
      <c r="G23" s="182">
        <f t="shared" si="2"/>
        <v>96.116504854368941</v>
      </c>
    </row>
    <row r="24" spans="1:7" ht="13.5" customHeight="1" x14ac:dyDescent="0.15">
      <c r="A24" s="180" t="s">
        <v>665</v>
      </c>
      <c r="B24" s="7">
        <v>100</v>
      </c>
      <c r="C24" s="181">
        <v>110</v>
      </c>
      <c r="D24" s="181">
        <v>34</v>
      </c>
      <c r="E24" s="181">
        <v>69</v>
      </c>
      <c r="F24" s="7">
        <f t="shared" si="3"/>
        <v>103</v>
      </c>
      <c r="G24" s="182">
        <f t="shared" si="2"/>
        <v>93.63636363636364</v>
      </c>
    </row>
    <row r="25" spans="1:7" ht="13.5" customHeight="1" x14ac:dyDescent="0.15">
      <c r="A25" s="180" t="s">
        <v>666</v>
      </c>
      <c r="B25" s="7">
        <v>100</v>
      </c>
      <c r="C25" s="181">
        <v>124</v>
      </c>
      <c r="D25" s="181">
        <v>34</v>
      </c>
      <c r="E25" s="181">
        <v>70</v>
      </c>
      <c r="F25" s="7">
        <f t="shared" si="3"/>
        <v>104</v>
      </c>
      <c r="G25" s="182">
        <f t="shared" si="2"/>
        <v>83.870967741935488</v>
      </c>
    </row>
    <row r="26" spans="1:7" ht="13.5" customHeight="1" x14ac:dyDescent="0.15">
      <c r="A26" s="184" t="s">
        <v>80</v>
      </c>
      <c r="B26" s="8">
        <v>100</v>
      </c>
      <c r="C26" s="8">
        <v>100</v>
      </c>
      <c r="D26" s="8">
        <v>34</v>
      </c>
      <c r="E26" s="8">
        <v>60</v>
      </c>
      <c r="F26" s="8">
        <f t="shared" si="3"/>
        <v>94</v>
      </c>
      <c r="G26" s="185">
        <f t="shared" si="2"/>
        <v>94</v>
      </c>
    </row>
    <row r="27" spans="1:7" ht="15" customHeight="1" x14ac:dyDescent="0.15">
      <c r="A27" s="186" t="s">
        <v>81</v>
      </c>
      <c r="B27" s="187">
        <f>SUM(B28:B52)</f>
        <v>2187</v>
      </c>
      <c r="C27" s="187">
        <f>SUM(C28:C52)</f>
        <v>2434</v>
      </c>
      <c r="D27" s="187">
        <f>SUM(D28:D52)</f>
        <v>919</v>
      </c>
      <c r="E27" s="187">
        <f>SUM(E28:E52)</f>
        <v>1298</v>
      </c>
      <c r="F27" s="187">
        <f>SUM(F28:F52)</f>
        <v>2217</v>
      </c>
      <c r="G27" s="179">
        <f t="shared" si="2"/>
        <v>91.084634346754314</v>
      </c>
    </row>
    <row r="28" spans="1:7" ht="13.5" customHeight="1" x14ac:dyDescent="0.15">
      <c r="A28" s="180" t="s">
        <v>667</v>
      </c>
      <c r="B28" s="7">
        <v>130</v>
      </c>
      <c r="C28" s="181">
        <v>157</v>
      </c>
      <c r="D28" s="181">
        <v>53</v>
      </c>
      <c r="E28" s="181">
        <v>90</v>
      </c>
      <c r="F28" s="7">
        <f t="shared" si="3"/>
        <v>143</v>
      </c>
      <c r="G28" s="182">
        <f t="shared" si="2"/>
        <v>91.082802547770697</v>
      </c>
    </row>
    <row r="29" spans="1:7" ht="13.5" customHeight="1" x14ac:dyDescent="0.15">
      <c r="A29" s="180" t="s">
        <v>668</v>
      </c>
      <c r="B29" s="7">
        <v>120</v>
      </c>
      <c r="C29" s="181">
        <v>150</v>
      </c>
      <c r="D29" s="183">
        <v>53</v>
      </c>
      <c r="E29" s="181">
        <v>89</v>
      </c>
      <c r="F29" s="7">
        <f t="shared" si="3"/>
        <v>142</v>
      </c>
      <c r="G29" s="182">
        <f t="shared" si="2"/>
        <v>94.666666666666671</v>
      </c>
    </row>
    <row r="30" spans="1:7" ht="13.5" customHeight="1" x14ac:dyDescent="0.15">
      <c r="A30" s="180" t="s">
        <v>669</v>
      </c>
      <c r="B30" s="7">
        <v>100</v>
      </c>
      <c r="C30" s="181">
        <v>101</v>
      </c>
      <c r="D30" s="181">
        <v>39</v>
      </c>
      <c r="E30" s="181">
        <v>59</v>
      </c>
      <c r="F30" s="7">
        <f t="shared" si="3"/>
        <v>98</v>
      </c>
      <c r="G30" s="182">
        <f t="shared" si="2"/>
        <v>97.029702970297024</v>
      </c>
    </row>
    <row r="31" spans="1:7" ht="13.5" customHeight="1" x14ac:dyDescent="0.15">
      <c r="A31" s="180" t="s">
        <v>670</v>
      </c>
      <c r="B31" s="7">
        <v>134</v>
      </c>
      <c r="C31" s="181">
        <v>154</v>
      </c>
      <c r="D31" s="181">
        <v>50</v>
      </c>
      <c r="E31" s="181">
        <v>83</v>
      </c>
      <c r="F31" s="7">
        <f t="shared" si="3"/>
        <v>133</v>
      </c>
      <c r="G31" s="182">
        <f t="shared" si="2"/>
        <v>86.36363636363636</v>
      </c>
    </row>
    <row r="32" spans="1:7" ht="13.5" customHeight="1" x14ac:dyDescent="0.15">
      <c r="A32" s="180" t="s">
        <v>671</v>
      </c>
      <c r="B32" s="7">
        <v>120</v>
      </c>
      <c r="C32" s="181">
        <v>140</v>
      </c>
      <c r="D32" s="181">
        <v>53</v>
      </c>
      <c r="E32" s="181">
        <v>83</v>
      </c>
      <c r="F32" s="7">
        <f t="shared" si="3"/>
        <v>136</v>
      </c>
      <c r="G32" s="182">
        <f t="shared" si="2"/>
        <v>97.142857142857139</v>
      </c>
    </row>
    <row r="33" spans="1:7" ht="13.5" customHeight="1" x14ac:dyDescent="0.15">
      <c r="A33" s="180" t="s">
        <v>82</v>
      </c>
      <c r="B33" s="7">
        <v>100</v>
      </c>
      <c r="C33" s="181">
        <v>124</v>
      </c>
      <c r="D33" s="181">
        <v>44</v>
      </c>
      <c r="E33" s="181">
        <v>76</v>
      </c>
      <c r="F33" s="7">
        <f t="shared" si="3"/>
        <v>120</v>
      </c>
      <c r="G33" s="182">
        <f t="shared" si="2"/>
        <v>96.774193548387103</v>
      </c>
    </row>
    <row r="34" spans="1:7" ht="13.5" customHeight="1" x14ac:dyDescent="0.15">
      <c r="A34" s="180" t="s">
        <v>83</v>
      </c>
      <c r="B34" s="7">
        <v>20</v>
      </c>
      <c r="C34" s="181">
        <v>22</v>
      </c>
      <c r="D34" s="181">
        <v>20</v>
      </c>
      <c r="E34" s="181">
        <v>0</v>
      </c>
      <c r="F34" s="7">
        <f t="shared" si="3"/>
        <v>20</v>
      </c>
      <c r="G34" s="182">
        <f t="shared" si="2"/>
        <v>90.909090909090907</v>
      </c>
    </row>
    <row r="35" spans="1:7" ht="13.5" customHeight="1" x14ac:dyDescent="0.15">
      <c r="A35" s="180" t="s">
        <v>84</v>
      </c>
      <c r="B35" s="7">
        <v>123</v>
      </c>
      <c r="C35" s="181">
        <v>138</v>
      </c>
      <c r="D35" s="181">
        <v>50</v>
      </c>
      <c r="E35" s="183">
        <v>83</v>
      </c>
      <c r="F35" s="7">
        <f t="shared" si="3"/>
        <v>133</v>
      </c>
      <c r="G35" s="182">
        <f t="shared" si="2"/>
        <v>96.376811594202891</v>
      </c>
    </row>
    <row r="36" spans="1:7" ht="13.5" customHeight="1" x14ac:dyDescent="0.15">
      <c r="A36" s="180" t="s">
        <v>672</v>
      </c>
      <c r="B36" s="7">
        <v>79</v>
      </c>
      <c r="C36" s="7">
        <v>77</v>
      </c>
      <c r="D36" s="7">
        <v>27</v>
      </c>
      <c r="E36" s="129">
        <v>46</v>
      </c>
      <c r="F36" s="7">
        <f t="shared" si="3"/>
        <v>73</v>
      </c>
      <c r="G36" s="182">
        <f t="shared" si="2"/>
        <v>94.805194805194802</v>
      </c>
    </row>
    <row r="37" spans="1:7" ht="13.5" customHeight="1" x14ac:dyDescent="0.15">
      <c r="A37" s="180" t="s">
        <v>85</v>
      </c>
      <c r="B37" s="7">
        <v>124</v>
      </c>
      <c r="C37" s="7">
        <v>172</v>
      </c>
      <c r="D37" s="7">
        <v>55</v>
      </c>
      <c r="E37" s="129">
        <v>90</v>
      </c>
      <c r="F37" s="7">
        <f t="shared" si="3"/>
        <v>145</v>
      </c>
      <c r="G37" s="182">
        <f t="shared" si="2"/>
        <v>84.302325581395351</v>
      </c>
    </row>
    <row r="38" spans="1:7" ht="13.5" customHeight="1" x14ac:dyDescent="0.15">
      <c r="A38" s="180" t="s">
        <v>86</v>
      </c>
      <c r="B38" s="7">
        <v>90</v>
      </c>
      <c r="C38" s="181">
        <v>101</v>
      </c>
      <c r="D38" s="181">
        <v>35</v>
      </c>
      <c r="E38" s="183">
        <v>59</v>
      </c>
      <c r="F38" s="7">
        <f t="shared" si="3"/>
        <v>94</v>
      </c>
      <c r="G38" s="182">
        <f t="shared" si="2"/>
        <v>93.069306930693074</v>
      </c>
    </row>
    <row r="39" spans="1:7" ht="13.5" customHeight="1" x14ac:dyDescent="0.15">
      <c r="A39" s="180" t="s">
        <v>87</v>
      </c>
      <c r="B39" s="7">
        <v>30</v>
      </c>
      <c r="C39" s="181">
        <v>40</v>
      </c>
      <c r="D39" s="181">
        <v>13</v>
      </c>
      <c r="E39" s="183">
        <v>23</v>
      </c>
      <c r="F39" s="7">
        <f t="shared" si="3"/>
        <v>36</v>
      </c>
      <c r="G39" s="182">
        <f t="shared" si="2"/>
        <v>90</v>
      </c>
    </row>
    <row r="40" spans="1:7" ht="13.5" customHeight="1" x14ac:dyDescent="0.15">
      <c r="A40" s="180" t="s">
        <v>88</v>
      </c>
      <c r="B40" s="7">
        <v>50</v>
      </c>
      <c r="C40" s="181">
        <v>69</v>
      </c>
      <c r="D40" s="181">
        <v>26</v>
      </c>
      <c r="E40" s="183">
        <v>36</v>
      </c>
      <c r="F40" s="7">
        <f t="shared" si="3"/>
        <v>62</v>
      </c>
      <c r="G40" s="182">
        <f t="shared" si="2"/>
        <v>89.85507246376811</v>
      </c>
    </row>
    <row r="41" spans="1:7" ht="13.5" customHeight="1" x14ac:dyDescent="0.15">
      <c r="A41" s="188" t="s">
        <v>89</v>
      </c>
      <c r="B41" s="7">
        <v>90</v>
      </c>
      <c r="C41" s="181">
        <v>97</v>
      </c>
      <c r="D41" s="181">
        <v>28</v>
      </c>
      <c r="E41" s="183">
        <v>62</v>
      </c>
      <c r="F41" s="7">
        <f t="shared" si="3"/>
        <v>90</v>
      </c>
      <c r="G41" s="182">
        <f t="shared" si="2"/>
        <v>92.783505154639172</v>
      </c>
    </row>
    <row r="42" spans="1:7" ht="13.5" customHeight="1" x14ac:dyDescent="0.15">
      <c r="A42" s="188" t="s">
        <v>673</v>
      </c>
      <c r="B42" s="7">
        <v>90</v>
      </c>
      <c r="C42" s="181">
        <v>113</v>
      </c>
      <c r="D42" s="181">
        <v>42</v>
      </c>
      <c r="E42" s="183">
        <v>55</v>
      </c>
      <c r="F42" s="7">
        <f t="shared" si="3"/>
        <v>97</v>
      </c>
      <c r="G42" s="182">
        <f t="shared" si="2"/>
        <v>85.840707964601776</v>
      </c>
    </row>
    <row r="43" spans="1:7" ht="13.5" customHeight="1" x14ac:dyDescent="0.15">
      <c r="A43" s="188" t="s">
        <v>90</v>
      </c>
      <c r="B43" s="7">
        <v>120</v>
      </c>
      <c r="C43" s="181">
        <v>146</v>
      </c>
      <c r="D43" s="181">
        <v>53</v>
      </c>
      <c r="E43" s="183">
        <v>82</v>
      </c>
      <c r="F43" s="7">
        <f t="shared" si="3"/>
        <v>135</v>
      </c>
      <c r="G43" s="182">
        <f t="shared" si="2"/>
        <v>92.465753424657535</v>
      </c>
    </row>
    <row r="44" spans="1:7" ht="13.5" customHeight="1" x14ac:dyDescent="0.15">
      <c r="A44" s="188" t="s">
        <v>91</v>
      </c>
      <c r="B44" s="7">
        <v>90</v>
      </c>
      <c r="C44" s="181">
        <v>105</v>
      </c>
      <c r="D44" s="181">
        <v>37</v>
      </c>
      <c r="E44" s="183">
        <v>56</v>
      </c>
      <c r="F44" s="7">
        <f t="shared" si="3"/>
        <v>93</v>
      </c>
      <c r="G44" s="182">
        <f t="shared" si="2"/>
        <v>88.571428571428569</v>
      </c>
    </row>
    <row r="45" spans="1:7" ht="13.5" customHeight="1" x14ac:dyDescent="0.15">
      <c r="A45" s="188" t="s">
        <v>92</v>
      </c>
      <c r="B45" s="7">
        <v>90</v>
      </c>
      <c r="C45" s="181">
        <v>97</v>
      </c>
      <c r="D45" s="181">
        <v>36</v>
      </c>
      <c r="E45" s="183">
        <v>53</v>
      </c>
      <c r="F45" s="7">
        <f t="shared" si="3"/>
        <v>89</v>
      </c>
      <c r="G45" s="182">
        <f t="shared" si="2"/>
        <v>91.75257731958763</v>
      </c>
    </row>
    <row r="46" spans="1:7" ht="13.5" customHeight="1" x14ac:dyDescent="0.15">
      <c r="A46" s="188" t="s">
        <v>93</v>
      </c>
      <c r="B46" s="7">
        <v>50</v>
      </c>
      <c r="C46" s="181">
        <v>54</v>
      </c>
      <c r="D46" s="181">
        <v>50</v>
      </c>
      <c r="E46" s="181">
        <v>0</v>
      </c>
      <c r="F46" s="7">
        <f t="shared" si="3"/>
        <v>50</v>
      </c>
      <c r="G46" s="182">
        <f t="shared" si="2"/>
        <v>92.592592592592595</v>
      </c>
    </row>
    <row r="47" spans="1:7" ht="13.5" customHeight="1" x14ac:dyDescent="0.15">
      <c r="A47" s="188" t="s">
        <v>674</v>
      </c>
      <c r="B47" s="7">
        <v>90</v>
      </c>
      <c r="C47" s="181">
        <v>121</v>
      </c>
      <c r="D47" s="181">
        <v>36</v>
      </c>
      <c r="E47" s="181">
        <v>63</v>
      </c>
      <c r="F47" s="7">
        <f t="shared" si="3"/>
        <v>99</v>
      </c>
      <c r="G47" s="182">
        <f t="shared" si="2"/>
        <v>81.818181818181827</v>
      </c>
    </row>
    <row r="48" spans="1:7" ht="13.5" customHeight="1" x14ac:dyDescent="0.15">
      <c r="A48" s="188" t="s">
        <v>675</v>
      </c>
      <c r="B48" s="7">
        <v>30</v>
      </c>
      <c r="C48" s="7">
        <v>30</v>
      </c>
      <c r="D48" s="7">
        <v>28</v>
      </c>
      <c r="E48" s="7">
        <v>0</v>
      </c>
      <c r="F48" s="7">
        <f t="shared" si="3"/>
        <v>28</v>
      </c>
      <c r="G48" s="182">
        <f t="shared" si="2"/>
        <v>93.333333333333329</v>
      </c>
    </row>
    <row r="49" spans="1:7" ht="13.5" customHeight="1" x14ac:dyDescent="0.15">
      <c r="A49" s="188" t="s">
        <v>94</v>
      </c>
      <c r="B49" s="7">
        <v>95</v>
      </c>
      <c r="C49" s="7">
        <v>89</v>
      </c>
      <c r="D49" s="7">
        <v>26</v>
      </c>
      <c r="E49" s="7">
        <v>60</v>
      </c>
      <c r="F49" s="7">
        <f t="shared" si="3"/>
        <v>86</v>
      </c>
      <c r="G49" s="182">
        <f t="shared" si="2"/>
        <v>96.629213483146074</v>
      </c>
    </row>
    <row r="50" spans="1:7" ht="13.5" customHeight="1" x14ac:dyDescent="0.15">
      <c r="A50" s="188" t="s">
        <v>676</v>
      </c>
      <c r="B50" s="7">
        <v>90</v>
      </c>
      <c r="C50" s="7">
        <v>60</v>
      </c>
      <c r="D50" s="7">
        <v>29</v>
      </c>
      <c r="E50" s="7">
        <v>20</v>
      </c>
      <c r="F50" s="7">
        <f t="shared" ref="F50:F52" si="4">SUM(D50:E50)</f>
        <v>49</v>
      </c>
      <c r="G50" s="182">
        <f t="shared" si="2"/>
        <v>81.666666666666671</v>
      </c>
    </row>
    <row r="51" spans="1:7" ht="13.5" customHeight="1" x14ac:dyDescent="0.15">
      <c r="A51" s="188" t="s">
        <v>677</v>
      </c>
      <c r="B51" s="7">
        <v>72</v>
      </c>
      <c r="C51" s="7">
        <v>45</v>
      </c>
      <c r="D51" s="7">
        <v>18</v>
      </c>
      <c r="E51" s="7">
        <v>20</v>
      </c>
      <c r="F51" s="7">
        <f t="shared" si="4"/>
        <v>38</v>
      </c>
      <c r="G51" s="182">
        <f t="shared" si="2"/>
        <v>84.444444444444443</v>
      </c>
    </row>
    <row r="52" spans="1:7" ht="13.5" customHeight="1" x14ac:dyDescent="0.15">
      <c r="A52" s="189" t="s">
        <v>678</v>
      </c>
      <c r="B52" s="8">
        <v>60</v>
      </c>
      <c r="C52" s="8">
        <v>32</v>
      </c>
      <c r="D52" s="8">
        <v>18</v>
      </c>
      <c r="E52" s="8">
        <v>10</v>
      </c>
      <c r="F52" s="8">
        <f t="shared" si="4"/>
        <v>28</v>
      </c>
      <c r="G52" s="185">
        <f t="shared" si="2"/>
        <v>87.5</v>
      </c>
    </row>
    <row r="53" spans="1:7" ht="15" customHeight="1" x14ac:dyDescent="0.15">
      <c r="A53" s="190" t="s">
        <v>95</v>
      </c>
      <c r="B53" s="187">
        <f>SUM(B54:B59)</f>
        <v>527</v>
      </c>
      <c r="C53" s="187">
        <f>SUM(C54:C59)</f>
        <v>599</v>
      </c>
      <c r="D53" s="187">
        <f>SUM(D54:D59)</f>
        <v>188</v>
      </c>
      <c r="E53" s="187">
        <f>SUM(E54:E59)</f>
        <v>378</v>
      </c>
      <c r="F53" s="187">
        <f>SUM(F54:F59)</f>
        <v>566</v>
      </c>
      <c r="G53" s="179">
        <f t="shared" si="2"/>
        <v>94.490818030050079</v>
      </c>
    </row>
    <row r="54" spans="1:7" ht="13.5" customHeight="1" x14ac:dyDescent="0.15">
      <c r="A54" s="188" t="s">
        <v>96</v>
      </c>
      <c r="B54" s="7">
        <v>95</v>
      </c>
      <c r="C54" s="181">
        <v>108</v>
      </c>
      <c r="D54" s="181">
        <v>24</v>
      </c>
      <c r="E54" s="183">
        <v>77</v>
      </c>
      <c r="F54" s="7">
        <f t="shared" si="3"/>
        <v>101</v>
      </c>
      <c r="G54" s="182">
        <f t="shared" si="2"/>
        <v>93.518518518518519</v>
      </c>
    </row>
    <row r="55" spans="1:7" ht="13.5" customHeight="1" x14ac:dyDescent="0.15">
      <c r="A55" s="188" t="s">
        <v>97</v>
      </c>
      <c r="B55" s="7">
        <v>56</v>
      </c>
      <c r="C55" s="181">
        <v>58</v>
      </c>
      <c r="D55" s="181">
        <v>20</v>
      </c>
      <c r="E55" s="183">
        <v>37</v>
      </c>
      <c r="F55" s="7">
        <f t="shared" si="3"/>
        <v>57</v>
      </c>
      <c r="G55" s="182">
        <f t="shared" si="2"/>
        <v>98.275862068965509</v>
      </c>
    </row>
    <row r="56" spans="1:7" ht="13.5" customHeight="1" x14ac:dyDescent="0.15">
      <c r="A56" s="188" t="s">
        <v>98</v>
      </c>
      <c r="B56" s="7">
        <v>90</v>
      </c>
      <c r="C56" s="181">
        <v>106</v>
      </c>
      <c r="D56" s="181">
        <v>34</v>
      </c>
      <c r="E56" s="183">
        <v>67</v>
      </c>
      <c r="F56" s="7">
        <f t="shared" si="3"/>
        <v>101</v>
      </c>
      <c r="G56" s="182">
        <f t="shared" si="2"/>
        <v>95.283018867924525</v>
      </c>
    </row>
    <row r="57" spans="1:7" ht="13.5" customHeight="1" x14ac:dyDescent="0.15">
      <c r="A57" s="188" t="s">
        <v>679</v>
      </c>
      <c r="B57" s="7">
        <v>85</v>
      </c>
      <c r="C57" s="181">
        <v>130</v>
      </c>
      <c r="D57" s="181">
        <v>39</v>
      </c>
      <c r="E57" s="183">
        <v>82</v>
      </c>
      <c r="F57" s="7">
        <f t="shared" si="3"/>
        <v>121</v>
      </c>
      <c r="G57" s="182">
        <f t="shared" si="2"/>
        <v>93.07692307692308</v>
      </c>
    </row>
    <row r="58" spans="1:7" ht="13.5" customHeight="1" x14ac:dyDescent="0.15">
      <c r="A58" s="188" t="s">
        <v>680</v>
      </c>
      <c r="B58" s="7">
        <v>129</v>
      </c>
      <c r="C58" s="181">
        <v>152</v>
      </c>
      <c r="D58" s="181">
        <v>59</v>
      </c>
      <c r="E58" s="183">
        <v>84</v>
      </c>
      <c r="F58" s="7">
        <f t="shared" si="3"/>
        <v>143</v>
      </c>
      <c r="G58" s="182">
        <f t="shared" si="2"/>
        <v>94.078947368421055</v>
      </c>
    </row>
    <row r="59" spans="1:7" ht="13.5" customHeight="1" x14ac:dyDescent="0.15">
      <c r="A59" s="189" t="s">
        <v>681</v>
      </c>
      <c r="B59" s="8">
        <v>72</v>
      </c>
      <c r="C59" s="8">
        <v>45</v>
      </c>
      <c r="D59" s="8">
        <v>12</v>
      </c>
      <c r="E59" s="191">
        <v>31</v>
      </c>
      <c r="F59" s="7">
        <f t="shared" ref="F59" si="5">SUM(D59:E59)</f>
        <v>43</v>
      </c>
      <c r="G59" s="182">
        <f t="shared" si="2"/>
        <v>95.555555555555557</v>
      </c>
    </row>
    <row r="60" spans="1:7" ht="15" customHeight="1" x14ac:dyDescent="0.15">
      <c r="A60" s="192" t="s">
        <v>99</v>
      </c>
      <c r="B60" s="192"/>
      <c r="C60" s="192"/>
      <c r="D60" s="192"/>
      <c r="E60" s="192"/>
      <c r="F60" s="192"/>
      <c r="G60" s="192"/>
    </row>
    <row r="61" spans="1:7" ht="15" customHeight="1" x14ac:dyDescent="0.15">
      <c r="G61" s="193" t="s">
        <v>62</v>
      </c>
    </row>
  </sheetData>
  <mergeCells count="5">
    <mergeCell ref="A5:A6"/>
    <mergeCell ref="B5:B6"/>
    <mergeCell ref="C5:C6"/>
    <mergeCell ref="G5:G6"/>
    <mergeCell ref="A60:G60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25"/>
  <sheetViews>
    <sheetView zoomScale="110" zoomScaleNormal="110" workbookViewId="0"/>
  </sheetViews>
  <sheetFormatPr defaultColWidth="9.5" defaultRowHeight="15" customHeight="1" x14ac:dyDescent="0.15"/>
  <cols>
    <col min="1" max="1" width="17.5" style="195" customWidth="1"/>
    <col min="2" max="2" width="20" style="195" customWidth="1"/>
    <col min="3" max="8" width="8.125" style="195" customWidth="1"/>
    <col min="9" max="16384" width="9.5" style="195"/>
  </cols>
  <sheetData>
    <row r="1" spans="1:8" ht="15" customHeight="1" x14ac:dyDescent="0.15">
      <c r="A1" s="678" t="s">
        <v>570</v>
      </c>
    </row>
    <row r="3" spans="1:8" ht="15" customHeight="1" x14ac:dyDescent="0.15">
      <c r="A3" s="194" t="s">
        <v>552</v>
      </c>
      <c r="D3" s="196"/>
    </row>
    <row r="4" spans="1:8" ht="15" customHeight="1" x14ac:dyDescent="0.15">
      <c r="A4" s="197" t="s">
        <v>682</v>
      </c>
      <c r="B4" s="198"/>
      <c r="H4" s="199" t="s">
        <v>52</v>
      </c>
    </row>
    <row r="5" spans="1:8" ht="35.1" customHeight="1" x14ac:dyDescent="0.15">
      <c r="A5" s="200" t="s">
        <v>683</v>
      </c>
      <c r="B5" s="201" t="s">
        <v>100</v>
      </c>
      <c r="C5" s="200" t="s">
        <v>684</v>
      </c>
      <c r="D5" s="202" t="s">
        <v>101</v>
      </c>
      <c r="E5" s="200" t="s">
        <v>102</v>
      </c>
      <c r="F5" s="200" t="s">
        <v>103</v>
      </c>
      <c r="G5" s="202" t="s">
        <v>553</v>
      </c>
      <c r="H5" s="203" t="s">
        <v>104</v>
      </c>
    </row>
    <row r="6" spans="1:8" ht="15" customHeight="1" x14ac:dyDescent="0.15">
      <c r="A6" s="204" t="s">
        <v>685</v>
      </c>
      <c r="B6" s="205" t="s">
        <v>686</v>
      </c>
      <c r="C6" s="206">
        <v>1</v>
      </c>
      <c r="D6" s="206">
        <v>17</v>
      </c>
      <c r="E6" s="206">
        <v>1</v>
      </c>
      <c r="F6" s="206">
        <v>1</v>
      </c>
      <c r="G6" s="206">
        <v>3</v>
      </c>
      <c r="H6" s="206">
        <f>SUM(C6:G6)</f>
        <v>23</v>
      </c>
    </row>
    <row r="7" spans="1:8" ht="15" customHeight="1" x14ac:dyDescent="0.15">
      <c r="A7" s="204" t="s">
        <v>651</v>
      </c>
      <c r="B7" s="205" t="s">
        <v>687</v>
      </c>
      <c r="C7" s="206">
        <v>1</v>
      </c>
      <c r="D7" s="206">
        <v>21</v>
      </c>
      <c r="E7" s="206">
        <v>1</v>
      </c>
      <c r="F7" s="206">
        <v>1</v>
      </c>
      <c r="G7" s="206">
        <v>3</v>
      </c>
      <c r="H7" s="206">
        <f t="shared" ref="H7:H23" si="0">SUM(C7:G7)</f>
        <v>27</v>
      </c>
    </row>
    <row r="8" spans="1:8" ht="15" customHeight="1" x14ac:dyDescent="0.15">
      <c r="A8" s="204" t="s">
        <v>688</v>
      </c>
      <c r="B8" s="205" t="s">
        <v>689</v>
      </c>
      <c r="C8" s="206">
        <v>1</v>
      </c>
      <c r="D8" s="206">
        <v>6</v>
      </c>
      <c r="E8" s="207">
        <v>0</v>
      </c>
      <c r="F8" s="206">
        <v>1</v>
      </c>
      <c r="G8" s="206">
        <v>2</v>
      </c>
      <c r="H8" s="206">
        <f t="shared" si="0"/>
        <v>10</v>
      </c>
    </row>
    <row r="9" spans="1:8" ht="15" customHeight="1" x14ac:dyDescent="0.15">
      <c r="A9" s="204" t="s">
        <v>690</v>
      </c>
      <c r="B9" s="205" t="s">
        <v>691</v>
      </c>
      <c r="C9" s="206">
        <v>1</v>
      </c>
      <c r="D9" s="206">
        <v>10</v>
      </c>
      <c r="E9" s="207">
        <v>0</v>
      </c>
      <c r="F9" s="206">
        <v>1</v>
      </c>
      <c r="G9" s="206">
        <v>2</v>
      </c>
      <c r="H9" s="206">
        <f t="shared" si="0"/>
        <v>14</v>
      </c>
    </row>
    <row r="10" spans="1:8" ht="15" customHeight="1" x14ac:dyDescent="0.15">
      <c r="A10" s="204" t="s">
        <v>692</v>
      </c>
      <c r="B10" s="205" t="s">
        <v>693</v>
      </c>
      <c r="C10" s="206">
        <v>1</v>
      </c>
      <c r="D10" s="206">
        <v>22</v>
      </c>
      <c r="E10" s="206">
        <v>1</v>
      </c>
      <c r="F10" s="206">
        <v>1</v>
      </c>
      <c r="G10" s="206">
        <v>3</v>
      </c>
      <c r="H10" s="206">
        <f t="shared" si="0"/>
        <v>28</v>
      </c>
    </row>
    <row r="11" spans="1:8" ht="15" customHeight="1" x14ac:dyDescent="0.15">
      <c r="A11" s="204" t="s">
        <v>694</v>
      </c>
      <c r="B11" s="205" t="s">
        <v>695</v>
      </c>
      <c r="C11" s="206">
        <v>1</v>
      </c>
      <c r="D11" s="206">
        <v>18</v>
      </c>
      <c r="E11" s="206">
        <v>1</v>
      </c>
      <c r="F11" s="206">
        <v>1</v>
      </c>
      <c r="G11" s="206">
        <v>3</v>
      </c>
      <c r="H11" s="206">
        <f t="shared" si="0"/>
        <v>24</v>
      </c>
    </row>
    <row r="12" spans="1:8" ht="15" customHeight="1" x14ac:dyDescent="0.15">
      <c r="A12" s="204" t="s">
        <v>696</v>
      </c>
      <c r="B12" s="205" t="s">
        <v>697</v>
      </c>
      <c r="C12" s="206">
        <v>1</v>
      </c>
      <c r="D12" s="206">
        <v>21</v>
      </c>
      <c r="E12" s="206">
        <v>1</v>
      </c>
      <c r="F12" s="206">
        <v>1</v>
      </c>
      <c r="G12" s="206">
        <v>3</v>
      </c>
      <c r="H12" s="206">
        <f t="shared" si="0"/>
        <v>27</v>
      </c>
    </row>
    <row r="13" spans="1:8" ht="15" customHeight="1" x14ac:dyDescent="0.15">
      <c r="A13" s="204" t="s">
        <v>698</v>
      </c>
      <c r="B13" s="205" t="s">
        <v>699</v>
      </c>
      <c r="C13" s="206">
        <v>1</v>
      </c>
      <c r="D13" s="206">
        <v>17</v>
      </c>
      <c r="E13" s="206">
        <v>0</v>
      </c>
      <c r="F13" s="206">
        <v>1</v>
      </c>
      <c r="G13" s="206">
        <v>2</v>
      </c>
      <c r="H13" s="206">
        <f t="shared" si="0"/>
        <v>21</v>
      </c>
    </row>
    <row r="14" spans="1:8" ht="15" customHeight="1" x14ac:dyDescent="0.15">
      <c r="A14" s="204" t="s">
        <v>700</v>
      </c>
      <c r="B14" s="205" t="s">
        <v>701</v>
      </c>
      <c r="C14" s="206">
        <v>1</v>
      </c>
      <c r="D14" s="206">
        <v>10</v>
      </c>
      <c r="E14" s="207">
        <v>0</v>
      </c>
      <c r="F14" s="206">
        <v>1</v>
      </c>
      <c r="G14" s="206">
        <v>2</v>
      </c>
      <c r="H14" s="206">
        <f t="shared" si="0"/>
        <v>14</v>
      </c>
    </row>
    <row r="15" spans="1:8" ht="15" customHeight="1" x14ac:dyDescent="0.15">
      <c r="A15" s="204" t="s">
        <v>702</v>
      </c>
      <c r="B15" s="205" t="s">
        <v>703</v>
      </c>
      <c r="C15" s="206">
        <v>1</v>
      </c>
      <c r="D15" s="206">
        <v>21</v>
      </c>
      <c r="E15" s="206">
        <v>1</v>
      </c>
      <c r="F15" s="206">
        <v>1</v>
      </c>
      <c r="G15" s="206">
        <v>3.5</v>
      </c>
      <c r="H15" s="206">
        <f t="shared" si="0"/>
        <v>27.5</v>
      </c>
    </row>
    <row r="16" spans="1:8" ht="15" customHeight="1" x14ac:dyDescent="0.15">
      <c r="A16" s="204" t="s">
        <v>704</v>
      </c>
      <c r="B16" s="205" t="s">
        <v>705</v>
      </c>
      <c r="C16" s="206">
        <v>1</v>
      </c>
      <c r="D16" s="206">
        <v>15</v>
      </c>
      <c r="E16" s="206">
        <v>1</v>
      </c>
      <c r="F16" s="206">
        <v>1</v>
      </c>
      <c r="G16" s="206">
        <v>2</v>
      </c>
      <c r="H16" s="206">
        <f t="shared" si="0"/>
        <v>20</v>
      </c>
    </row>
    <row r="17" spans="1:8" ht="15" customHeight="1" x14ac:dyDescent="0.15">
      <c r="A17" s="204" t="s">
        <v>706</v>
      </c>
      <c r="B17" s="205" t="s">
        <v>705</v>
      </c>
      <c r="C17" s="206">
        <v>1</v>
      </c>
      <c r="D17" s="206">
        <v>16</v>
      </c>
      <c r="E17" s="206">
        <v>1</v>
      </c>
      <c r="F17" s="206">
        <v>1</v>
      </c>
      <c r="G17" s="206">
        <v>2</v>
      </c>
      <c r="H17" s="206">
        <f t="shared" si="0"/>
        <v>21</v>
      </c>
    </row>
    <row r="18" spans="1:8" ht="15" customHeight="1" x14ac:dyDescent="0.15">
      <c r="A18" s="204" t="s">
        <v>707</v>
      </c>
      <c r="B18" s="205" t="s">
        <v>708</v>
      </c>
      <c r="C18" s="206">
        <v>1</v>
      </c>
      <c r="D18" s="206">
        <v>23</v>
      </c>
      <c r="E18" s="206">
        <v>1</v>
      </c>
      <c r="F18" s="206">
        <v>1</v>
      </c>
      <c r="G18" s="206">
        <v>3</v>
      </c>
      <c r="H18" s="206">
        <f t="shared" si="0"/>
        <v>29</v>
      </c>
    </row>
    <row r="19" spans="1:8" ht="15" customHeight="1" x14ac:dyDescent="0.15">
      <c r="A19" s="204" t="s">
        <v>709</v>
      </c>
      <c r="B19" s="205" t="s">
        <v>710</v>
      </c>
      <c r="C19" s="206">
        <v>1</v>
      </c>
      <c r="D19" s="206">
        <v>16</v>
      </c>
      <c r="E19" s="206">
        <v>1</v>
      </c>
      <c r="F19" s="206">
        <v>1</v>
      </c>
      <c r="G19" s="206">
        <v>2</v>
      </c>
      <c r="H19" s="206">
        <f t="shared" si="0"/>
        <v>21</v>
      </c>
    </row>
    <row r="20" spans="1:8" ht="15" customHeight="1" x14ac:dyDescent="0.15">
      <c r="A20" s="204" t="s">
        <v>711</v>
      </c>
      <c r="B20" s="205" t="s">
        <v>712</v>
      </c>
      <c r="C20" s="206">
        <v>1</v>
      </c>
      <c r="D20" s="206">
        <v>16</v>
      </c>
      <c r="E20" s="206">
        <v>1</v>
      </c>
      <c r="F20" s="206">
        <v>1</v>
      </c>
      <c r="G20" s="206">
        <v>2</v>
      </c>
      <c r="H20" s="206">
        <f t="shared" si="0"/>
        <v>21</v>
      </c>
    </row>
    <row r="21" spans="1:8" ht="15" customHeight="1" x14ac:dyDescent="0.15">
      <c r="A21" s="204" t="s">
        <v>713</v>
      </c>
      <c r="B21" s="205" t="s">
        <v>714</v>
      </c>
      <c r="C21" s="206">
        <v>1</v>
      </c>
      <c r="D21" s="206">
        <v>16</v>
      </c>
      <c r="E21" s="206">
        <v>1</v>
      </c>
      <c r="F21" s="206">
        <v>1</v>
      </c>
      <c r="G21" s="206">
        <v>2</v>
      </c>
      <c r="H21" s="206">
        <f t="shared" si="0"/>
        <v>21</v>
      </c>
    </row>
    <row r="22" spans="1:8" ht="15" customHeight="1" x14ac:dyDescent="0.15">
      <c r="A22" s="204" t="s">
        <v>715</v>
      </c>
      <c r="B22" s="205" t="s">
        <v>716</v>
      </c>
      <c r="C22" s="206">
        <v>1</v>
      </c>
      <c r="D22" s="206">
        <v>16</v>
      </c>
      <c r="E22" s="206">
        <v>0</v>
      </c>
      <c r="F22" s="206">
        <v>1</v>
      </c>
      <c r="G22" s="206">
        <v>2</v>
      </c>
      <c r="H22" s="206">
        <f t="shared" si="0"/>
        <v>20</v>
      </c>
    </row>
    <row r="23" spans="1:8" ht="15" customHeight="1" x14ac:dyDescent="0.15">
      <c r="A23" s="204" t="s">
        <v>80</v>
      </c>
      <c r="B23" s="205" t="s">
        <v>717</v>
      </c>
      <c r="C23" s="206">
        <v>1</v>
      </c>
      <c r="D23" s="206">
        <v>15</v>
      </c>
      <c r="E23" s="206">
        <v>1</v>
      </c>
      <c r="F23" s="206">
        <v>1</v>
      </c>
      <c r="G23" s="206">
        <v>2</v>
      </c>
      <c r="H23" s="206">
        <f t="shared" si="0"/>
        <v>20</v>
      </c>
    </row>
    <row r="24" spans="1:8" ht="15" customHeight="1" x14ac:dyDescent="0.15">
      <c r="A24" s="208" t="s">
        <v>6</v>
      </c>
      <c r="B24" s="209"/>
      <c r="C24" s="210">
        <f>SUM(C6:C23)</f>
        <v>18</v>
      </c>
      <c r="D24" s="210">
        <f t="shared" ref="D24:H24" si="1">SUM(D6:D23)</f>
        <v>296</v>
      </c>
      <c r="E24" s="210">
        <f t="shared" si="1"/>
        <v>13</v>
      </c>
      <c r="F24" s="210">
        <f t="shared" si="1"/>
        <v>18</v>
      </c>
      <c r="G24" s="210">
        <f t="shared" si="1"/>
        <v>43.5</v>
      </c>
      <c r="H24" s="210">
        <f t="shared" si="1"/>
        <v>388.5</v>
      </c>
    </row>
    <row r="25" spans="1:8" ht="15" customHeight="1" x14ac:dyDescent="0.15">
      <c r="E25" s="211"/>
      <c r="F25" s="211"/>
      <c r="H25" s="212" t="s">
        <v>105</v>
      </c>
    </row>
  </sheetData>
  <mergeCells count="1">
    <mergeCell ref="A24:B24"/>
  </mergeCells>
  <phoneticPr fontId="2"/>
  <conditionalFormatting sqref="C6:H24">
    <cfRule type="expression" dxfId="0" priority="1">
      <formula>MOD(C6,1)&lt;&gt;0</formula>
    </cfRule>
  </conditionalFormatting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33"/>
  <sheetViews>
    <sheetView zoomScale="110" zoomScaleNormal="110" workbookViewId="0"/>
  </sheetViews>
  <sheetFormatPr defaultColWidth="9.5" defaultRowHeight="15" customHeight="1" x14ac:dyDescent="0.15"/>
  <cols>
    <col min="1" max="1" width="22.5" style="195" customWidth="1"/>
    <col min="2" max="2" width="20" style="195" customWidth="1"/>
    <col min="3" max="5" width="8.125" style="195" customWidth="1"/>
    <col min="6" max="6" width="10" style="195" customWidth="1"/>
    <col min="7" max="7" width="9.375" style="195" customWidth="1"/>
    <col min="8" max="16384" width="9.5" style="195"/>
  </cols>
  <sheetData>
    <row r="1" spans="1:7" ht="15" customHeight="1" x14ac:dyDescent="0.15">
      <c r="A1" s="678" t="s">
        <v>570</v>
      </c>
    </row>
    <row r="3" spans="1:7" ht="15" customHeight="1" x14ac:dyDescent="0.15">
      <c r="A3" s="194" t="s">
        <v>554</v>
      </c>
    </row>
    <row r="4" spans="1:7" ht="15" customHeight="1" x14ac:dyDescent="0.15">
      <c r="A4" s="197" t="s">
        <v>682</v>
      </c>
      <c r="B4" s="198"/>
      <c r="G4" s="199" t="s">
        <v>52</v>
      </c>
    </row>
    <row r="5" spans="1:7" ht="15" customHeight="1" x14ac:dyDescent="0.15">
      <c r="A5" s="203" t="s">
        <v>718</v>
      </c>
      <c r="B5" s="201" t="s">
        <v>100</v>
      </c>
      <c r="C5" s="200" t="s">
        <v>719</v>
      </c>
      <c r="D5" s="201" t="s">
        <v>106</v>
      </c>
      <c r="E5" s="201" t="s">
        <v>107</v>
      </c>
      <c r="F5" s="201" t="s">
        <v>108</v>
      </c>
      <c r="G5" s="213" t="s">
        <v>104</v>
      </c>
    </row>
    <row r="6" spans="1:7" ht="15" customHeight="1" x14ac:dyDescent="0.15">
      <c r="A6" s="214" t="s">
        <v>109</v>
      </c>
      <c r="B6" s="215" t="s">
        <v>110</v>
      </c>
      <c r="C6" s="7">
        <v>1</v>
      </c>
      <c r="D6" s="181">
        <v>27</v>
      </c>
      <c r="E6" s="216" t="s">
        <v>720</v>
      </c>
      <c r="F6" s="183">
        <v>3</v>
      </c>
      <c r="G6" s="181">
        <f>SUM(C6:F6)</f>
        <v>31</v>
      </c>
    </row>
    <row r="7" spans="1:7" ht="15" customHeight="1" x14ac:dyDescent="0.15">
      <c r="A7" s="217" t="s">
        <v>111</v>
      </c>
      <c r="B7" s="218" t="s">
        <v>112</v>
      </c>
      <c r="C7" s="7">
        <v>1</v>
      </c>
      <c r="D7" s="181">
        <v>24</v>
      </c>
      <c r="E7" s="216" t="s">
        <v>720</v>
      </c>
      <c r="F7" s="183">
        <v>2</v>
      </c>
      <c r="G7" s="181">
        <f t="shared" ref="G7:G30" si="0">SUM(C7:F7)</f>
        <v>27</v>
      </c>
    </row>
    <row r="8" spans="1:7" ht="15" customHeight="1" x14ac:dyDescent="0.15">
      <c r="A8" s="214" t="s">
        <v>113</v>
      </c>
      <c r="B8" s="219" t="s">
        <v>114</v>
      </c>
      <c r="C8" s="7">
        <v>1</v>
      </c>
      <c r="D8" s="181">
        <v>17</v>
      </c>
      <c r="E8" s="183">
        <v>3</v>
      </c>
      <c r="F8" s="183">
        <v>1</v>
      </c>
      <c r="G8" s="181">
        <f t="shared" si="0"/>
        <v>22</v>
      </c>
    </row>
    <row r="9" spans="1:7" ht="15" customHeight="1" x14ac:dyDescent="0.15">
      <c r="A9" s="217" t="s">
        <v>115</v>
      </c>
      <c r="B9" s="219" t="s">
        <v>116</v>
      </c>
      <c r="C9" s="7">
        <v>1</v>
      </c>
      <c r="D9" s="181">
        <v>23</v>
      </c>
      <c r="E9" s="181">
        <v>4</v>
      </c>
      <c r="F9" s="183">
        <v>3</v>
      </c>
      <c r="G9" s="181">
        <f t="shared" si="0"/>
        <v>31</v>
      </c>
    </row>
    <row r="10" spans="1:7" ht="15" customHeight="1" x14ac:dyDescent="0.15">
      <c r="A10" s="217" t="s">
        <v>117</v>
      </c>
      <c r="B10" s="218" t="s">
        <v>118</v>
      </c>
      <c r="C10" s="7">
        <v>1</v>
      </c>
      <c r="D10" s="181">
        <v>23</v>
      </c>
      <c r="E10" s="181">
        <v>5</v>
      </c>
      <c r="F10" s="183">
        <v>5</v>
      </c>
      <c r="G10" s="181">
        <f t="shared" si="0"/>
        <v>34</v>
      </c>
    </row>
    <row r="11" spans="1:7" ht="15" customHeight="1" x14ac:dyDescent="0.15">
      <c r="A11" s="217" t="s">
        <v>119</v>
      </c>
      <c r="B11" s="219" t="s">
        <v>120</v>
      </c>
      <c r="C11" s="7">
        <v>1</v>
      </c>
      <c r="D11" s="181">
        <v>20</v>
      </c>
      <c r="E11" s="216" t="s">
        <v>720</v>
      </c>
      <c r="F11" s="183">
        <v>4</v>
      </c>
      <c r="G11" s="181">
        <f t="shared" si="0"/>
        <v>25</v>
      </c>
    </row>
    <row r="12" spans="1:7" ht="15" customHeight="1" x14ac:dyDescent="0.15">
      <c r="A12" s="217" t="s">
        <v>121</v>
      </c>
      <c r="B12" s="219" t="s">
        <v>122</v>
      </c>
      <c r="C12" s="7">
        <v>1</v>
      </c>
      <c r="D12" s="7">
        <v>9</v>
      </c>
      <c r="E12" s="216">
        <v>3</v>
      </c>
      <c r="F12" s="129">
        <v>1</v>
      </c>
      <c r="G12" s="181">
        <f t="shared" si="0"/>
        <v>14</v>
      </c>
    </row>
    <row r="13" spans="1:7" ht="15" customHeight="1" x14ac:dyDescent="0.15">
      <c r="A13" s="217" t="s">
        <v>123</v>
      </c>
      <c r="B13" s="205" t="s">
        <v>124</v>
      </c>
      <c r="C13" s="7">
        <v>1</v>
      </c>
      <c r="D13" s="7">
        <v>28</v>
      </c>
      <c r="E13" s="216">
        <v>6</v>
      </c>
      <c r="F13" s="129">
        <v>1</v>
      </c>
      <c r="G13" s="181">
        <f t="shared" si="0"/>
        <v>36</v>
      </c>
    </row>
    <row r="14" spans="1:7" ht="15" customHeight="1" x14ac:dyDescent="0.15">
      <c r="A14" s="217" t="s">
        <v>125</v>
      </c>
      <c r="B14" s="205" t="s">
        <v>126</v>
      </c>
      <c r="C14" s="7">
        <v>1</v>
      </c>
      <c r="D14" s="7">
        <v>15</v>
      </c>
      <c r="E14" s="216" t="s">
        <v>720</v>
      </c>
      <c r="F14" s="129">
        <v>0</v>
      </c>
      <c r="G14" s="181">
        <f t="shared" si="0"/>
        <v>16</v>
      </c>
    </row>
    <row r="15" spans="1:7" ht="15" customHeight="1" x14ac:dyDescent="0.15">
      <c r="A15" s="214" t="s">
        <v>127</v>
      </c>
      <c r="B15" s="205" t="s">
        <v>128</v>
      </c>
      <c r="C15" s="7">
        <v>1</v>
      </c>
      <c r="D15" s="7">
        <v>21</v>
      </c>
      <c r="E15" s="216">
        <v>5</v>
      </c>
      <c r="F15" s="129">
        <v>7</v>
      </c>
      <c r="G15" s="181">
        <f t="shared" si="0"/>
        <v>34</v>
      </c>
    </row>
    <row r="16" spans="1:7" ht="15" customHeight="1" x14ac:dyDescent="0.15">
      <c r="A16" s="217" t="s">
        <v>129</v>
      </c>
      <c r="B16" s="205" t="s">
        <v>130</v>
      </c>
      <c r="C16" s="7">
        <v>1</v>
      </c>
      <c r="D16" s="7">
        <v>21</v>
      </c>
      <c r="E16" s="216">
        <v>3</v>
      </c>
      <c r="F16" s="129">
        <v>1</v>
      </c>
      <c r="G16" s="181">
        <f t="shared" si="0"/>
        <v>26</v>
      </c>
    </row>
    <row r="17" spans="1:7" ht="15" customHeight="1" x14ac:dyDescent="0.15">
      <c r="A17" s="217" t="s">
        <v>131</v>
      </c>
      <c r="B17" s="205" t="s">
        <v>132</v>
      </c>
      <c r="C17" s="216" t="s">
        <v>720</v>
      </c>
      <c r="D17" s="7">
        <v>6</v>
      </c>
      <c r="E17" s="216" t="s">
        <v>720</v>
      </c>
      <c r="F17" s="129">
        <v>0</v>
      </c>
      <c r="G17" s="181">
        <f t="shared" si="0"/>
        <v>6</v>
      </c>
    </row>
    <row r="18" spans="1:7" ht="15" customHeight="1" x14ac:dyDescent="0.15">
      <c r="A18" s="214" t="s">
        <v>133</v>
      </c>
      <c r="B18" s="205" t="s">
        <v>134</v>
      </c>
      <c r="C18" s="216" t="s">
        <v>720</v>
      </c>
      <c r="D18" s="7">
        <v>13</v>
      </c>
      <c r="E18" s="216">
        <v>4</v>
      </c>
      <c r="F18" s="216">
        <v>4</v>
      </c>
      <c r="G18" s="181">
        <f t="shared" si="0"/>
        <v>21</v>
      </c>
    </row>
    <row r="19" spans="1:7" ht="15" customHeight="1" x14ac:dyDescent="0.15">
      <c r="A19" s="214" t="s">
        <v>135</v>
      </c>
      <c r="B19" s="205" t="s">
        <v>136</v>
      </c>
      <c r="C19" s="129">
        <v>1</v>
      </c>
      <c r="D19" s="7">
        <v>12</v>
      </c>
      <c r="E19" s="129">
        <v>3</v>
      </c>
      <c r="F19" s="129">
        <v>3</v>
      </c>
      <c r="G19" s="181">
        <f t="shared" si="0"/>
        <v>19</v>
      </c>
    </row>
    <row r="20" spans="1:7" ht="15" customHeight="1" x14ac:dyDescent="0.15">
      <c r="A20" s="214" t="s">
        <v>137</v>
      </c>
      <c r="B20" s="205" t="s">
        <v>138</v>
      </c>
      <c r="C20" s="7">
        <v>1</v>
      </c>
      <c r="D20" s="7">
        <v>19</v>
      </c>
      <c r="E20" s="216" t="s">
        <v>720</v>
      </c>
      <c r="F20" s="129">
        <v>0</v>
      </c>
      <c r="G20" s="181">
        <f t="shared" si="0"/>
        <v>20</v>
      </c>
    </row>
    <row r="21" spans="1:7" ht="15" customHeight="1" x14ac:dyDescent="0.15">
      <c r="A21" s="214" t="s">
        <v>139</v>
      </c>
      <c r="B21" s="205" t="s">
        <v>140</v>
      </c>
      <c r="C21" s="7">
        <v>1</v>
      </c>
      <c r="D21" s="7">
        <v>23</v>
      </c>
      <c r="E21" s="216" t="s">
        <v>720</v>
      </c>
      <c r="F21" s="129">
        <v>1</v>
      </c>
      <c r="G21" s="181">
        <f t="shared" si="0"/>
        <v>25</v>
      </c>
    </row>
    <row r="22" spans="1:7" ht="15" customHeight="1" x14ac:dyDescent="0.15">
      <c r="A22" s="214" t="s">
        <v>141</v>
      </c>
      <c r="B22" s="205" t="s">
        <v>140</v>
      </c>
      <c r="C22" s="7">
        <v>1</v>
      </c>
      <c r="D22" s="7">
        <v>19</v>
      </c>
      <c r="E22" s="129">
        <v>3</v>
      </c>
      <c r="F22" s="129">
        <v>3</v>
      </c>
      <c r="G22" s="181">
        <f t="shared" si="0"/>
        <v>26</v>
      </c>
    </row>
    <row r="23" spans="1:7" ht="15" customHeight="1" x14ac:dyDescent="0.15">
      <c r="A23" s="214" t="s">
        <v>142</v>
      </c>
      <c r="B23" s="205" t="s">
        <v>140</v>
      </c>
      <c r="C23" s="7">
        <v>1</v>
      </c>
      <c r="D23" s="7">
        <v>17</v>
      </c>
      <c r="E23" s="216" t="s">
        <v>720</v>
      </c>
      <c r="F23" s="129">
        <v>1</v>
      </c>
      <c r="G23" s="181">
        <f t="shared" si="0"/>
        <v>19</v>
      </c>
    </row>
    <row r="24" spans="1:7" ht="15" customHeight="1" x14ac:dyDescent="0.15">
      <c r="A24" s="214" t="s">
        <v>143</v>
      </c>
      <c r="B24" s="205" t="s">
        <v>140</v>
      </c>
      <c r="C24" s="7">
        <v>1</v>
      </c>
      <c r="D24" s="7">
        <v>19</v>
      </c>
      <c r="E24" s="216" t="s">
        <v>720</v>
      </c>
      <c r="F24" s="129">
        <v>1</v>
      </c>
      <c r="G24" s="181">
        <f t="shared" si="0"/>
        <v>21</v>
      </c>
    </row>
    <row r="25" spans="1:7" ht="15" customHeight="1" x14ac:dyDescent="0.15">
      <c r="A25" s="214" t="s">
        <v>144</v>
      </c>
      <c r="B25" s="205" t="s">
        <v>145</v>
      </c>
      <c r="C25" s="7">
        <v>1</v>
      </c>
      <c r="D25" s="7">
        <v>23</v>
      </c>
      <c r="E25" s="216" t="s">
        <v>720</v>
      </c>
      <c r="F25" s="129">
        <v>4</v>
      </c>
      <c r="G25" s="181">
        <f t="shared" si="0"/>
        <v>28</v>
      </c>
    </row>
    <row r="26" spans="1:7" ht="15" customHeight="1" x14ac:dyDescent="0.15">
      <c r="A26" s="217" t="s">
        <v>721</v>
      </c>
      <c r="B26" s="205" t="s">
        <v>145</v>
      </c>
      <c r="C26" s="216" t="s">
        <v>720</v>
      </c>
      <c r="D26" s="7">
        <v>11</v>
      </c>
      <c r="E26" s="129">
        <v>2</v>
      </c>
      <c r="F26" s="129">
        <v>0</v>
      </c>
      <c r="G26" s="181">
        <f t="shared" si="0"/>
        <v>13</v>
      </c>
    </row>
    <row r="27" spans="1:7" ht="15" customHeight="1" x14ac:dyDescent="0.15">
      <c r="A27" s="217" t="s">
        <v>146</v>
      </c>
      <c r="B27" s="205" t="s">
        <v>722</v>
      </c>
      <c r="C27" s="7">
        <v>1</v>
      </c>
      <c r="D27" s="7">
        <v>15</v>
      </c>
      <c r="E27" s="129">
        <v>3</v>
      </c>
      <c r="F27" s="129">
        <v>0</v>
      </c>
      <c r="G27" s="181">
        <f t="shared" si="0"/>
        <v>19</v>
      </c>
    </row>
    <row r="28" spans="1:7" ht="15" customHeight="1" x14ac:dyDescent="0.15">
      <c r="A28" s="217" t="s">
        <v>676</v>
      </c>
      <c r="B28" s="220" t="s">
        <v>723</v>
      </c>
      <c r="C28" s="7">
        <v>1</v>
      </c>
      <c r="D28" s="7">
        <v>10</v>
      </c>
      <c r="E28" s="129">
        <v>5</v>
      </c>
      <c r="F28" s="129">
        <v>1</v>
      </c>
      <c r="G28" s="181">
        <f t="shared" si="0"/>
        <v>17</v>
      </c>
    </row>
    <row r="29" spans="1:7" ht="15" customHeight="1" x14ac:dyDescent="0.15">
      <c r="A29" s="217" t="s">
        <v>724</v>
      </c>
      <c r="B29" s="205" t="s">
        <v>723</v>
      </c>
      <c r="C29" s="7">
        <v>1</v>
      </c>
      <c r="D29" s="7">
        <v>11</v>
      </c>
      <c r="E29" s="129">
        <v>2</v>
      </c>
      <c r="F29" s="129">
        <v>0</v>
      </c>
      <c r="G29" s="181">
        <f t="shared" si="0"/>
        <v>14</v>
      </c>
    </row>
    <row r="30" spans="1:7" ht="15" customHeight="1" x14ac:dyDescent="0.15">
      <c r="A30" s="217" t="s">
        <v>678</v>
      </c>
      <c r="B30" s="205" t="s">
        <v>723</v>
      </c>
      <c r="C30" s="7">
        <v>1</v>
      </c>
      <c r="D30" s="7">
        <v>10</v>
      </c>
      <c r="E30" s="129">
        <v>2</v>
      </c>
      <c r="F30" s="129">
        <v>2</v>
      </c>
      <c r="G30" s="181">
        <f t="shared" si="0"/>
        <v>15</v>
      </c>
    </row>
    <row r="31" spans="1:7" ht="15" customHeight="1" x14ac:dyDescent="0.15">
      <c r="A31" s="208" t="s">
        <v>6</v>
      </c>
      <c r="B31" s="209"/>
      <c r="C31" s="175">
        <f>SUM(C6:C30)</f>
        <v>22</v>
      </c>
      <c r="D31" s="175">
        <f>SUM(D6:D30)</f>
        <v>436</v>
      </c>
      <c r="E31" s="175">
        <f>SUM(E6:E30)</f>
        <v>53</v>
      </c>
      <c r="F31" s="175">
        <f>SUM(F6:F30)</f>
        <v>48</v>
      </c>
      <c r="G31" s="175">
        <f>SUM(G6:G30)</f>
        <v>559</v>
      </c>
    </row>
    <row r="32" spans="1:7" ht="15" customHeight="1" x14ac:dyDescent="0.15">
      <c r="A32" s="195" t="s">
        <v>725</v>
      </c>
      <c r="E32" s="211"/>
    </row>
    <row r="33" spans="1:7" s="221" customFormat="1" ht="15" customHeight="1" x14ac:dyDescent="0.15">
      <c r="A33" s="195" t="s">
        <v>726</v>
      </c>
      <c r="D33" s="222"/>
      <c r="E33" s="222"/>
      <c r="G33" s="211" t="s">
        <v>70</v>
      </c>
    </row>
  </sheetData>
  <mergeCells count="1">
    <mergeCell ref="A31:B3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13"/>
  <sheetViews>
    <sheetView zoomScale="110" zoomScaleNormal="110" workbookViewId="0"/>
  </sheetViews>
  <sheetFormatPr defaultColWidth="9.5" defaultRowHeight="15" customHeight="1" x14ac:dyDescent="0.15"/>
  <cols>
    <col min="1" max="1" width="26.25" style="195" customWidth="1"/>
    <col min="2" max="2" width="13.125" style="195" customWidth="1"/>
    <col min="3" max="7" width="9.375" style="195" customWidth="1"/>
    <col min="8" max="16384" width="9.5" style="195"/>
  </cols>
  <sheetData>
    <row r="1" spans="1:7" ht="15" customHeight="1" x14ac:dyDescent="0.15">
      <c r="A1" s="678" t="s">
        <v>570</v>
      </c>
    </row>
    <row r="3" spans="1:7" ht="15" customHeight="1" x14ac:dyDescent="0.15">
      <c r="A3" s="194" t="s">
        <v>555</v>
      </c>
    </row>
    <row r="4" spans="1:7" ht="15" customHeight="1" x14ac:dyDescent="0.15">
      <c r="A4" s="197" t="s">
        <v>727</v>
      </c>
      <c r="B4" s="223"/>
      <c r="G4" s="199" t="s">
        <v>52</v>
      </c>
    </row>
    <row r="5" spans="1:7" ht="15" customHeight="1" x14ac:dyDescent="0.15">
      <c r="A5" s="200" t="s">
        <v>147</v>
      </c>
      <c r="B5" s="201" t="s">
        <v>100</v>
      </c>
      <c r="C5" s="200" t="s">
        <v>719</v>
      </c>
      <c r="D5" s="224" t="s">
        <v>148</v>
      </c>
      <c r="E5" s="201" t="s">
        <v>107</v>
      </c>
      <c r="F5" s="201" t="s">
        <v>108</v>
      </c>
      <c r="G5" s="213" t="s">
        <v>104</v>
      </c>
    </row>
    <row r="6" spans="1:7" ht="15" customHeight="1" x14ac:dyDescent="0.15">
      <c r="A6" s="225" t="s">
        <v>149</v>
      </c>
      <c r="B6" s="205" t="s">
        <v>728</v>
      </c>
      <c r="C6" s="181">
        <v>1</v>
      </c>
      <c r="D6" s="7">
        <v>29</v>
      </c>
      <c r="E6" s="216" t="s">
        <v>720</v>
      </c>
      <c r="F6" s="129">
        <v>7</v>
      </c>
      <c r="G6" s="181">
        <f>SUM(C6:F6)</f>
        <v>37</v>
      </c>
    </row>
    <row r="7" spans="1:7" ht="15" customHeight="1" x14ac:dyDescent="0.15">
      <c r="A7" s="225" t="s">
        <v>150</v>
      </c>
      <c r="B7" s="205" t="s">
        <v>728</v>
      </c>
      <c r="C7" s="181">
        <v>1</v>
      </c>
      <c r="D7" s="7">
        <v>25</v>
      </c>
      <c r="E7" s="216">
        <v>4</v>
      </c>
      <c r="F7" s="129">
        <v>6</v>
      </c>
      <c r="G7" s="181">
        <f>SUM(C7:F7)</f>
        <v>36</v>
      </c>
    </row>
    <row r="8" spans="1:7" ht="15" customHeight="1" x14ac:dyDescent="0.15">
      <c r="A8" s="225" t="s">
        <v>98</v>
      </c>
      <c r="B8" s="205" t="s">
        <v>729</v>
      </c>
      <c r="C8" s="181">
        <v>1</v>
      </c>
      <c r="D8" s="7">
        <v>20</v>
      </c>
      <c r="E8" s="216" t="s">
        <v>720</v>
      </c>
      <c r="F8" s="129">
        <v>4</v>
      </c>
      <c r="G8" s="181">
        <f t="shared" ref="G8:G11" si="0">SUM(C8:F8)</f>
        <v>25</v>
      </c>
    </row>
    <row r="9" spans="1:7" ht="15" customHeight="1" x14ac:dyDescent="0.15">
      <c r="A9" s="214" t="s">
        <v>151</v>
      </c>
      <c r="B9" s="205" t="s">
        <v>729</v>
      </c>
      <c r="C9" s="181">
        <v>1</v>
      </c>
      <c r="D9" s="7">
        <v>30</v>
      </c>
      <c r="E9" s="216" t="s">
        <v>720</v>
      </c>
      <c r="F9" s="129">
        <v>1</v>
      </c>
      <c r="G9" s="181">
        <f t="shared" si="0"/>
        <v>32</v>
      </c>
    </row>
    <row r="10" spans="1:7" ht="15" customHeight="1" x14ac:dyDescent="0.15">
      <c r="A10" s="217" t="s">
        <v>152</v>
      </c>
      <c r="B10" s="205" t="s">
        <v>730</v>
      </c>
      <c r="C10" s="7">
        <v>1</v>
      </c>
      <c r="D10" s="7">
        <v>21</v>
      </c>
      <c r="E10" s="129">
        <v>7</v>
      </c>
      <c r="F10" s="129">
        <v>3</v>
      </c>
      <c r="G10" s="181">
        <f t="shared" si="0"/>
        <v>32</v>
      </c>
    </row>
    <row r="11" spans="1:7" ht="15" customHeight="1" x14ac:dyDescent="0.15">
      <c r="A11" s="217" t="s">
        <v>681</v>
      </c>
      <c r="B11" s="205" t="s">
        <v>723</v>
      </c>
      <c r="C11" s="7">
        <v>1</v>
      </c>
      <c r="D11" s="7">
        <v>21</v>
      </c>
      <c r="E11" s="216">
        <v>3</v>
      </c>
      <c r="F11" s="129">
        <v>3</v>
      </c>
      <c r="G11" s="181">
        <f t="shared" si="0"/>
        <v>28</v>
      </c>
    </row>
    <row r="12" spans="1:7" ht="15" customHeight="1" x14ac:dyDescent="0.15">
      <c r="A12" s="208" t="s">
        <v>6</v>
      </c>
      <c r="B12" s="209"/>
      <c r="C12" s="187">
        <f>SUM(C6:C11)</f>
        <v>6</v>
      </c>
      <c r="D12" s="187">
        <f>SUM(D6:D11)</f>
        <v>146</v>
      </c>
      <c r="E12" s="187">
        <f>SUM(E6:E11)</f>
        <v>14</v>
      </c>
      <c r="F12" s="187">
        <f>SUM(F6:F11)</f>
        <v>24</v>
      </c>
      <c r="G12" s="187">
        <f>SUM(G6:G11)</f>
        <v>190</v>
      </c>
    </row>
    <row r="13" spans="1:7" ht="15" customHeight="1" x14ac:dyDescent="0.15">
      <c r="A13" s="226" t="s">
        <v>731</v>
      </c>
      <c r="B13" s="227"/>
      <c r="C13" s="227"/>
      <c r="D13" s="227"/>
      <c r="E13" s="228"/>
      <c r="F13" s="226"/>
      <c r="G13" s="229" t="s">
        <v>732</v>
      </c>
    </row>
  </sheetData>
  <mergeCells count="1">
    <mergeCell ref="A12:B12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26"/>
  <sheetViews>
    <sheetView zoomScale="110" zoomScaleNormal="110" workbookViewId="0"/>
  </sheetViews>
  <sheetFormatPr defaultColWidth="8.875" defaultRowHeight="15" customHeight="1" x14ac:dyDescent="0.15"/>
  <cols>
    <col min="1" max="1" width="8.75" style="231" customWidth="1"/>
    <col min="2" max="4" width="7.75" style="231" customWidth="1"/>
    <col min="5" max="5" width="7.75" style="232" customWidth="1"/>
    <col min="6" max="11" width="7.75" style="231" customWidth="1"/>
    <col min="12" max="15" width="8.625" style="231" customWidth="1"/>
    <col min="16" max="20" width="9.375" style="231" customWidth="1"/>
    <col min="21" max="16384" width="8.875" style="231"/>
  </cols>
  <sheetData>
    <row r="1" spans="1:11" ht="15" customHeight="1" x14ac:dyDescent="0.15">
      <c r="A1" s="678" t="s">
        <v>570</v>
      </c>
    </row>
    <row r="3" spans="1:11" ht="15" customHeight="1" x14ac:dyDescent="0.15">
      <c r="A3" s="230" t="s">
        <v>733</v>
      </c>
    </row>
    <row r="4" spans="1:11" ht="15" customHeight="1" x14ac:dyDescent="0.15">
      <c r="A4" s="233" t="s">
        <v>734</v>
      </c>
      <c r="K4" s="234" t="s">
        <v>153</v>
      </c>
    </row>
    <row r="5" spans="1:11" ht="15" customHeight="1" x14ac:dyDescent="0.15">
      <c r="A5" s="235" t="s">
        <v>154</v>
      </c>
      <c r="B5" s="236" t="s">
        <v>155</v>
      </c>
      <c r="C5" s="236" t="s">
        <v>156</v>
      </c>
      <c r="D5" s="236" t="s">
        <v>157</v>
      </c>
      <c r="E5" s="237" t="s">
        <v>158</v>
      </c>
      <c r="F5" s="236" t="s">
        <v>159</v>
      </c>
      <c r="G5" s="236" t="s">
        <v>160</v>
      </c>
      <c r="H5" s="236" t="s">
        <v>161</v>
      </c>
      <c r="I5" s="236" t="s">
        <v>162</v>
      </c>
      <c r="J5" s="236" t="s">
        <v>163</v>
      </c>
      <c r="K5" s="238" t="s">
        <v>164</v>
      </c>
    </row>
    <row r="6" spans="1:11" ht="15" customHeight="1" x14ac:dyDescent="0.15">
      <c r="A6" s="239" t="s">
        <v>165</v>
      </c>
      <c r="B6" s="240" t="s">
        <v>166</v>
      </c>
      <c r="C6" s="240" t="s">
        <v>167</v>
      </c>
      <c r="D6" s="241" t="s">
        <v>168</v>
      </c>
      <c r="E6" s="242" t="s">
        <v>735</v>
      </c>
      <c r="F6" s="243"/>
      <c r="G6" s="243"/>
      <c r="H6" s="243"/>
      <c r="I6" s="243"/>
      <c r="J6" s="243"/>
      <c r="K6" s="243"/>
    </row>
    <row r="7" spans="1:11" ht="30" customHeight="1" x14ac:dyDescent="0.15">
      <c r="A7" s="244"/>
      <c r="B7" s="245"/>
      <c r="C7" s="246"/>
      <c r="D7" s="247"/>
      <c r="E7" s="248" t="s">
        <v>736</v>
      </c>
      <c r="F7" s="248" t="s">
        <v>737</v>
      </c>
      <c r="G7" s="249" t="s">
        <v>738</v>
      </c>
      <c r="H7" s="249" t="s">
        <v>739</v>
      </c>
      <c r="I7" s="249" t="s">
        <v>556</v>
      </c>
      <c r="J7" s="249" t="s">
        <v>740</v>
      </c>
      <c r="K7" s="250" t="s">
        <v>741</v>
      </c>
    </row>
    <row r="8" spans="1:11" ht="15" customHeight="1" x14ac:dyDescent="0.15">
      <c r="A8" s="251" t="s">
        <v>169</v>
      </c>
      <c r="B8" s="252">
        <v>0</v>
      </c>
      <c r="C8" s="253">
        <v>4320</v>
      </c>
      <c r="D8" s="254">
        <v>11900</v>
      </c>
      <c r="E8" s="254">
        <v>13800</v>
      </c>
      <c r="F8" s="254">
        <v>15700</v>
      </c>
      <c r="G8" s="254">
        <v>17400</v>
      </c>
      <c r="H8" s="254">
        <v>19200</v>
      </c>
      <c r="I8" s="254">
        <v>21000</v>
      </c>
      <c r="J8" s="254">
        <v>23800</v>
      </c>
      <c r="K8" s="255">
        <v>27600</v>
      </c>
    </row>
    <row r="9" spans="1:11" ht="15" customHeight="1" x14ac:dyDescent="0.15">
      <c r="A9" s="256"/>
      <c r="B9" s="257"/>
      <c r="C9" s="258"/>
      <c r="D9" s="5">
        <v>11600</v>
      </c>
      <c r="E9" s="5">
        <v>13500</v>
      </c>
      <c r="F9" s="5">
        <v>15400</v>
      </c>
      <c r="G9" s="5">
        <v>17100</v>
      </c>
      <c r="H9" s="5">
        <v>18800</v>
      </c>
      <c r="I9" s="5">
        <v>20600</v>
      </c>
      <c r="J9" s="5">
        <v>23300</v>
      </c>
      <c r="K9" s="5">
        <v>27100</v>
      </c>
    </row>
    <row r="10" spans="1:11" ht="15" customHeight="1" x14ac:dyDescent="0.15">
      <c r="A10" s="256" t="s">
        <v>170</v>
      </c>
      <c r="B10" s="257"/>
      <c r="C10" s="253">
        <v>3140</v>
      </c>
      <c r="D10" s="259"/>
      <c r="E10" s="259"/>
      <c r="F10" s="259"/>
      <c r="G10" s="259"/>
      <c r="H10" s="259"/>
      <c r="I10" s="259"/>
      <c r="J10" s="259"/>
      <c r="K10" s="259"/>
    </row>
    <row r="11" spans="1:11" ht="15" customHeight="1" x14ac:dyDescent="0.15">
      <c r="A11" s="256"/>
      <c r="B11" s="257"/>
      <c r="C11" s="260"/>
      <c r="D11" s="261">
        <v>9700</v>
      </c>
      <c r="E11" s="261">
        <v>11500</v>
      </c>
      <c r="F11" s="261">
        <v>13500</v>
      </c>
      <c r="G11" s="261">
        <v>15200</v>
      </c>
      <c r="H11" s="261">
        <v>16700</v>
      </c>
      <c r="I11" s="261">
        <v>18400</v>
      </c>
      <c r="J11" s="261">
        <v>21300</v>
      </c>
      <c r="K11" s="261">
        <v>24700</v>
      </c>
    </row>
    <row r="12" spans="1:11" ht="15" customHeight="1" x14ac:dyDescent="0.15">
      <c r="A12" s="256" t="s">
        <v>171</v>
      </c>
      <c r="B12" s="257"/>
      <c r="C12" s="260"/>
      <c r="D12" s="4">
        <v>9500</v>
      </c>
      <c r="E12" s="4">
        <v>11300</v>
      </c>
      <c r="F12" s="4">
        <v>13200</v>
      </c>
      <c r="G12" s="4">
        <v>14900</v>
      </c>
      <c r="H12" s="4">
        <v>16400</v>
      </c>
      <c r="I12" s="4">
        <v>18000</v>
      </c>
      <c r="J12" s="4">
        <v>20900</v>
      </c>
      <c r="K12" s="4">
        <v>24200</v>
      </c>
    </row>
    <row r="13" spans="1:11" ht="15" customHeight="1" x14ac:dyDescent="0.15">
      <c r="A13" s="262"/>
      <c r="B13" s="263"/>
      <c r="C13" s="258"/>
      <c r="D13" s="264"/>
      <c r="E13" s="264"/>
      <c r="F13" s="264"/>
      <c r="G13" s="264"/>
      <c r="H13" s="264"/>
      <c r="I13" s="264"/>
      <c r="J13" s="264"/>
      <c r="K13" s="264"/>
    </row>
    <row r="15" spans="1:11" ht="15" customHeight="1" x14ac:dyDescent="0.15">
      <c r="A15" s="235" t="s">
        <v>154</v>
      </c>
      <c r="B15" s="235" t="s">
        <v>172</v>
      </c>
      <c r="C15" s="236" t="s">
        <v>173</v>
      </c>
      <c r="D15" s="236" t="s">
        <v>174</v>
      </c>
      <c r="E15" s="237" t="s">
        <v>175</v>
      </c>
      <c r="F15" s="236" t="s">
        <v>176</v>
      </c>
      <c r="G15" s="236" t="s">
        <v>177</v>
      </c>
      <c r="H15" s="236" t="s">
        <v>178</v>
      </c>
      <c r="I15" s="236" t="s">
        <v>179</v>
      </c>
      <c r="J15" s="238" t="s">
        <v>180</v>
      </c>
      <c r="K15" s="238" t="s">
        <v>742</v>
      </c>
    </row>
    <row r="16" spans="1:11" ht="15" customHeight="1" x14ac:dyDescent="0.15">
      <c r="A16" s="239" t="s">
        <v>165</v>
      </c>
      <c r="B16" s="242" t="s">
        <v>743</v>
      </c>
      <c r="C16" s="243"/>
      <c r="D16" s="243"/>
      <c r="E16" s="243"/>
      <c r="F16" s="243"/>
      <c r="G16" s="243"/>
      <c r="H16" s="243"/>
      <c r="I16" s="243"/>
      <c r="J16" s="243"/>
      <c r="K16" s="243"/>
    </row>
    <row r="17" spans="1:11" ht="30" customHeight="1" x14ac:dyDescent="0.15">
      <c r="A17" s="244"/>
      <c r="B17" s="265" t="s">
        <v>557</v>
      </c>
      <c r="C17" s="266" t="s">
        <v>558</v>
      </c>
      <c r="D17" s="266" t="s">
        <v>744</v>
      </c>
      <c r="E17" s="267" t="s">
        <v>745</v>
      </c>
      <c r="F17" s="266" t="s">
        <v>746</v>
      </c>
      <c r="G17" s="266" t="s">
        <v>559</v>
      </c>
      <c r="H17" s="266" t="s">
        <v>560</v>
      </c>
      <c r="I17" s="266" t="s">
        <v>747</v>
      </c>
      <c r="J17" s="268" t="s">
        <v>181</v>
      </c>
      <c r="K17" s="268" t="s">
        <v>748</v>
      </c>
    </row>
    <row r="18" spans="1:11" ht="15" customHeight="1" x14ac:dyDescent="0.15">
      <c r="A18" s="251" t="s">
        <v>169</v>
      </c>
      <c r="B18" s="254">
        <v>32000</v>
      </c>
      <c r="C18" s="254">
        <v>36500</v>
      </c>
      <c r="D18" s="254">
        <v>41900</v>
      </c>
      <c r="E18" s="254">
        <v>43700</v>
      </c>
      <c r="F18" s="254">
        <v>50000</v>
      </c>
      <c r="G18" s="254">
        <v>52900</v>
      </c>
      <c r="H18" s="254">
        <v>55800</v>
      </c>
      <c r="I18" s="254">
        <v>60600</v>
      </c>
      <c r="J18" s="254">
        <v>61200</v>
      </c>
      <c r="K18" s="254">
        <v>66500</v>
      </c>
    </row>
    <row r="19" spans="1:11" ht="15" customHeight="1" x14ac:dyDescent="0.15">
      <c r="A19" s="256"/>
      <c r="B19" s="4">
        <v>31400</v>
      </c>
      <c r="C19" s="4">
        <v>35800</v>
      </c>
      <c r="D19" s="4">
        <v>41100</v>
      </c>
      <c r="E19" s="4">
        <v>42900</v>
      </c>
      <c r="F19" s="4">
        <v>49100</v>
      </c>
      <c r="G19" s="4">
        <v>52000</v>
      </c>
      <c r="H19" s="4">
        <v>54800</v>
      </c>
      <c r="I19" s="4">
        <v>59500</v>
      </c>
      <c r="J19" s="4">
        <v>60100</v>
      </c>
      <c r="K19" s="4">
        <v>65300</v>
      </c>
    </row>
    <row r="20" spans="1:11" ht="15" customHeight="1" x14ac:dyDescent="0.15">
      <c r="A20" s="256" t="s">
        <v>170</v>
      </c>
      <c r="B20" s="261">
        <v>29200</v>
      </c>
      <c r="C20" s="261">
        <v>30300</v>
      </c>
      <c r="D20" s="261">
        <v>30300</v>
      </c>
      <c r="E20" s="261">
        <v>30300</v>
      </c>
      <c r="F20" s="261">
        <v>30300</v>
      </c>
      <c r="G20" s="261">
        <v>30300</v>
      </c>
      <c r="H20" s="261">
        <v>30300</v>
      </c>
      <c r="I20" s="261">
        <v>30300</v>
      </c>
      <c r="J20" s="261">
        <v>30300</v>
      </c>
      <c r="K20" s="261">
        <v>34300</v>
      </c>
    </row>
    <row r="21" spans="1:11" ht="15" customHeight="1" x14ac:dyDescent="0.15">
      <c r="A21" s="256"/>
      <c r="B21" s="4">
        <v>28700</v>
      </c>
      <c r="C21" s="4">
        <v>29700</v>
      </c>
      <c r="D21" s="4">
        <v>29700</v>
      </c>
      <c r="E21" s="4">
        <v>29700</v>
      </c>
      <c r="F21" s="4">
        <v>29700</v>
      </c>
      <c r="G21" s="4">
        <v>29700</v>
      </c>
      <c r="H21" s="4">
        <v>29700</v>
      </c>
      <c r="I21" s="4">
        <v>29700</v>
      </c>
      <c r="J21" s="4">
        <v>29700</v>
      </c>
      <c r="K21" s="4">
        <v>33700</v>
      </c>
    </row>
    <row r="22" spans="1:11" ht="15" customHeight="1" x14ac:dyDescent="0.15">
      <c r="A22" s="256" t="s">
        <v>171</v>
      </c>
      <c r="B22" s="261">
        <v>26700</v>
      </c>
      <c r="C22" s="261">
        <v>26700</v>
      </c>
      <c r="D22" s="261">
        <v>26700</v>
      </c>
      <c r="E22" s="261">
        <v>26700</v>
      </c>
      <c r="F22" s="261">
        <v>26700</v>
      </c>
      <c r="G22" s="261">
        <v>26700</v>
      </c>
      <c r="H22" s="261">
        <v>26700</v>
      </c>
      <c r="I22" s="261">
        <v>26700</v>
      </c>
      <c r="J22" s="261">
        <v>26700</v>
      </c>
      <c r="K22" s="261">
        <v>28000</v>
      </c>
    </row>
    <row r="23" spans="1:11" ht="15" customHeight="1" x14ac:dyDescent="0.15">
      <c r="A23" s="262"/>
      <c r="B23" s="5">
        <v>26200</v>
      </c>
      <c r="C23" s="5">
        <v>26200</v>
      </c>
      <c r="D23" s="5">
        <v>26200</v>
      </c>
      <c r="E23" s="5">
        <v>26200</v>
      </c>
      <c r="F23" s="5">
        <v>26200</v>
      </c>
      <c r="G23" s="5">
        <v>26200</v>
      </c>
      <c r="H23" s="5">
        <v>26200</v>
      </c>
      <c r="I23" s="5">
        <v>26200</v>
      </c>
      <c r="J23" s="5">
        <v>26200</v>
      </c>
      <c r="K23" s="5">
        <v>27500</v>
      </c>
    </row>
    <row r="24" spans="1:11" ht="15" customHeight="1" x14ac:dyDescent="0.15">
      <c r="A24" s="269" t="s">
        <v>182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</row>
    <row r="25" spans="1:11" ht="15" customHeight="1" x14ac:dyDescent="0.15">
      <c r="A25" s="271" t="s">
        <v>183</v>
      </c>
      <c r="B25" s="272"/>
      <c r="C25" s="272"/>
      <c r="D25" s="272"/>
      <c r="E25" s="272"/>
      <c r="F25" s="272"/>
      <c r="G25" s="272"/>
      <c r="H25" s="272"/>
      <c r="I25" s="272"/>
      <c r="J25" s="272"/>
      <c r="K25" s="272"/>
    </row>
    <row r="26" spans="1:11" ht="15" customHeight="1" x14ac:dyDescent="0.15">
      <c r="A26" s="273" t="s">
        <v>749</v>
      </c>
      <c r="B26" s="274"/>
      <c r="C26" s="274"/>
      <c r="D26" s="274"/>
      <c r="E26" s="274"/>
      <c r="F26" s="274"/>
      <c r="G26" s="274"/>
      <c r="H26" s="274"/>
      <c r="I26" s="270"/>
      <c r="K26" s="275" t="s">
        <v>105</v>
      </c>
    </row>
  </sheetData>
  <mergeCells count="18">
    <mergeCell ref="A25:K25"/>
    <mergeCell ref="A26:H26"/>
    <mergeCell ref="A12:A13"/>
    <mergeCell ref="A16:A17"/>
    <mergeCell ref="B16:K16"/>
    <mergeCell ref="A18:A19"/>
    <mergeCell ref="A20:A21"/>
    <mergeCell ref="A22:A23"/>
    <mergeCell ref="A6:A7"/>
    <mergeCell ref="B6:B7"/>
    <mergeCell ref="C6:C7"/>
    <mergeCell ref="D6:D7"/>
    <mergeCell ref="E6:K6"/>
    <mergeCell ref="A8:A9"/>
    <mergeCell ref="B8:B13"/>
    <mergeCell ref="C8:C9"/>
    <mergeCell ref="A10:A11"/>
    <mergeCell ref="C10:C13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H62"/>
  <sheetViews>
    <sheetView zoomScale="110" zoomScaleNormal="110" workbookViewId="0"/>
  </sheetViews>
  <sheetFormatPr defaultColWidth="8.875" defaultRowHeight="15.6" customHeight="1" x14ac:dyDescent="0.15"/>
  <cols>
    <col min="1" max="1" width="15" style="277" customWidth="1"/>
    <col min="2" max="7" width="8.75" style="277" customWidth="1"/>
    <col min="8" max="8" width="18.75" style="277" customWidth="1"/>
    <col min="9" max="16384" width="8.875" style="277"/>
  </cols>
  <sheetData>
    <row r="1" spans="1:8" ht="15" customHeight="1" x14ac:dyDescent="0.15">
      <c r="A1" s="678" t="s">
        <v>570</v>
      </c>
    </row>
    <row r="2" spans="1:8" ht="15" customHeight="1" x14ac:dyDescent="0.15"/>
    <row r="3" spans="1:8" ht="15" customHeight="1" x14ac:dyDescent="0.15">
      <c r="A3" s="276" t="s">
        <v>750</v>
      </c>
    </row>
    <row r="4" spans="1:8" ht="15" customHeight="1" x14ac:dyDescent="0.15">
      <c r="A4" s="278" t="s">
        <v>184</v>
      </c>
      <c r="E4" s="279"/>
      <c r="F4" s="279"/>
      <c r="G4" s="279"/>
      <c r="H4" s="280" t="s">
        <v>52</v>
      </c>
    </row>
    <row r="5" spans="1:8" ht="15" customHeight="1" x14ac:dyDescent="0.15">
      <c r="A5" s="281" t="s">
        <v>185</v>
      </c>
      <c r="B5" s="282" t="s">
        <v>186</v>
      </c>
      <c r="C5" s="283"/>
      <c r="D5" s="284"/>
      <c r="E5" s="282" t="s">
        <v>187</v>
      </c>
      <c r="F5" s="283"/>
      <c r="G5" s="284"/>
      <c r="H5" s="285" t="s">
        <v>188</v>
      </c>
    </row>
    <row r="6" spans="1:8" ht="15" customHeight="1" x14ac:dyDescent="0.15">
      <c r="A6" s="286"/>
      <c r="B6" s="287" t="s">
        <v>751</v>
      </c>
      <c r="C6" s="288" t="s">
        <v>2</v>
      </c>
      <c r="D6" s="288" t="s">
        <v>752</v>
      </c>
      <c r="E6" s="287" t="s">
        <v>751</v>
      </c>
      <c r="F6" s="289" t="s">
        <v>2</v>
      </c>
      <c r="G6" s="288" t="s">
        <v>752</v>
      </c>
      <c r="H6" s="290"/>
    </row>
    <row r="7" spans="1:8" ht="15" customHeight="1" x14ac:dyDescent="0.15">
      <c r="A7" s="291" t="s">
        <v>753</v>
      </c>
      <c r="B7" s="178">
        <v>2665</v>
      </c>
      <c r="C7" s="178">
        <v>2757</v>
      </c>
      <c r="D7" s="178">
        <f>SUM(D8:D55)</f>
        <v>2840</v>
      </c>
      <c r="E7" s="178">
        <v>149</v>
      </c>
      <c r="F7" s="178">
        <v>149</v>
      </c>
      <c r="G7" s="178">
        <f>SUM(G8:G55)</f>
        <v>159</v>
      </c>
      <c r="H7" s="292"/>
    </row>
    <row r="8" spans="1:8" ht="15" customHeight="1" x14ac:dyDescent="0.15">
      <c r="A8" s="293" t="s">
        <v>754</v>
      </c>
      <c r="B8" s="181">
        <v>53</v>
      </c>
      <c r="C8" s="7">
        <v>60</v>
      </c>
      <c r="D8" s="7">
        <v>75</v>
      </c>
      <c r="E8" s="294">
        <v>4</v>
      </c>
      <c r="F8" s="294">
        <v>4</v>
      </c>
      <c r="G8" s="294">
        <v>5</v>
      </c>
      <c r="H8" s="295" t="s">
        <v>189</v>
      </c>
    </row>
    <row r="9" spans="1:8" ht="15" customHeight="1" x14ac:dyDescent="0.15">
      <c r="A9" s="293" t="s">
        <v>190</v>
      </c>
      <c r="B9" s="181">
        <v>87</v>
      </c>
      <c r="C9" s="7">
        <v>90</v>
      </c>
      <c r="D9" s="7">
        <v>90</v>
      </c>
      <c r="E9" s="294">
        <v>5</v>
      </c>
      <c r="F9" s="294">
        <v>5</v>
      </c>
      <c r="G9" s="294">
        <v>5</v>
      </c>
      <c r="H9" s="295" t="s">
        <v>191</v>
      </c>
    </row>
    <row r="10" spans="1:8" ht="15" customHeight="1" x14ac:dyDescent="0.15">
      <c r="A10" s="293" t="s">
        <v>192</v>
      </c>
      <c r="B10" s="129">
        <v>91</v>
      </c>
      <c r="C10" s="7">
        <v>89</v>
      </c>
      <c r="D10" s="7">
        <v>90</v>
      </c>
      <c r="E10" s="294">
        <v>4</v>
      </c>
      <c r="F10" s="294">
        <v>5</v>
      </c>
      <c r="G10" s="294">
        <v>5</v>
      </c>
      <c r="H10" s="295" t="s">
        <v>193</v>
      </c>
    </row>
    <row r="11" spans="1:8" ht="15" customHeight="1" x14ac:dyDescent="0.15">
      <c r="A11" s="293" t="s">
        <v>755</v>
      </c>
      <c r="B11" s="181">
        <v>65</v>
      </c>
      <c r="C11" s="7">
        <v>60</v>
      </c>
      <c r="D11" s="7">
        <v>60</v>
      </c>
      <c r="E11" s="294">
        <v>5</v>
      </c>
      <c r="F11" s="294">
        <v>4</v>
      </c>
      <c r="G11" s="294">
        <v>4</v>
      </c>
      <c r="H11" s="295" t="s">
        <v>194</v>
      </c>
    </row>
    <row r="12" spans="1:8" ht="15" customHeight="1" x14ac:dyDescent="0.15">
      <c r="A12" s="293" t="s">
        <v>756</v>
      </c>
      <c r="B12" s="181">
        <v>60</v>
      </c>
      <c r="C12" s="7">
        <v>60</v>
      </c>
      <c r="D12" s="7">
        <v>60</v>
      </c>
      <c r="E12" s="294">
        <v>4</v>
      </c>
      <c r="F12" s="294">
        <v>4</v>
      </c>
      <c r="G12" s="294">
        <v>4</v>
      </c>
      <c r="H12" s="295" t="s">
        <v>195</v>
      </c>
    </row>
    <row r="13" spans="1:8" ht="15" customHeight="1" x14ac:dyDescent="0.15">
      <c r="A13" s="293" t="s">
        <v>196</v>
      </c>
      <c r="B13" s="181">
        <v>70</v>
      </c>
      <c r="C13" s="7">
        <v>70</v>
      </c>
      <c r="D13" s="7">
        <v>70</v>
      </c>
      <c r="E13" s="294">
        <v>5</v>
      </c>
      <c r="F13" s="294">
        <v>5</v>
      </c>
      <c r="G13" s="294">
        <v>5</v>
      </c>
      <c r="H13" s="295" t="s">
        <v>197</v>
      </c>
    </row>
    <row r="14" spans="1:8" ht="15" customHeight="1" x14ac:dyDescent="0.15">
      <c r="A14" s="293" t="s">
        <v>757</v>
      </c>
      <c r="B14" s="181">
        <v>55</v>
      </c>
      <c r="C14" s="7">
        <v>49</v>
      </c>
      <c r="D14" s="7">
        <v>50</v>
      </c>
      <c r="E14" s="294">
        <v>4</v>
      </c>
      <c r="F14" s="294">
        <v>4</v>
      </c>
      <c r="G14" s="294">
        <v>4</v>
      </c>
      <c r="H14" s="295" t="s">
        <v>198</v>
      </c>
    </row>
    <row r="15" spans="1:8" ht="15" customHeight="1" x14ac:dyDescent="0.15">
      <c r="A15" s="293" t="s">
        <v>199</v>
      </c>
      <c r="B15" s="181">
        <v>59</v>
      </c>
      <c r="C15" s="7">
        <v>56</v>
      </c>
      <c r="D15" s="7">
        <v>75</v>
      </c>
      <c r="E15" s="294">
        <v>4</v>
      </c>
      <c r="F15" s="294">
        <v>4</v>
      </c>
      <c r="G15" s="294">
        <v>5</v>
      </c>
      <c r="H15" s="295" t="s">
        <v>200</v>
      </c>
    </row>
    <row r="16" spans="1:8" ht="15" customHeight="1" x14ac:dyDescent="0.15">
      <c r="A16" s="293" t="s">
        <v>758</v>
      </c>
      <c r="B16" s="181">
        <v>59</v>
      </c>
      <c r="C16" s="7">
        <v>60</v>
      </c>
      <c r="D16" s="7">
        <v>60</v>
      </c>
      <c r="E16" s="294">
        <v>4</v>
      </c>
      <c r="F16" s="294">
        <v>4</v>
      </c>
      <c r="G16" s="294">
        <v>4</v>
      </c>
      <c r="H16" s="295" t="s">
        <v>201</v>
      </c>
    </row>
    <row r="17" spans="1:8" ht="15" customHeight="1" x14ac:dyDescent="0.15">
      <c r="A17" s="293" t="s">
        <v>759</v>
      </c>
      <c r="B17" s="183">
        <v>61</v>
      </c>
      <c r="C17" s="129">
        <v>60</v>
      </c>
      <c r="D17" s="7">
        <v>60</v>
      </c>
      <c r="E17" s="296">
        <v>4</v>
      </c>
      <c r="F17" s="294">
        <v>3</v>
      </c>
      <c r="G17" s="294">
        <v>4</v>
      </c>
      <c r="H17" s="295" t="s">
        <v>201</v>
      </c>
    </row>
    <row r="18" spans="1:8" ht="15" customHeight="1" x14ac:dyDescent="0.15">
      <c r="A18" s="293" t="s">
        <v>760</v>
      </c>
      <c r="B18" s="181">
        <v>85</v>
      </c>
      <c r="C18" s="7">
        <v>84</v>
      </c>
      <c r="D18" s="7">
        <v>41</v>
      </c>
      <c r="E18" s="294">
        <v>5</v>
      </c>
      <c r="F18" s="294">
        <v>5</v>
      </c>
      <c r="G18" s="294">
        <v>3</v>
      </c>
      <c r="H18" s="295" t="s">
        <v>202</v>
      </c>
    </row>
    <row r="19" spans="1:8" ht="15" customHeight="1" x14ac:dyDescent="0.15">
      <c r="A19" s="293" t="s">
        <v>761</v>
      </c>
      <c r="B19" s="297" t="s">
        <v>762</v>
      </c>
      <c r="C19" s="216" t="s">
        <v>762</v>
      </c>
      <c r="D19" s="7">
        <v>53</v>
      </c>
      <c r="E19" s="298" t="s">
        <v>762</v>
      </c>
      <c r="F19" s="298" t="s">
        <v>762</v>
      </c>
      <c r="G19" s="294">
        <v>4</v>
      </c>
      <c r="H19" s="295" t="s">
        <v>202</v>
      </c>
    </row>
    <row r="20" spans="1:8" ht="15" customHeight="1" x14ac:dyDescent="0.15">
      <c r="A20" s="293" t="s">
        <v>763</v>
      </c>
      <c r="B20" s="181">
        <v>60</v>
      </c>
      <c r="C20" s="7">
        <v>59</v>
      </c>
      <c r="D20" s="7">
        <v>59</v>
      </c>
      <c r="E20" s="294">
        <v>4</v>
      </c>
      <c r="F20" s="294">
        <v>4</v>
      </c>
      <c r="G20" s="294">
        <v>4</v>
      </c>
      <c r="H20" s="295" t="s">
        <v>203</v>
      </c>
    </row>
    <row r="21" spans="1:8" ht="15" customHeight="1" x14ac:dyDescent="0.15">
      <c r="A21" s="293" t="s">
        <v>764</v>
      </c>
      <c r="B21" s="183">
        <v>66</v>
      </c>
      <c r="C21" s="129">
        <v>75</v>
      </c>
      <c r="D21" s="129">
        <v>59</v>
      </c>
      <c r="E21" s="216">
        <v>4</v>
      </c>
      <c r="F21" s="216">
        <v>5</v>
      </c>
      <c r="G21" s="294">
        <v>4</v>
      </c>
      <c r="H21" s="295" t="s">
        <v>203</v>
      </c>
    </row>
    <row r="22" spans="1:8" ht="15" customHeight="1" x14ac:dyDescent="0.15">
      <c r="A22" s="293" t="s">
        <v>204</v>
      </c>
      <c r="B22" s="181">
        <v>59</v>
      </c>
      <c r="C22" s="7">
        <v>60</v>
      </c>
      <c r="D22" s="7">
        <v>56</v>
      </c>
      <c r="E22" s="294">
        <v>4</v>
      </c>
      <c r="F22" s="294">
        <v>4</v>
      </c>
      <c r="G22" s="294">
        <v>4</v>
      </c>
      <c r="H22" s="295" t="s">
        <v>205</v>
      </c>
    </row>
    <row r="23" spans="1:8" ht="15" customHeight="1" x14ac:dyDescent="0.15">
      <c r="A23" s="293" t="s">
        <v>206</v>
      </c>
      <c r="B23" s="216">
        <v>72</v>
      </c>
      <c r="C23" s="216">
        <v>74</v>
      </c>
      <c r="D23" s="7">
        <v>71</v>
      </c>
      <c r="E23" s="294">
        <v>4</v>
      </c>
      <c r="F23" s="294">
        <v>5</v>
      </c>
      <c r="G23" s="294">
        <v>4</v>
      </c>
      <c r="H23" s="295" t="s">
        <v>205</v>
      </c>
    </row>
    <row r="24" spans="1:8" ht="15" customHeight="1" x14ac:dyDescent="0.15">
      <c r="A24" s="293" t="s">
        <v>207</v>
      </c>
      <c r="B24" s="181">
        <v>60</v>
      </c>
      <c r="C24" s="7">
        <v>60</v>
      </c>
      <c r="D24" s="7">
        <v>60</v>
      </c>
      <c r="E24" s="294">
        <v>4</v>
      </c>
      <c r="F24" s="294">
        <v>3</v>
      </c>
      <c r="G24" s="294">
        <v>3</v>
      </c>
      <c r="H24" s="295" t="s">
        <v>208</v>
      </c>
    </row>
    <row r="25" spans="1:8" ht="15" customHeight="1" x14ac:dyDescent="0.15">
      <c r="A25" s="293" t="s">
        <v>765</v>
      </c>
      <c r="B25" s="129">
        <v>50</v>
      </c>
      <c r="C25" s="7">
        <v>55</v>
      </c>
      <c r="D25" s="7">
        <v>57</v>
      </c>
      <c r="E25" s="294">
        <v>4</v>
      </c>
      <c r="F25" s="294">
        <v>4</v>
      </c>
      <c r="G25" s="294">
        <v>4</v>
      </c>
      <c r="H25" s="295" t="s">
        <v>209</v>
      </c>
    </row>
    <row r="26" spans="1:8" ht="15" customHeight="1" x14ac:dyDescent="0.15">
      <c r="A26" s="293" t="s">
        <v>766</v>
      </c>
      <c r="B26" s="181">
        <v>85</v>
      </c>
      <c r="C26" s="7">
        <v>82</v>
      </c>
      <c r="D26" s="7">
        <v>90</v>
      </c>
      <c r="E26" s="294">
        <v>5</v>
      </c>
      <c r="F26" s="294">
        <v>4</v>
      </c>
      <c r="G26" s="294">
        <v>4</v>
      </c>
      <c r="H26" s="295" t="s">
        <v>209</v>
      </c>
    </row>
    <row r="27" spans="1:8" ht="15" customHeight="1" x14ac:dyDescent="0.15">
      <c r="A27" s="293" t="s">
        <v>210</v>
      </c>
      <c r="B27" s="181">
        <v>80</v>
      </c>
      <c r="C27" s="7">
        <v>77</v>
      </c>
      <c r="D27" s="7">
        <v>75</v>
      </c>
      <c r="E27" s="294">
        <v>5</v>
      </c>
      <c r="F27" s="294">
        <v>4</v>
      </c>
      <c r="G27" s="294">
        <v>5</v>
      </c>
      <c r="H27" s="295" t="s">
        <v>211</v>
      </c>
    </row>
    <row r="28" spans="1:8" ht="15" customHeight="1" x14ac:dyDescent="0.15">
      <c r="A28" s="293" t="s">
        <v>212</v>
      </c>
      <c r="B28" s="216">
        <v>80</v>
      </c>
      <c r="C28" s="7">
        <v>77</v>
      </c>
      <c r="D28" s="7">
        <v>72</v>
      </c>
      <c r="E28" s="294">
        <v>4</v>
      </c>
      <c r="F28" s="294">
        <v>3</v>
      </c>
      <c r="G28" s="294">
        <v>4</v>
      </c>
      <c r="H28" s="295" t="s">
        <v>211</v>
      </c>
    </row>
    <row r="29" spans="1:8" ht="15" customHeight="1" x14ac:dyDescent="0.15">
      <c r="A29" s="293" t="s">
        <v>767</v>
      </c>
      <c r="B29" s="181">
        <v>54</v>
      </c>
      <c r="C29" s="7">
        <v>53</v>
      </c>
      <c r="D29" s="7">
        <v>50</v>
      </c>
      <c r="E29" s="294">
        <v>3</v>
      </c>
      <c r="F29" s="294">
        <v>4</v>
      </c>
      <c r="G29" s="294">
        <v>4</v>
      </c>
      <c r="H29" s="295" t="s">
        <v>213</v>
      </c>
    </row>
    <row r="30" spans="1:8" ht="15" customHeight="1" x14ac:dyDescent="0.15">
      <c r="A30" s="293" t="s">
        <v>768</v>
      </c>
      <c r="B30" s="183">
        <v>55</v>
      </c>
      <c r="C30" s="129">
        <v>52</v>
      </c>
      <c r="D30" s="129">
        <v>54</v>
      </c>
      <c r="E30" s="216">
        <v>4</v>
      </c>
      <c r="F30" s="216">
        <v>4</v>
      </c>
      <c r="G30" s="294">
        <v>4</v>
      </c>
      <c r="H30" s="295" t="s">
        <v>213</v>
      </c>
    </row>
    <row r="31" spans="1:8" ht="15" customHeight="1" x14ac:dyDescent="0.15">
      <c r="A31" s="293" t="s">
        <v>769</v>
      </c>
      <c r="B31" s="181">
        <v>54</v>
      </c>
      <c r="C31" s="7">
        <v>52</v>
      </c>
      <c r="D31" s="7">
        <v>53</v>
      </c>
      <c r="E31" s="294">
        <v>4</v>
      </c>
      <c r="F31" s="294">
        <v>4</v>
      </c>
      <c r="G31" s="294">
        <v>4</v>
      </c>
      <c r="H31" s="295" t="s">
        <v>214</v>
      </c>
    </row>
    <row r="32" spans="1:8" ht="15" customHeight="1" x14ac:dyDescent="0.15">
      <c r="A32" s="293" t="s">
        <v>770</v>
      </c>
      <c r="B32" s="183">
        <v>57</v>
      </c>
      <c r="C32" s="129">
        <v>60</v>
      </c>
      <c r="D32" s="7">
        <v>59</v>
      </c>
      <c r="E32" s="296">
        <v>3</v>
      </c>
      <c r="F32" s="296">
        <v>4</v>
      </c>
      <c r="G32" s="294">
        <v>4</v>
      </c>
      <c r="H32" s="295" t="s">
        <v>214</v>
      </c>
    </row>
    <row r="33" spans="1:8" ht="15" customHeight="1" x14ac:dyDescent="0.15">
      <c r="A33" s="293" t="s">
        <v>771</v>
      </c>
      <c r="B33" s="181">
        <v>41</v>
      </c>
      <c r="C33" s="7">
        <v>41</v>
      </c>
      <c r="D33" s="7">
        <v>45</v>
      </c>
      <c r="E33" s="294">
        <v>3</v>
      </c>
      <c r="F33" s="299">
        <v>3</v>
      </c>
      <c r="G33" s="300">
        <v>3</v>
      </c>
      <c r="H33" s="295" t="s">
        <v>215</v>
      </c>
    </row>
    <row r="34" spans="1:8" ht="15" customHeight="1" x14ac:dyDescent="0.15">
      <c r="A34" s="293" t="s">
        <v>772</v>
      </c>
      <c r="B34" s="181">
        <v>55</v>
      </c>
      <c r="C34" s="7">
        <v>52</v>
      </c>
      <c r="D34" s="7">
        <v>51</v>
      </c>
      <c r="E34" s="294">
        <v>4</v>
      </c>
      <c r="F34" s="299">
        <v>3</v>
      </c>
      <c r="G34" s="300">
        <v>4</v>
      </c>
      <c r="H34" s="295" t="s">
        <v>216</v>
      </c>
    </row>
    <row r="35" spans="1:8" ht="15" customHeight="1" x14ac:dyDescent="0.15">
      <c r="A35" s="293" t="s">
        <v>773</v>
      </c>
      <c r="B35" s="181">
        <v>56</v>
      </c>
      <c r="C35" s="7">
        <v>58</v>
      </c>
      <c r="D35" s="7">
        <v>59</v>
      </c>
      <c r="E35" s="299">
        <v>4</v>
      </c>
      <c r="F35" s="299">
        <v>4</v>
      </c>
      <c r="G35" s="300">
        <v>4</v>
      </c>
      <c r="H35" s="295" t="s">
        <v>217</v>
      </c>
    </row>
    <row r="36" spans="1:8" ht="15" customHeight="1" x14ac:dyDescent="0.15">
      <c r="A36" s="293" t="s">
        <v>218</v>
      </c>
      <c r="B36" s="129">
        <v>55</v>
      </c>
      <c r="C36" s="129">
        <v>59</v>
      </c>
      <c r="D36" s="7">
        <v>58</v>
      </c>
      <c r="E36" s="129">
        <v>3</v>
      </c>
      <c r="F36" s="129">
        <v>4</v>
      </c>
      <c r="G36" s="300">
        <v>4</v>
      </c>
      <c r="H36" s="295" t="s">
        <v>217</v>
      </c>
    </row>
    <row r="37" spans="1:8" ht="15" customHeight="1" x14ac:dyDescent="0.15">
      <c r="A37" s="293" t="s">
        <v>774</v>
      </c>
      <c r="B37" s="181">
        <v>46</v>
      </c>
      <c r="C37" s="7">
        <v>35</v>
      </c>
      <c r="D37" s="7">
        <v>45</v>
      </c>
      <c r="E37" s="299">
        <v>3</v>
      </c>
      <c r="F37" s="299">
        <v>3</v>
      </c>
      <c r="G37" s="300">
        <v>3</v>
      </c>
      <c r="H37" s="295" t="s">
        <v>219</v>
      </c>
    </row>
    <row r="38" spans="1:8" ht="15" customHeight="1" x14ac:dyDescent="0.15">
      <c r="A38" s="293" t="s">
        <v>775</v>
      </c>
      <c r="B38" s="216" t="s">
        <v>776</v>
      </c>
      <c r="C38" s="216">
        <v>37</v>
      </c>
      <c r="D38" s="7">
        <v>44</v>
      </c>
      <c r="E38" s="216" t="s">
        <v>221</v>
      </c>
      <c r="F38" s="216">
        <v>3</v>
      </c>
      <c r="G38" s="300">
        <v>3</v>
      </c>
      <c r="H38" s="295" t="s">
        <v>219</v>
      </c>
    </row>
    <row r="39" spans="1:8" ht="15" customHeight="1" x14ac:dyDescent="0.15">
      <c r="A39" s="293" t="s">
        <v>220</v>
      </c>
      <c r="B39" s="181">
        <v>40</v>
      </c>
      <c r="C39" s="7">
        <v>43</v>
      </c>
      <c r="D39" s="7">
        <v>43</v>
      </c>
      <c r="E39" s="216" t="s">
        <v>221</v>
      </c>
      <c r="F39" s="216" t="s">
        <v>221</v>
      </c>
      <c r="G39" s="301" t="s">
        <v>776</v>
      </c>
      <c r="H39" s="295" t="s">
        <v>222</v>
      </c>
    </row>
    <row r="40" spans="1:8" ht="15" customHeight="1" x14ac:dyDescent="0.15">
      <c r="A40" s="293" t="s">
        <v>223</v>
      </c>
      <c r="B40" s="181">
        <v>59</v>
      </c>
      <c r="C40" s="7">
        <v>59</v>
      </c>
      <c r="D40" s="7">
        <v>68</v>
      </c>
      <c r="E40" s="299">
        <v>4</v>
      </c>
      <c r="F40" s="299">
        <v>3</v>
      </c>
      <c r="G40" s="300">
        <v>4</v>
      </c>
      <c r="H40" s="295" t="s">
        <v>224</v>
      </c>
    </row>
    <row r="41" spans="1:8" ht="15" customHeight="1" x14ac:dyDescent="0.15">
      <c r="A41" s="293" t="s">
        <v>777</v>
      </c>
      <c r="B41" s="181">
        <v>34</v>
      </c>
      <c r="C41" s="7">
        <v>37</v>
      </c>
      <c r="D41" s="7">
        <v>41</v>
      </c>
      <c r="E41" s="129">
        <v>3</v>
      </c>
      <c r="F41" s="129">
        <v>3</v>
      </c>
      <c r="G41" s="302">
        <v>3</v>
      </c>
      <c r="H41" s="295" t="s">
        <v>225</v>
      </c>
    </row>
    <row r="42" spans="1:8" ht="15" customHeight="1" x14ac:dyDescent="0.15">
      <c r="A42" s="293" t="s">
        <v>778</v>
      </c>
      <c r="B42" s="7">
        <v>45</v>
      </c>
      <c r="C42" s="7">
        <v>52</v>
      </c>
      <c r="D42" s="7">
        <v>52</v>
      </c>
      <c r="E42" s="216" t="s">
        <v>221</v>
      </c>
      <c r="F42" s="216" t="s">
        <v>221</v>
      </c>
      <c r="G42" s="301" t="s">
        <v>776</v>
      </c>
      <c r="H42" s="295" t="s">
        <v>226</v>
      </c>
    </row>
    <row r="43" spans="1:8" ht="15" customHeight="1" x14ac:dyDescent="0.15">
      <c r="A43" s="293" t="s">
        <v>227</v>
      </c>
      <c r="B43" s="216">
        <v>43</v>
      </c>
      <c r="C43" s="216">
        <v>51</v>
      </c>
      <c r="D43" s="7">
        <v>51</v>
      </c>
      <c r="E43" s="216" t="s">
        <v>221</v>
      </c>
      <c r="F43" s="216" t="s">
        <v>221</v>
      </c>
      <c r="G43" s="301" t="s">
        <v>776</v>
      </c>
      <c r="H43" s="295" t="s">
        <v>228</v>
      </c>
    </row>
    <row r="44" spans="1:8" ht="15" customHeight="1" x14ac:dyDescent="0.15">
      <c r="A44" s="293" t="s">
        <v>779</v>
      </c>
      <c r="B44" s="129">
        <v>72</v>
      </c>
      <c r="C44" s="7">
        <v>71</v>
      </c>
      <c r="D44" s="7">
        <v>70</v>
      </c>
      <c r="E44" s="129">
        <v>5</v>
      </c>
      <c r="F44" s="129">
        <v>5</v>
      </c>
      <c r="G44" s="129">
        <v>5</v>
      </c>
      <c r="H44" s="295" t="s">
        <v>229</v>
      </c>
    </row>
    <row r="45" spans="1:8" ht="15" customHeight="1" x14ac:dyDescent="0.15">
      <c r="A45" s="293" t="s">
        <v>230</v>
      </c>
      <c r="B45" s="129">
        <v>65</v>
      </c>
      <c r="C45" s="7">
        <v>64</v>
      </c>
      <c r="D45" s="7">
        <v>65</v>
      </c>
      <c r="E45" s="129" t="s">
        <v>221</v>
      </c>
      <c r="F45" s="129" t="s">
        <v>221</v>
      </c>
      <c r="G45" s="301" t="s">
        <v>776</v>
      </c>
      <c r="H45" s="295" t="s">
        <v>231</v>
      </c>
    </row>
    <row r="46" spans="1:8" ht="15" customHeight="1" x14ac:dyDescent="0.15">
      <c r="A46" s="293" t="s">
        <v>232</v>
      </c>
      <c r="B46" s="129">
        <v>65</v>
      </c>
      <c r="C46" s="129">
        <v>62</v>
      </c>
      <c r="D46" s="7">
        <v>63</v>
      </c>
      <c r="E46" s="129" t="s">
        <v>221</v>
      </c>
      <c r="F46" s="129" t="s">
        <v>221</v>
      </c>
      <c r="G46" s="301" t="s">
        <v>776</v>
      </c>
      <c r="H46" s="295" t="s">
        <v>231</v>
      </c>
    </row>
    <row r="47" spans="1:8" ht="15" customHeight="1" x14ac:dyDescent="0.15">
      <c r="A47" s="293" t="s">
        <v>233</v>
      </c>
      <c r="B47" s="129">
        <v>57</v>
      </c>
      <c r="C47" s="7">
        <v>59</v>
      </c>
      <c r="D47" s="7">
        <v>59</v>
      </c>
      <c r="E47" s="294">
        <v>4</v>
      </c>
      <c r="F47" s="294">
        <v>4</v>
      </c>
      <c r="G47" s="294">
        <v>4</v>
      </c>
      <c r="H47" s="295" t="s">
        <v>234</v>
      </c>
    </row>
    <row r="48" spans="1:8" ht="15" customHeight="1" x14ac:dyDescent="0.15">
      <c r="A48" s="293" t="s">
        <v>235</v>
      </c>
      <c r="B48" s="129">
        <v>52</v>
      </c>
      <c r="C48" s="129">
        <v>59</v>
      </c>
      <c r="D48" s="7">
        <v>70</v>
      </c>
      <c r="E48" s="129">
        <v>3</v>
      </c>
      <c r="F48" s="129">
        <v>3</v>
      </c>
      <c r="G48" s="294">
        <v>4</v>
      </c>
      <c r="H48" s="295" t="s">
        <v>234</v>
      </c>
    </row>
    <row r="49" spans="1:8" ht="15" customHeight="1" x14ac:dyDescent="0.15">
      <c r="A49" s="293" t="s">
        <v>780</v>
      </c>
      <c r="B49" s="129">
        <v>54</v>
      </c>
      <c r="C49" s="129">
        <v>60</v>
      </c>
      <c r="D49" s="7">
        <v>61</v>
      </c>
      <c r="E49" s="129">
        <v>4</v>
      </c>
      <c r="F49" s="129">
        <v>4</v>
      </c>
      <c r="G49" s="129">
        <v>4</v>
      </c>
      <c r="H49" s="295" t="s">
        <v>236</v>
      </c>
    </row>
    <row r="50" spans="1:8" ht="15" customHeight="1" x14ac:dyDescent="0.15">
      <c r="A50" s="293" t="s">
        <v>781</v>
      </c>
      <c r="B50" s="129">
        <v>59</v>
      </c>
      <c r="C50" s="129">
        <v>56</v>
      </c>
      <c r="D50" s="7">
        <v>60</v>
      </c>
      <c r="E50" s="129">
        <v>3</v>
      </c>
      <c r="F50" s="129">
        <v>3</v>
      </c>
      <c r="G50" s="129">
        <v>4</v>
      </c>
      <c r="H50" s="295" t="s">
        <v>236</v>
      </c>
    </row>
    <row r="51" spans="1:8" ht="15" customHeight="1" x14ac:dyDescent="0.15">
      <c r="A51" s="293" t="s">
        <v>782</v>
      </c>
      <c r="B51" s="129">
        <v>41</v>
      </c>
      <c r="C51" s="129">
        <v>45</v>
      </c>
      <c r="D51" s="7">
        <v>43</v>
      </c>
      <c r="E51" s="129">
        <v>3</v>
      </c>
      <c r="F51" s="129">
        <v>2</v>
      </c>
      <c r="G51" s="129">
        <v>3</v>
      </c>
      <c r="H51" s="295" t="s">
        <v>237</v>
      </c>
    </row>
    <row r="52" spans="1:8" ht="15" customHeight="1" x14ac:dyDescent="0.15">
      <c r="A52" s="293" t="s">
        <v>783</v>
      </c>
      <c r="B52" s="129">
        <v>43</v>
      </c>
      <c r="C52" s="129">
        <v>43</v>
      </c>
      <c r="D52" s="7">
        <v>42</v>
      </c>
      <c r="E52" s="129">
        <v>3</v>
      </c>
      <c r="F52" s="129">
        <v>3</v>
      </c>
      <c r="G52" s="129">
        <v>3</v>
      </c>
      <c r="H52" s="295" t="s">
        <v>237</v>
      </c>
    </row>
    <row r="53" spans="1:8" ht="15" customHeight="1" x14ac:dyDescent="0.15">
      <c r="A53" s="293" t="s">
        <v>238</v>
      </c>
      <c r="B53" s="129">
        <v>53</v>
      </c>
      <c r="C53" s="129">
        <v>45</v>
      </c>
      <c r="D53" s="7">
        <v>50</v>
      </c>
      <c r="E53" s="129" t="s">
        <v>221</v>
      </c>
      <c r="F53" s="129" t="s">
        <v>221</v>
      </c>
      <c r="G53" s="301" t="s">
        <v>776</v>
      </c>
      <c r="H53" s="295" t="s">
        <v>239</v>
      </c>
    </row>
    <row r="54" spans="1:8" ht="15" customHeight="1" x14ac:dyDescent="0.15">
      <c r="A54" s="293" t="s">
        <v>240</v>
      </c>
      <c r="B54" s="129">
        <v>53</v>
      </c>
      <c r="C54" s="129">
        <v>47</v>
      </c>
      <c r="D54" s="7">
        <v>51</v>
      </c>
      <c r="E54" s="129" t="s">
        <v>221</v>
      </c>
      <c r="F54" s="129" t="s">
        <v>221</v>
      </c>
      <c r="G54" s="301" t="s">
        <v>784</v>
      </c>
      <c r="H54" s="295" t="s">
        <v>239</v>
      </c>
    </row>
    <row r="55" spans="1:8" ht="15" customHeight="1" x14ac:dyDescent="0.15">
      <c r="A55" s="303" t="s">
        <v>241</v>
      </c>
      <c r="B55" s="304" t="s">
        <v>221</v>
      </c>
      <c r="C55" s="305">
        <v>48</v>
      </c>
      <c r="D55" s="191">
        <v>50</v>
      </c>
      <c r="E55" s="305" t="s">
        <v>221</v>
      </c>
      <c r="F55" s="305" t="s">
        <v>221</v>
      </c>
      <c r="G55" s="306" t="s">
        <v>784</v>
      </c>
      <c r="H55" s="307" t="s">
        <v>239</v>
      </c>
    </row>
    <row r="56" spans="1:8" ht="15" customHeight="1" x14ac:dyDescent="0.15">
      <c r="A56" s="277" t="s">
        <v>785</v>
      </c>
      <c r="H56" s="308" t="s">
        <v>242</v>
      </c>
    </row>
    <row r="57" spans="1:8" ht="15" customHeight="1" x14ac:dyDescent="0.15">
      <c r="A57" s="277" t="s">
        <v>786</v>
      </c>
      <c r="H57" s="309"/>
    </row>
    <row r="58" spans="1:8" ht="15" customHeight="1" x14ac:dyDescent="0.15">
      <c r="A58" s="277" t="s">
        <v>787</v>
      </c>
    </row>
    <row r="59" spans="1:8" ht="15" customHeight="1" x14ac:dyDescent="0.15">
      <c r="A59" s="277" t="s">
        <v>788</v>
      </c>
    </row>
    <row r="60" spans="1:8" ht="15" customHeight="1" x14ac:dyDescent="0.15">
      <c r="A60" s="310"/>
    </row>
    <row r="61" spans="1:8" ht="15" customHeight="1" x14ac:dyDescent="0.15">
      <c r="A61" s="310"/>
    </row>
    <row r="62" spans="1:8" ht="15.6" customHeight="1" x14ac:dyDescent="0.15">
      <c r="A62" s="310"/>
    </row>
  </sheetData>
  <mergeCells count="4">
    <mergeCell ref="A5:A6"/>
    <mergeCell ref="B5:D5"/>
    <mergeCell ref="E5:G5"/>
    <mergeCell ref="H5:H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Width="0" orientation="portrait" cellComments="atEnd" r:id="rId1"/>
  <headerFooter alignWithMargins="0">
    <oddFooter xml:space="preserve">&amp;C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D21"/>
  <sheetViews>
    <sheetView zoomScale="110" zoomScaleNormal="110" workbookViewId="0"/>
  </sheetViews>
  <sheetFormatPr defaultColWidth="8.875" defaultRowHeight="15" customHeight="1" x14ac:dyDescent="0.15"/>
  <cols>
    <col min="1" max="1" width="26.25" style="325" customWidth="1"/>
    <col min="2" max="2" width="20" style="325" customWidth="1"/>
    <col min="3" max="3" width="20" style="334" customWidth="1"/>
    <col min="4" max="4" width="20" style="325" customWidth="1"/>
    <col min="5" max="16384" width="8.875" style="325"/>
  </cols>
  <sheetData>
    <row r="1" spans="1:4" s="312" customFormat="1" ht="15" customHeight="1" x14ac:dyDescent="0.15">
      <c r="A1" s="678" t="s">
        <v>570</v>
      </c>
      <c r="C1" s="313"/>
    </row>
    <row r="2" spans="1:4" s="312" customFormat="1" ht="15" customHeight="1" x14ac:dyDescent="0.15">
      <c r="C2" s="313"/>
    </row>
    <row r="3" spans="1:4" s="312" customFormat="1" ht="15" customHeight="1" x14ac:dyDescent="0.15">
      <c r="A3" s="311" t="s">
        <v>561</v>
      </c>
      <c r="C3" s="313"/>
    </row>
    <row r="4" spans="1:4" s="312" customFormat="1" ht="15" customHeight="1" x14ac:dyDescent="0.15">
      <c r="A4" s="314" t="s">
        <v>789</v>
      </c>
      <c r="B4" s="315"/>
      <c r="C4" s="316"/>
      <c r="D4" s="317" t="s">
        <v>64</v>
      </c>
    </row>
    <row r="5" spans="1:4" s="312" customFormat="1" ht="15" customHeight="1" x14ac:dyDescent="0.15">
      <c r="A5" s="318" t="s">
        <v>243</v>
      </c>
      <c r="B5" s="319" t="s">
        <v>5</v>
      </c>
      <c r="C5" s="320" t="s">
        <v>790</v>
      </c>
      <c r="D5" s="321" t="s">
        <v>791</v>
      </c>
    </row>
    <row r="6" spans="1:4" ht="15" customHeight="1" x14ac:dyDescent="0.15">
      <c r="A6" s="322" t="s">
        <v>569</v>
      </c>
      <c r="B6" s="323">
        <v>163</v>
      </c>
      <c r="C6" s="324">
        <v>131</v>
      </c>
      <c r="D6" s="323">
        <f>SUM(D7:D20)</f>
        <v>137</v>
      </c>
    </row>
    <row r="7" spans="1:4" ht="15" customHeight="1" x14ac:dyDescent="0.15">
      <c r="A7" s="326" t="s">
        <v>244</v>
      </c>
      <c r="B7" s="127">
        <v>15</v>
      </c>
      <c r="C7" s="129">
        <v>5</v>
      </c>
      <c r="D7" s="129">
        <v>3</v>
      </c>
    </row>
    <row r="8" spans="1:4" ht="15" customHeight="1" x14ac:dyDescent="0.15">
      <c r="A8" s="326" t="s">
        <v>245</v>
      </c>
      <c r="B8" s="327" t="s">
        <v>610</v>
      </c>
      <c r="C8" s="327" t="s">
        <v>610</v>
      </c>
      <c r="D8" s="327">
        <v>1</v>
      </c>
    </row>
    <row r="9" spans="1:4" ht="15" customHeight="1" x14ac:dyDescent="0.15">
      <c r="A9" s="326" t="s">
        <v>246</v>
      </c>
      <c r="B9" s="328">
        <v>59</v>
      </c>
      <c r="C9" s="183">
        <v>52</v>
      </c>
      <c r="D9" s="183">
        <v>51</v>
      </c>
    </row>
    <row r="10" spans="1:4" ht="15" customHeight="1" x14ac:dyDescent="0.15">
      <c r="A10" s="326" t="s">
        <v>247</v>
      </c>
      <c r="B10" s="328">
        <v>10</v>
      </c>
      <c r="C10" s="181">
        <v>7</v>
      </c>
      <c r="D10" s="181">
        <v>10</v>
      </c>
    </row>
    <row r="11" spans="1:4" ht="15" customHeight="1" x14ac:dyDescent="0.15">
      <c r="A11" s="326" t="s">
        <v>248</v>
      </c>
      <c r="B11" s="328"/>
      <c r="C11" s="181"/>
      <c r="D11" s="181"/>
    </row>
    <row r="12" spans="1:4" ht="15" customHeight="1" x14ac:dyDescent="0.15">
      <c r="A12" s="329" t="s">
        <v>249</v>
      </c>
      <c r="B12" s="327">
        <v>5</v>
      </c>
      <c r="C12" s="297">
        <v>4</v>
      </c>
      <c r="D12" s="297">
        <v>4</v>
      </c>
    </row>
    <row r="13" spans="1:4" ht="15" customHeight="1" x14ac:dyDescent="0.15">
      <c r="A13" s="329" t="s">
        <v>250</v>
      </c>
      <c r="B13" s="330">
        <v>2</v>
      </c>
      <c r="C13" s="183">
        <v>2</v>
      </c>
      <c r="D13" s="183">
        <v>2</v>
      </c>
    </row>
    <row r="14" spans="1:4" ht="15" customHeight="1" x14ac:dyDescent="0.15">
      <c r="A14" s="329" t="s">
        <v>251</v>
      </c>
      <c r="B14" s="328">
        <v>4</v>
      </c>
      <c r="C14" s="181">
        <v>0</v>
      </c>
      <c r="D14" s="181">
        <v>1</v>
      </c>
    </row>
    <row r="15" spans="1:4" ht="15" customHeight="1" x14ac:dyDescent="0.15">
      <c r="A15" s="329" t="s">
        <v>252</v>
      </c>
      <c r="B15" s="330">
        <v>5</v>
      </c>
      <c r="C15" s="181">
        <v>3</v>
      </c>
      <c r="D15" s="181">
        <v>3</v>
      </c>
    </row>
    <row r="16" spans="1:4" ht="15" customHeight="1" x14ac:dyDescent="0.15">
      <c r="A16" s="326" t="s">
        <v>253</v>
      </c>
      <c r="B16" s="328"/>
      <c r="C16" s="181"/>
      <c r="D16" s="181"/>
    </row>
    <row r="17" spans="1:4" ht="15" customHeight="1" x14ac:dyDescent="0.15">
      <c r="A17" s="329" t="s">
        <v>249</v>
      </c>
      <c r="B17" s="328">
        <v>33</v>
      </c>
      <c r="C17" s="181">
        <v>30</v>
      </c>
      <c r="D17" s="181">
        <v>33</v>
      </c>
    </row>
    <row r="18" spans="1:4" ht="15" customHeight="1" x14ac:dyDescent="0.15">
      <c r="A18" s="329" t="s">
        <v>251</v>
      </c>
      <c r="B18" s="328">
        <v>18</v>
      </c>
      <c r="C18" s="181">
        <v>17</v>
      </c>
      <c r="D18" s="181">
        <v>18</v>
      </c>
    </row>
    <row r="19" spans="1:4" ht="15" customHeight="1" x14ac:dyDescent="0.15">
      <c r="A19" s="326" t="s">
        <v>254</v>
      </c>
      <c r="B19" s="330">
        <v>3</v>
      </c>
      <c r="C19" s="183">
        <v>4</v>
      </c>
      <c r="D19" s="183">
        <v>3</v>
      </c>
    </row>
    <row r="20" spans="1:4" ht="15" customHeight="1" x14ac:dyDescent="0.15">
      <c r="A20" s="331" t="s">
        <v>255</v>
      </c>
      <c r="B20" s="332">
        <v>9</v>
      </c>
      <c r="C20" s="191">
        <v>7</v>
      </c>
      <c r="D20" s="191">
        <v>8</v>
      </c>
    </row>
    <row r="21" spans="1:4" s="312" customFormat="1" ht="15" customHeight="1" x14ac:dyDescent="0.15">
      <c r="A21" s="333" t="s">
        <v>256</v>
      </c>
      <c r="B21" s="333"/>
      <c r="C21" s="333"/>
      <c r="D21" s="315" t="s">
        <v>257</v>
      </c>
    </row>
  </sheetData>
  <mergeCells count="1">
    <mergeCell ref="A21:C2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Q10"/>
  <sheetViews>
    <sheetView zoomScale="110" zoomScaleNormal="110" workbookViewId="0"/>
  </sheetViews>
  <sheetFormatPr defaultColWidth="8.875" defaultRowHeight="15" customHeight="1" x14ac:dyDescent="0.15"/>
  <cols>
    <col min="1" max="1" width="8.75" style="79" customWidth="1"/>
    <col min="2" max="3" width="5" style="79" customWidth="1"/>
    <col min="4" max="9" width="4.75" style="79" customWidth="1"/>
    <col min="10" max="15" width="4.625" style="79" customWidth="1"/>
    <col min="16" max="16" width="5" style="79" customWidth="1"/>
    <col min="17" max="17" width="6.25" style="79" customWidth="1"/>
    <col min="18" max="16384" width="8.875" style="79"/>
  </cols>
  <sheetData>
    <row r="1" spans="1:17" s="23" customFormat="1" ht="15" customHeight="1" x14ac:dyDescent="0.15">
      <c r="A1" s="678" t="s">
        <v>570</v>
      </c>
    </row>
    <row r="2" spans="1:17" s="23" customFormat="1" ht="15" customHeight="1" x14ac:dyDescent="0.15"/>
    <row r="3" spans="1:17" s="23" customFormat="1" ht="15" customHeight="1" x14ac:dyDescent="0.15">
      <c r="A3" s="22" t="s">
        <v>562</v>
      </c>
    </row>
    <row r="4" spans="1:17" s="23" customFormat="1" ht="15" customHeight="1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Q4" s="335" t="s">
        <v>258</v>
      </c>
    </row>
    <row r="5" spans="1:17" s="23" customFormat="1" ht="15" customHeight="1" x14ac:dyDescent="0.15">
      <c r="A5" s="336" t="s">
        <v>563</v>
      </c>
      <c r="B5" s="337" t="s">
        <v>792</v>
      </c>
      <c r="C5" s="337" t="s">
        <v>793</v>
      </c>
      <c r="D5" s="49" t="s">
        <v>794</v>
      </c>
      <c r="E5" s="50"/>
      <c r="F5" s="50"/>
      <c r="G5" s="50"/>
      <c r="H5" s="50"/>
      <c r="I5" s="338"/>
      <c r="J5" s="49" t="s">
        <v>795</v>
      </c>
      <c r="K5" s="338"/>
      <c r="L5" s="49" t="s">
        <v>564</v>
      </c>
      <c r="M5" s="50"/>
      <c r="N5" s="50"/>
      <c r="O5" s="338"/>
      <c r="P5" s="339" t="s">
        <v>565</v>
      </c>
      <c r="Q5" s="340" t="s">
        <v>796</v>
      </c>
    </row>
    <row r="6" spans="1:17" ht="105" customHeight="1" x14ac:dyDescent="0.15">
      <c r="A6" s="341"/>
      <c r="B6" s="342"/>
      <c r="C6" s="342"/>
      <c r="D6" s="343" t="s">
        <v>259</v>
      </c>
      <c r="E6" s="343" t="s">
        <v>260</v>
      </c>
      <c r="F6" s="344" t="s">
        <v>261</v>
      </c>
      <c r="G6" s="343" t="s">
        <v>262</v>
      </c>
      <c r="H6" s="343" t="s">
        <v>263</v>
      </c>
      <c r="I6" s="343" t="s">
        <v>797</v>
      </c>
      <c r="J6" s="343" t="s">
        <v>264</v>
      </c>
      <c r="K6" s="343" t="s">
        <v>265</v>
      </c>
      <c r="L6" s="343" t="s">
        <v>266</v>
      </c>
      <c r="M6" s="343" t="s">
        <v>267</v>
      </c>
      <c r="N6" s="343" t="s">
        <v>268</v>
      </c>
      <c r="O6" s="343" t="s">
        <v>269</v>
      </c>
      <c r="P6" s="345"/>
      <c r="Q6" s="346"/>
    </row>
    <row r="7" spans="1:17" s="23" customFormat="1" ht="15" customHeight="1" x14ac:dyDescent="0.15">
      <c r="A7" s="62" t="s">
        <v>59</v>
      </c>
      <c r="B7" s="347">
        <v>595</v>
      </c>
      <c r="C7" s="348">
        <v>0</v>
      </c>
      <c r="D7" s="348">
        <v>3</v>
      </c>
      <c r="E7" s="348">
        <v>0</v>
      </c>
      <c r="F7" s="348">
        <v>0</v>
      </c>
      <c r="G7" s="348">
        <v>4</v>
      </c>
      <c r="H7" s="348">
        <v>409</v>
      </c>
      <c r="I7" s="348">
        <v>8</v>
      </c>
      <c r="J7" s="348">
        <v>25</v>
      </c>
      <c r="K7" s="348">
        <v>18</v>
      </c>
      <c r="L7" s="348">
        <v>61</v>
      </c>
      <c r="M7" s="348">
        <v>28</v>
      </c>
      <c r="N7" s="348">
        <v>1</v>
      </c>
      <c r="O7" s="348">
        <v>21</v>
      </c>
      <c r="P7" s="348">
        <v>47</v>
      </c>
      <c r="Q7" s="349">
        <v>1220</v>
      </c>
    </row>
    <row r="8" spans="1:17" s="23" customFormat="1" ht="15" customHeight="1" x14ac:dyDescent="0.15">
      <c r="A8" s="64" t="s">
        <v>798</v>
      </c>
      <c r="B8" s="347">
        <v>696</v>
      </c>
      <c r="C8" s="348">
        <v>1</v>
      </c>
      <c r="D8" s="348">
        <v>2</v>
      </c>
      <c r="E8" s="348">
        <v>0</v>
      </c>
      <c r="F8" s="348">
        <v>0</v>
      </c>
      <c r="G8" s="348">
        <v>5</v>
      </c>
      <c r="H8" s="348">
        <v>382</v>
      </c>
      <c r="I8" s="348">
        <v>11</v>
      </c>
      <c r="J8" s="348">
        <v>17</v>
      </c>
      <c r="K8" s="348">
        <v>5</v>
      </c>
      <c r="L8" s="348">
        <v>50</v>
      </c>
      <c r="M8" s="348">
        <v>17</v>
      </c>
      <c r="N8" s="348">
        <v>1</v>
      </c>
      <c r="O8" s="348">
        <v>22</v>
      </c>
      <c r="P8" s="348">
        <v>87</v>
      </c>
      <c r="Q8" s="349">
        <v>1296</v>
      </c>
    </row>
    <row r="9" spans="1:17" s="23" customFormat="1" ht="15" customHeight="1" x14ac:dyDescent="0.15">
      <c r="A9" s="350" t="s">
        <v>799</v>
      </c>
      <c r="B9" s="351">
        <v>770</v>
      </c>
      <c r="C9" s="352">
        <v>3</v>
      </c>
      <c r="D9" s="352">
        <v>2</v>
      </c>
      <c r="E9" s="352">
        <v>0</v>
      </c>
      <c r="F9" s="352">
        <v>1</v>
      </c>
      <c r="G9" s="352">
        <v>2</v>
      </c>
      <c r="H9" s="352">
        <v>436</v>
      </c>
      <c r="I9" s="352">
        <v>7</v>
      </c>
      <c r="J9" s="352">
        <v>19</v>
      </c>
      <c r="K9" s="352">
        <v>8</v>
      </c>
      <c r="L9" s="352">
        <v>56</v>
      </c>
      <c r="M9" s="352">
        <v>23</v>
      </c>
      <c r="N9" s="352">
        <v>0</v>
      </c>
      <c r="O9" s="352">
        <v>27</v>
      </c>
      <c r="P9" s="352">
        <v>146</v>
      </c>
      <c r="Q9" s="353">
        <v>1500</v>
      </c>
    </row>
    <row r="10" spans="1:17" ht="15" customHeight="1" x14ac:dyDescent="0.15">
      <c r="Q10" s="36" t="s">
        <v>270</v>
      </c>
    </row>
  </sheetData>
  <mergeCells count="8">
    <mergeCell ref="P5:P6"/>
    <mergeCell ref="Q5:Q6"/>
    <mergeCell ref="A5:A6"/>
    <mergeCell ref="B5:B6"/>
    <mergeCell ref="C5:C6"/>
    <mergeCell ref="D5:I5"/>
    <mergeCell ref="J5:K5"/>
    <mergeCell ref="L5:O5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L10"/>
  <sheetViews>
    <sheetView zoomScale="110" zoomScaleNormal="110" workbookViewId="0"/>
  </sheetViews>
  <sheetFormatPr defaultColWidth="8" defaultRowHeight="15" customHeight="1" x14ac:dyDescent="0.15"/>
  <cols>
    <col min="1" max="1" width="8.75" style="389" customWidth="1"/>
    <col min="2" max="3" width="7.5" style="389" customWidth="1"/>
    <col min="4" max="5" width="6.875" style="389" customWidth="1"/>
    <col min="6" max="6" width="7.5" style="389" customWidth="1"/>
    <col min="7" max="7" width="2.5" style="389" customWidth="1"/>
    <col min="8" max="8" width="8.75" style="389" customWidth="1"/>
    <col min="9" max="12" width="7.5" style="389" customWidth="1"/>
    <col min="13" max="16384" width="8" style="389"/>
  </cols>
  <sheetData>
    <row r="1" spans="1:12" s="232" customFormat="1" ht="15" customHeight="1" x14ac:dyDescent="0.15">
      <c r="A1" s="678" t="s">
        <v>570</v>
      </c>
    </row>
    <row r="2" spans="1:12" s="232" customFormat="1" ht="15" customHeight="1" x14ac:dyDescent="0.15"/>
    <row r="3" spans="1:12" s="232" customFormat="1" ht="15" customHeight="1" x14ac:dyDescent="0.15">
      <c r="A3" s="354" t="s">
        <v>800</v>
      </c>
    </row>
    <row r="4" spans="1:12" s="232" customFormat="1" ht="15" customHeight="1" x14ac:dyDescent="0.15">
      <c r="A4" s="355" t="s">
        <v>801</v>
      </c>
      <c r="B4" s="356"/>
      <c r="C4" s="357"/>
      <c r="D4" s="357"/>
      <c r="E4" s="357"/>
      <c r="F4" s="358" t="s">
        <v>64</v>
      </c>
      <c r="G4" s="359"/>
      <c r="H4" s="355" t="s">
        <v>801</v>
      </c>
      <c r="I4" s="357"/>
      <c r="J4" s="357"/>
      <c r="K4" s="357"/>
      <c r="L4" s="358" t="s">
        <v>64</v>
      </c>
    </row>
    <row r="5" spans="1:12" s="232" customFormat="1" ht="15" customHeight="1" x14ac:dyDescent="0.15">
      <c r="A5" s="360" t="s">
        <v>802</v>
      </c>
      <c r="B5" s="361" t="s">
        <v>803</v>
      </c>
      <c r="C5" s="362" t="s">
        <v>271</v>
      </c>
      <c r="D5" s="363" t="s">
        <v>272</v>
      </c>
      <c r="E5" s="364"/>
      <c r="F5" s="364"/>
      <c r="G5" s="365"/>
      <c r="H5" s="360" t="s">
        <v>273</v>
      </c>
      <c r="I5" s="361" t="s">
        <v>28</v>
      </c>
      <c r="J5" s="362" t="s">
        <v>271</v>
      </c>
      <c r="K5" s="363" t="s">
        <v>274</v>
      </c>
      <c r="L5" s="364"/>
    </row>
    <row r="6" spans="1:12" s="232" customFormat="1" ht="15" customHeight="1" x14ac:dyDescent="0.15">
      <c r="A6" s="366"/>
      <c r="B6" s="367"/>
      <c r="C6" s="368"/>
      <c r="D6" s="369" t="s">
        <v>275</v>
      </c>
      <c r="E6" s="370" t="s">
        <v>276</v>
      </c>
      <c r="F6" s="371" t="s">
        <v>277</v>
      </c>
      <c r="G6" s="372"/>
      <c r="H6" s="373"/>
      <c r="I6" s="367"/>
      <c r="J6" s="368"/>
      <c r="K6" s="369" t="s">
        <v>278</v>
      </c>
      <c r="L6" s="370" t="s">
        <v>279</v>
      </c>
    </row>
    <row r="7" spans="1:12" s="232" customFormat="1" ht="15" customHeight="1" x14ac:dyDescent="0.15">
      <c r="A7" s="374" t="s">
        <v>804</v>
      </c>
      <c r="B7" s="375" t="s">
        <v>805</v>
      </c>
      <c r="C7" s="376">
        <v>2239</v>
      </c>
      <c r="D7" s="7">
        <v>1364</v>
      </c>
      <c r="E7" s="7">
        <v>686</v>
      </c>
      <c r="F7" s="7">
        <v>189</v>
      </c>
      <c r="G7" s="359"/>
      <c r="H7" s="377" t="s">
        <v>280</v>
      </c>
      <c r="I7" s="375" t="s">
        <v>805</v>
      </c>
      <c r="J7" s="376">
        <v>639</v>
      </c>
      <c r="K7" s="7">
        <v>339</v>
      </c>
      <c r="L7" s="7">
        <v>320</v>
      </c>
    </row>
    <row r="8" spans="1:12" s="232" customFormat="1" ht="15" customHeight="1" x14ac:dyDescent="0.15">
      <c r="A8" s="378"/>
      <c r="B8" s="379" t="s">
        <v>806</v>
      </c>
      <c r="C8" s="376">
        <v>2204</v>
      </c>
      <c r="D8" s="7">
        <v>1358</v>
      </c>
      <c r="E8" s="7">
        <v>658</v>
      </c>
      <c r="F8" s="7">
        <v>188</v>
      </c>
      <c r="G8" s="359"/>
      <c r="H8" s="380"/>
      <c r="I8" s="379" t="s">
        <v>806</v>
      </c>
      <c r="J8" s="376">
        <v>670</v>
      </c>
      <c r="K8" s="7">
        <v>344</v>
      </c>
      <c r="L8" s="7">
        <v>345</v>
      </c>
    </row>
    <row r="9" spans="1:12" s="232" customFormat="1" ht="15" customHeight="1" x14ac:dyDescent="0.15">
      <c r="A9" s="381"/>
      <c r="B9" s="379" t="s">
        <v>807</v>
      </c>
      <c r="C9" s="382">
        <v>2170</v>
      </c>
      <c r="D9" s="8">
        <v>1362</v>
      </c>
      <c r="E9" s="8">
        <v>616</v>
      </c>
      <c r="F9" s="8">
        <v>192</v>
      </c>
      <c r="G9" s="359"/>
      <c r="H9" s="383"/>
      <c r="I9" s="379" t="s">
        <v>808</v>
      </c>
      <c r="J9" s="382">
        <v>692</v>
      </c>
      <c r="K9" s="8">
        <v>346</v>
      </c>
      <c r="L9" s="8">
        <v>368</v>
      </c>
    </row>
    <row r="10" spans="1:12" s="232" customFormat="1" ht="15" customHeight="1" x14ac:dyDescent="0.15">
      <c r="A10" s="384"/>
      <c r="B10" s="385"/>
      <c r="C10" s="385"/>
      <c r="D10" s="385"/>
      <c r="E10" s="385"/>
      <c r="F10" s="385"/>
      <c r="G10" s="359"/>
      <c r="H10" s="386"/>
      <c r="I10" s="387"/>
      <c r="L10" s="388" t="s">
        <v>281</v>
      </c>
    </row>
  </sheetData>
  <mergeCells count="10">
    <mergeCell ref="J5:J6"/>
    <mergeCell ref="K5:L5"/>
    <mergeCell ref="A7:A9"/>
    <mergeCell ref="H7:H9"/>
    <mergeCell ref="A5:A6"/>
    <mergeCell ref="B5:B6"/>
    <mergeCell ref="C5:C6"/>
    <mergeCell ref="D5:F5"/>
    <mergeCell ref="H5:H6"/>
    <mergeCell ref="I5:I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11"/>
  <sheetViews>
    <sheetView zoomScale="110" zoomScaleNormal="110" workbookViewId="0"/>
  </sheetViews>
  <sheetFormatPr defaultColWidth="8.875" defaultRowHeight="15" customHeight="1" x14ac:dyDescent="0.15"/>
  <cols>
    <col min="1" max="1" width="11.25" style="389" customWidth="1"/>
    <col min="2" max="2" width="10.5" style="389" customWidth="1"/>
    <col min="3" max="8" width="10.75" style="389" customWidth="1"/>
    <col min="9" max="16384" width="8.875" style="389"/>
  </cols>
  <sheetData>
    <row r="1" spans="1:8" s="232" customFormat="1" ht="15" customHeight="1" x14ac:dyDescent="0.15">
      <c r="A1" s="678" t="s">
        <v>570</v>
      </c>
    </row>
    <row r="2" spans="1:8" s="232" customFormat="1" ht="15" customHeight="1" x14ac:dyDescent="0.15"/>
    <row r="3" spans="1:8" s="232" customFormat="1" ht="15" customHeight="1" x14ac:dyDescent="0.15">
      <c r="A3" s="354" t="s">
        <v>566</v>
      </c>
    </row>
    <row r="4" spans="1:8" s="232" customFormat="1" ht="15" customHeight="1" x14ac:dyDescent="0.15">
      <c r="A4" s="357"/>
      <c r="B4" s="357"/>
      <c r="C4" s="357"/>
      <c r="D4" s="357"/>
      <c r="E4" s="357"/>
      <c r="F4" s="357"/>
      <c r="G4" s="357"/>
      <c r="H4" s="358" t="s">
        <v>282</v>
      </c>
    </row>
    <row r="5" spans="1:8" s="232" customFormat="1" ht="15" customHeight="1" x14ac:dyDescent="0.15">
      <c r="A5" s="360" t="s">
        <v>809</v>
      </c>
      <c r="B5" s="361" t="s">
        <v>283</v>
      </c>
      <c r="C5" s="390" t="s">
        <v>284</v>
      </c>
      <c r="D5" s="390"/>
      <c r="E5" s="391"/>
      <c r="F5" s="390" t="s">
        <v>285</v>
      </c>
      <c r="G5" s="390"/>
      <c r="H5" s="390"/>
    </row>
    <row r="6" spans="1:8" s="232" customFormat="1" ht="15" customHeight="1" x14ac:dyDescent="0.15">
      <c r="A6" s="392"/>
      <c r="B6" s="393"/>
      <c r="C6" s="375" t="s">
        <v>286</v>
      </c>
      <c r="D6" s="375" t="s">
        <v>287</v>
      </c>
      <c r="E6" s="375" t="s">
        <v>288</v>
      </c>
      <c r="F6" s="375" t="s">
        <v>286</v>
      </c>
      <c r="G6" s="375" t="s">
        <v>287</v>
      </c>
      <c r="H6" s="372" t="s">
        <v>288</v>
      </c>
    </row>
    <row r="7" spans="1:8" s="232" customFormat="1" ht="15" customHeight="1" x14ac:dyDescent="0.15">
      <c r="A7" s="394" t="s">
        <v>810</v>
      </c>
      <c r="B7" s="6">
        <v>27150</v>
      </c>
      <c r="C7" s="6">
        <v>280040</v>
      </c>
      <c r="D7" s="6">
        <v>191372</v>
      </c>
      <c r="E7" s="6">
        <v>47905</v>
      </c>
      <c r="F7" s="6">
        <v>2916085</v>
      </c>
      <c r="G7" s="6">
        <v>2002220</v>
      </c>
      <c r="H7" s="6">
        <v>673130</v>
      </c>
    </row>
    <row r="8" spans="1:8" s="232" customFormat="1" ht="15" customHeight="1" x14ac:dyDescent="0.15">
      <c r="A8" s="395" t="s">
        <v>811</v>
      </c>
      <c r="B8" s="7">
        <v>27498</v>
      </c>
      <c r="C8" s="7">
        <v>278651</v>
      </c>
      <c r="D8" s="7">
        <v>190835</v>
      </c>
      <c r="E8" s="7">
        <v>48004</v>
      </c>
      <c r="F8" s="7">
        <v>2897640</v>
      </c>
      <c r="G8" s="7">
        <v>1986415</v>
      </c>
      <c r="H8" s="7">
        <v>671860</v>
      </c>
    </row>
    <row r="9" spans="1:8" s="232" customFormat="1" ht="15" customHeight="1" x14ac:dyDescent="0.15">
      <c r="A9" s="396" t="s">
        <v>812</v>
      </c>
      <c r="B9" s="8">
        <v>27314</v>
      </c>
      <c r="C9" s="8">
        <v>277097</v>
      </c>
      <c r="D9" s="8">
        <v>189634</v>
      </c>
      <c r="E9" s="8">
        <v>48180</v>
      </c>
      <c r="F9" s="8">
        <v>2877130</v>
      </c>
      <c r="G9" s="9">
        <v>1967695</v>
      </c>
      <c r="H9" s="8">
        <v>671000</v>
      </c>
    </row>
    <row r="10" spans="1:8" ht="15" customHeight="1" x14ac:dyDescent="0.15">
      <c r="A10" s="397" t="s">
        <v>813</v>
      </c>
      <c r="B10" s="232"/>
      <c r="C10" s="232"/>
      <c r="D10" s="232"/>
      <c r="E10" s="232"/>
      <c r="F10" s="232"/>
      <c r="G10" s="232"/>
      <c r="H10" s="388" t="s">
        <v>281</v>
      </c>
    </row>
    <row r="11" spans="1:8" ht="15" customHeight="1" x14ac:dyDescent="0.15">
      <c r="A11" s="397" t="s">
        <v>814</v>
      </c>
      <c r="B11" s="232"/>
      <c r="C11" s="232"/>
      <c r="D11" s="232"/>
      <c r="E11" s="232"/>
      <c r="F11" s="232"/>
      <c r="G11" s="232"/>
      <c r="H11" s="388"/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9"/>
  <sheetViews>
    <sheetView zoomScale="110" zoomScaleNormal="110" workbookViewId="0"/>
  </sheetViews>
  <sheetFormatPr defaultColWidth="8.75" defaultRowHeight="15" customHeight="1" x14ac:dyDescent="0.15"/>
  <cols>
    <col min="1" max="1" width="15" style="23" customWidth="1"/>
    <col min="2" max="6" width="14.25" style="23" customWidth="1"/>
    <col min="7" max="16384" width="8.75" style="23"/>
  </cols>
  <sheetData>
    <row r="1" spans="1:6" ht="15" customHeight="1" x14ac:dyDescent="0.15">
      <c r="A1" s="678" t="s">
        <v>570</v>
      </c>
    </row>
    <row r="3" spans="1:6" ht="15" customHeight="1" x14ac:dyDescent="0.15">
      <c r="A3" s="22" t="s">
        <v>589</v>
      </c>
    </row>
    <row r="4" spans="1:6" ht="15" customHeight="1" x14ac:dyDescent="0.15">
      <c r="A4" s="24" t="s">
        <v>590</v>
      </c>
    </row>
    <row r="5" spans="1:6" ht="15" customHeight="1" x14ac:dyDescent="0.15">
      <c r="A5" s="25" t="s">
        <v>591</v>
      </c>
      <c r="B5" s="25" t="s">
        <v>592</v>
      </c>
      <c r="C5" s="26" t="s">
        <v>0</v>
      </c>
      <c r="D5" s="26" t="s">
        <v>1</v>
      </c>
      <c r="E5" s="27" t="s">
        <v>2</v>
      </c>
      <c r="F5" s="27" t="s">
        <v>593</v>
      </c>
    </row>
    <row r="6" spans="1:6" ht="15" customHeight="1" x14ac:dyDescent="0.15">
      <c r="A6" s="28" t="s">
        <v>594</v>
      </c>
      <c r="B6" s="29">
        <v>2687</v>
      </c>
      <c r="C6" s="11">
        <v>2820</v>
      </c>
      <c r="D6" s="11">
        <v>2891</v>
      </c>
      <c r="E6" s="11">
        <v>2998</v>
      </c>
      <c r="F6" s="12">
        <v>3082</v>
      </c>
    </row>
    <row r="7" spans="1:6" ht="15" customHeight="1" x14ac:dyDescent="0.15">
      <c r="A7" s="30" t="s">
        <v>595</v>
      </c>
      <c r="B7" s="31">
        <v>3888</v>
      </c>
      <c r="C7" s="12">
        <v>3948</v>
      </c>
      <c r="D7" s="12">
        <v>4007</v>
      </c>
      <c r="E7" s="12">
        <v>4094</v>
      </c>
      <c r="F7" s="12">
        <v>4159</v>
      </c>
    </row>
    <row r="8" spans="1:6" ht="15" customHeight="1" x14ac:dyDescent="0.15">
      <c r="A8" s="32" t="s">
        <v>596</v>
      </c>
      <c r="B8" s="33">
        <v>1.17</v>
      </c>
      <c r="C8" s="34">
        <v>1.18</v>
      </c>
      <c r="D8" s="34">
        <v>1.19</v>
      </c>
      <c r="E8" s="34">
        <v>1.21</v>
      </c>
      <c r="F8" s="34">
        <v>1.22</v>
      </c>
    </row>
    <row r="9" spans="1:6" ht="15" customHeight="1" x14ac:dyDescent="0.15">
      <c r="A9" s="35" t="s">
        <v>597</v>
      </c>
      <c r="B9" s="35"/>
      <c r="F9" s="36" t="s">
        <v>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F10"/>
  <sheetViews>
    <sheetView zoomScale="110" zoomScaleNormal="110" workbookViewId="0"/>
  </sheetViews>
  <sheetFormatPr defaultColWidth="20.875" defaultRowHeight="15" customHeight="1" x14ac:dyDescent="0.15"/>
  <cols>
    <col min="1" max="1" width="11.25" style="79" customWidth="1"/>
    <col min="2" max="3" width="10.625" style="79" customWidth="1"/>
    <col min="4" max="4" width="13.75" style="79" customWidth="1"/>
    <col min="5" max="6" width="20" style="79" customWidth="1"/>
    <col min="7" max="16384" width="20.875" style="79"/>
  </cols>
  <sheetData>
    <row r="1" spans="1:6" s="23" customFormat="1" ht="15" customHeight="1" x14ac:dyDescent="0.15">
      <c r="A1" s="678" t="s">
        <v>570</v>
      </c>
    </row>
    <row r="2" spans="1:6" s="23" customFormat="1" ht="15" customHeight="1" x14ac:dyDescent="0.15"/>
    <row r="3" spans="1:6" s="23" customFormat="1" ht="15" customHeight="1" x14ac:dyDescent="0.15">
      <c r="A3" s="22" t="s">
        <v>815</v>
      </c>
    </row>
    <row r="4" spans="1:6" s="23" customFormat="1" ht="15" customHeight="1" x14ac:dyDescent="0.15"/>
    <row r="5" spans="1:6" s="23" customFormat="1" ht="15" customHeight="1" x14ac:dyDescent="0.15">
      <c r="A5" s="398" t="s">
        <v>567</v>
      </c>
      <c r="B5" s="399" t="s">
        <v>289</v>
      </c>
      <c r="C5" s="400" t="s">
        <v>290</v>
      </c>
      <c r="D5" s="401" t="s">
        <v>568</v>
      </c>
      <c r="E5" s="402" t="s">
        <v>291</v>
      </c>
      <c r="F5" s="49"/>
    </row>
    <row r="6" spans="1:6" s="23" customFormat="1" ht="15" customHeight="1" x14ac:dyDescent="0.15">
      <c r="A6" s="403"/>
      <c r="B6" s="404"/>
      <c r="C6" s="404"/>
      <c r="D6" s="405"/>
      <c r="E6" s="39" t="s">
        <v>292</v>
      </c>
      <c r="F6" s="40" t="s">
        <v>293</v>
      </c>
    </row>
    <row r="7" spans="1:6" s="23" customFormat="1" ht="15" customHeight="1" x14ac:dyDescent="0.15">
      <c r="A7" s="406" t="s">
        <v>816</v>
      </c>
      <c r="B7" s="407">
        <v>47218</v>
      </c>
      <c r="C7" s="408">
        <v>714912</v>
      </c>
      <c r="D7" s="408">
        <v>1321001831</v>
      </c>
      <c r="E7" s="409" t="s">
        <v>294</v>
      </c>
      <c r="F7" s="410" t="s">
        <v>294</v>
      </c>
    </row>
    <row r="8" spans="1:6" s="23" customFormat="1" ht="15" customHeight="1" x14ac:dyDescent="0.15">
      <c r="A8" s="411" t="s">
        <v>817</v>
      </c>
      <c r="B8" s="407">
        <v>47281</v>
      </c>
      <c r="C8" s="408">
        <v>754660</v>
      </c>
      <c r="D8" s="408">
        <v>1389934096</v>
      </c>
      <c r="E8" s="412" t="s">
        <v>294</v>
      </c>
      <c r="F8" s="410" t="s">
        <v>294</v>
      </c>
    </row>
    <row r="9" spans="1:6" s="23" customFormat="1" ht="15" customHeight="1" x14ac:dyDescent="0.15">
      <c r="A9" s="411" t="s">
        <v>818</v>
      </c>
      <c r="B9" s="408">
        <v>47076</v>
      </c>
      <c r="C9" s="408">
        <v>746530</v>
      </c>
      <c r="D9" s="408">
        <v>1380600160</v>
      </c>
      <c r="E9" s="410" t="s">
        <v>294</v>
      </c>
      <c r="F9" s="410" t="s">
        <v>294</v>
      </c>
    </row>
    <row r="10" spans="1:6" s="23" customFormat="1" ht="15" customHeight="1" x14ac:dyDescent="0.15">
      <c r="A10" s="413" t="s">
        <v>819</v>
      </c>
      <c r="B10" s="58"/>
      <c r="C10" s="58"/>
      <c r="D10" s="58"/>
      <c r="E10" s="58"/>
      <c r="F10" s="414" t="s">
        <v>281</v>
      </c>
    </row>
  </sheetData>
  <mergeCells count="5">
    <mergeCell ref="A5:A6"/>
    <mergeCell ref="B5:B6"/>
    <mergeCell ref="C5:C6"/>
    <mergeCell ref="D5:D6"/>
    <mergeCell ref="E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D9"/>
  <sheetViews>
    <sheetView zoomScale="110" zoomScaleNormal="110" workbookViewId="0"/>
  </sheetViews>
  <sheetFormatPr defaultColWidth="20.875" defaultRowHeight="15" customHeight="1" x14ac:dyDescent="0.15"/>
  <cols>
    <col min="1" max="1" width="11.25" style="23" customWidth="1"/>
    <col min="2" max="4" width="25" style="23" customWidth="1"/>
    <col min="5" max="16384" width="20.875" style="23"/>
  </cols>
  <sheetData>
    <row r="1" spans="1:4" ht="15" customHeight="1" x14ac:dyDescent="0.15">
      <c r="A1" s="678" t="s">
        <v>570</v>
      </c>
    </row>
    <row r="3" spans="1:4" ht="15" customHeight="1" x14ac:dyDescent="0.15">
      <c r="A3" s="22" t="s">
        <v>820</v>
      </c>
    </row>
    <row r="5" spans="1:4" ht="15" customHeight="1" x14ac:dyDescent="0.15">
      <c r="A5" s="25" t="s">
        <v>567</v>
      </c>
      <c r="B5" s="25" t="s">
        <v>295</v>
      </c>
      <c r="C5" s="25" t="s">
        <v>290</v>
      </c>
      <c r="D5" s="415" t="s">
        <v>296</v>
      </c>
    </row>
    <row r="6" spans="1:4" ht="15" customHeight="1" x14ac:dyDescent="0.15">
      <c r="A6" s="416" t="s">
        <v>59</v>
      </c>
      <c r="B6" s="407">
        <v>6548</v>
      </c>
      <c r="C6" s="408">
        <v>23183</v>
      </c>
      <c r="D6" s="408">
        <v>62620477</v>
      </c>
    </row>
    <row r="7" spans="1:4" ht="15" customHeight="1" x14ac:dyDescent="0.15">
      <c r="A7" s="411" t="s">
        <v>817</v>
      </c>
      <c r="B7" s="407">
        <v>6460</v>
      </c>
      <c r="C7" s="408">
        <v>24560</v>
      </c>
      <c r="D7" s="408">
        <v>65824112</v>
      </c>
    </row>
    <row r="8" spans="1:4" ht="15" customHeight="1" x14ac:dyDescent="0.15">
      <c r="A8" s="417" t="s">
        <v>818</v>
      </c>
      <c r="B8" s="418">
        <v>6394</v>
      </c>
      <c r="C8" s="419">
        <v>23740</v>
      </c>
      <c r="D8" s="419">
        <v>63063687</v>
      </c>
    </row>
    <row r="9" spans="1:4" ht="15" customHeight="1" x14ac:dyDescent="0.15">
      <c r="A9" s="35"/>
      <c r="B9" s="35"/>
      <c r="C9" s="35"/>
      <c r="D9" s="420" t="s">
        <v>297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H11"/>
  <sheetViews>
    <sheetView zoomScale="110" zoomScaleNormal="110" zoomScaleSheetLayoutView="100" workbookViewId="0"/>
  </sheetViews>
  <sheetFormatPr defaultColWidth="8.875" defaultRowHeight="15" customHeight="1" x14ac:dyDescent="0.15"/>
  <cols>
    <col min="1" max="1" width="11.25" style="232" customWidth="1"/>
    <col min="2" max="2" width="10.625" style="232" customWidth="1"/>
    <col min="3" max="3" width="11.25" style="232" customWidth="1"/>
    <col min="4" max="4" width="10.625" style="232" customWidth="1"/>
    <col min="5" max="5" width="9.375" style="232" customWidth="1"/>
    <col min="6" max="6" width="10.625" style="232" customWidth="1"/>
    <col min="7" max="8" width="11.25" style="232" customWidth="1"/>
    <col min="9" max="16384" width="8.875" style="232"/>
  </cols>
  <sheetData>
    <row r="1" spans="1:8" ht="15" customHeight="1" x14ac:dyDescent="0.15">
      <c r="A1" s="678" t="s">
        <v>570</v>
      </c>
    </row>
    <row r="3" spans="1:8" ht="15" customHeight="1" x14ac:dyDescent="0.15">
      <c r="A3" s="354" t="s">
        <v>821</v>
      </c>
    </row>
    <row r="4" spans="1:8" ht="15" customHeight="1" x14ac:dyDescent="0.15">
      <c r="A4" s="421"/>
      <c r="B4" s="421"/>
      <c r="C4" s="421"/>
      <c r="D4" s="421"/>
      <c r="E4" s="421"/>
      <c r="F4" s="421"/>
      <c r="G4" s="421"/>
      <c r="H4" s="421"/>
    </row>
    <row r="5" spans="1:8" ht="15" customHeight="1" x14ac:dyDescent="0.15">
      <c r="A5" s="422" t="s">
        <v>567</v>
      </c>
      <c r="B5" s="423" t="s">
        <v>822</v>
      </c>
      <c r="C5" s="423"/>
      <c r="D5" s="423" t="s">
        <v>823</v>
      </c>
      <c r="E5" s="423"/>
      <c r="F5" s="424" t="s">
        <v>824</v>
      </c>
      <c r="G5" s="424"/>
      <c r="H5" s="425"/>
    </row>
    <row r="6" spans="1:8" ht="15" customHeight="1" x14ac:dyDescent="0.15">
      <c r="A6" s="426"/>
      <c r="B6" s="427" t="s">
        <v>825</v>
      </c>
      <c r="C6" s="428" t="s">
        <v>826</v>
      </c>
      <c r="D6" s="429" t="s">
        <v>827</v>
      </c>
      <c r="E6" s="429" t="s">
        <v>828</v>
      </c>
      <c r="F6" s="429" t="s">
        <v>829</v>
      </c>
      <c r="G6" s="430" t="s">
        <v>830</v>
      </c>
      <c r="H6" s="431" t="s">
        <v>831</v>
      </c>
    </row>
    <row r="7" spans="1:8" ht="15" customHeight="1" x14ac:dyDescent="0.15">
      <c r="A7" s="426"/>
      <c r="B7" s="432"/>
      <c r="C7" s="433" t="s">
        <v>832</v>
      </c>
      <c r="D7" s="434"/>
      <c r="E7" s="434"/>
      <c r="F7" s="434"/>
      <c r="G7" s="435"/>
      <c r="H7" s="436"/>
    </row>
    <row r="8" spans="1:8" ht="15" customHeight="1" x14ac:dyDescent="0.15">
      <c r="A8" s="437" t="s">
        <v>60</v>
      </c>
      <c r="B8" s="438">
        <v>10208</v>
      </c>
      <c r="C8" s="438">
        <v>21709</v>
      </c>
      <c r="D8" s="438">
        <v>2415</v>
      </c>
      <c r="E8" s="438">
        <v>45</v>
      </c>
      <c r="F8" s="438">
        <v>2057</v>
      </c>
      <c r="G8" s="438">
        <v>7046</v>
      </c>
      <c r="H8" s="438">
        <v>33187</v>
      </c>
    </row>
    <row r="9" spans="1:8" ht="15" customHeight="1" x14ac:dyDescent="0.15">
      <c r="A9" s="125">
        <v>28</v>
      </c>
      <c r="B9" s="438">
        <v>10658</v>
      </c>
      <c r="C9" s="438">
        <v>22645</v>
      </c>
      <c r="D9" s="438">
        <v>2420</v>
      </c>
      <c r="E9" s="438">
        <v>40</v>
      </c>
      <c r="F9" s="438">
        <v>2187</v>
      </c>
      <c r="G9" s="438">
        <v>6673</v>
      </c>
      <c r="H9" s="438">
        <v>33010</v>
      </c>
    </row>
    <row r="10" spans="1:8" ht="15" customHeight="1" x14ac:dyDescent="0.15">
      <c r="A10" s="439">
        <v>29</v>
      </c>
      <c r="B10" s="440">
        <v>10050</v>
      </c>
      <c r="C10" s="440">
        <v>20873</v>
      </c>
      <c r="D10" s="440">
        <v>2381</v>
      </c>
      <c r="E10" s="440">
        <v>46</v>
      </c>
      <c r="F10" s="440">
        <v>2362</v>
      </c>
      <c r="G10" s="440">
        <v>7019</v>
      </c>
      <c r="H10" s="440">
        <v>34622</v>
      </c>
    </row>
    <row r="11" spans="1:8" ht="15" customHeight="1" x14ac:dyDescent="0.15">
      <c r="F11" s="441"/>
      <c r="G11" s="441"/>
      <c r="H11" s="133" t="s">
        <v>70</v>
      </c>
    </row>
  </sheetData>
  <mergeCells count="10">
    <mergeCell ref="A5:A7"/>
    <mergeCell ref="B5:C5"/>
    <mergeCell ref="D5:E5"/>
    <mergeCell ref="F5:H5"/>
    <mergeCell ref="B6:B7"/>
    <mergeCell ref="D6:D7"/>
    <mergeCell ref="E6:E7"/>
    <mergeCell ref="F6:F7"/>
    <mergeCell ref="G6:G7"/>
    <mergeCell ref="H6:H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M11"/>
  <sheetViews>
    <sheetView zoomScale="110" zoomScaleNormal="110" workbookViewId="0"/>
  </sheetViews>
  <sheetFormatPr defaultColWidth="9" defaultRowHeight="15" customHeight="1" x14ac:dyDescent="0.15"/>
  <cols>
    <col min="1" max="1" width="11.25" style="446" customWidth="1"/>
    <col min="2" max="13" width="6.25" style="446" customWidth="1"/>
    <col min="14" max="16384" width="9" style="446"/>
  </cols>
  <sheetData>
    <row r="1" spans="1:13" s="455" customFormat="1" ht="15" customHeight="1" x14ac:dyDescent="0.15">
      <c r="A1" s="678" t="s">
        <v>570</v>
      </c>
    </row>
    <row r="2" spans="1:13" s="455" customFormat="1" ht="15" customHeight="1" x14ac:dyDescent="0.15"/>
    <row r="3" spans="1:13" s="444" customFormat="1" ht="15" customHeight="1" x14ac:dyDescent="0.15">
      <c r="A3" s="442" t="s">
        <v>833</v>
      </c>
      <c r="B3" s="443"/>
      <c r="C3" s="443"/>
      <c r="D3" s="443"/>
      <c r="E3" s="443"/>
      <c r="F3" s="443"/>
      <c r="G3" s="443"/>
      <c r="H3" s="443"/>
      <c r="I3" s="443"/>
      <c r="J3" s="443"/>
    </row>
    <row r="4" spans="1:13" ht="15" customHeight="1" x14ac:dyDescent="0.15">
      <c r="A4" s="445"/>
      <c r="B4" s="445"/>
      <c r="C4" s="445"/>
      <c r="D4" s="445"/>
      <c r="E4" s="445"/>
      <c r="F4" s="445"/>
      <c r="G4" s="445"/>
      <c r="H4" s="445"/>
      <c r="I4" s="445"/>
      <c r="J4" s="445"/>
    </row>
    <row r="5" spans="1:13" s="450" customFormat="1" ht="15" customHeight="1" x14ac:dyDescent="0.15">
      <c r="A5" s="447" t="s">
        <v>567</v>
      </c>
      <c r="B5" s="448" t="s">
        <v>298</v>
      </c>
      <c r="C5" s="449"/>
      <c r="D5" s="447"/>
      <c r="E5" s="448" t="s">
        <v>299</v>
      </c>
      <c r="F5" s="449"/>
      <c r="G5" s="447"/>
      <c r="H5" s="448" t="s">
        <v>300</v>
      </c>
      <c r="I5" s="449"/>
      <c r="J5" s="447"/>
      <c r="K5" s="448" t="s">
        <v>834</v>
      </c>
      <c r="L5" s="449"/>
      <c r="M5" s="449"/>
    </row>
    <row r="6" spans="1:13" s="455" customFormat="1" ht="30" customHeight="1" x14ac:dyDescent="0.15">
      <c r="A6" s="451"/>
      <c r="B6" s="452" t="s">
        <v>301</v>
      </c>
      <c r="C6" s="453"/>
      <c r="D6" s="454"/>
      <c r="E6" s="452" t="s">
        <v>302</v>
      </c>
      <c r="F6" s="453"/>
      <c r="G6" s="454"/>
      <c r="H6" s="452" t="s">
        <v>303</v>
      </c>
      <c r="I6" s="453"/>
      <c r="J6" s="454"/>
      <c r="K6" s="453" t="s">
        <v>301</v>
      </c>
      <c r="L6" s="453"/>
      <c r="M6" s="453"/>
    </row>
    <row r="7" spans="1:13" s="455" customFormat="1" ht="15" customHeight="1" x14ac:dyDescent="0.15">
      <c r="A7" s="456"/>
      <c r="B7" s="457" t="s">
        <v>304</v>
      </c>
      <c r="C7" s="457" t="s">
        <v>305</v>
      </c>
      <c r="D7" s="457" t="s">
        <v>306</v>
      </c>
      <c r="E7" s="457" t="s">
        <v>304</v>
      </c>
      <c r="F7" s="457" t="s">
        <v>305</v>
      </c>
      <c r="G7" s="457" t="s">
        <v>306</v>
      </c>
      <c r="H7" s="457" t="s">
        <v>304</v>
      </c>
      <c r="I7" s="457" t="s">
        <v>305</v>
      </c>
      <c r="J7" s="458" t="s">
        <v>306</v>
      </c>
      <c r="K7" s="457" t="s">
        <v>304</v>
      </c>
      <c r="L7" s="457" t="s">
        <v>305</v>
      </c>
      <c r="M7" s="458" t="s">
        <v>306</v>
      </c>
    </row>
    <row r="8" spans="1:13" s="455" customFormat="1" ht="15" customHeight="1" x14ac:dyDescent="0.15">
      <c r="A8" s="459" t="s">
        <v>816</v>
      </c>
      <c r="B8" s="10">
        <v>123</v>
      </c>
      <c r="C8" s="7">
        <v>52</v>
      </c>
      <c r="D8" s="7">
        <v>766</v>
      </c>
      <c r="E8" s="129">
        <v>74</v>
      </c>
      <c r="F8" s="129">
        <v>36</v>
      </c>
      <c r="G8" s="129">
        <v>500</v>
      </c>
      <c r="H8" s="129">
        <v>37</v>
      </c>
      <c r="I8" s="129">
        <v>24</v>
      </c>
      <c r="J8" s="129">
        <v>195</v>
      </c>
      <c r="K8" s="216">
        <v>14</v>
      </c>
      <c r="L8" s="216">
        <v>8</v>
      </c>
      <c r="M8" s="216">
        <v>108</v>
      </c>
    </row>
    <row r="9" spans="1:13" s="455" customFormat="1" ht="15" customHeight="1" x14ac:dyDescent="0.15">
      <c r="A9" s="460">
        <v>28</v>
      </c>
      <c r="B9" s="10">
        <v>126</v>
      </c>
      <c r="C9" s="7">
        <v>50</v>
      </c>
      <c r="D9" s="7">
        <v>883</v>
      </c>
      <c r="E9" s="129">
        <v>70</v>
      </c>
      <c r="F9" s="129">
        <v>30</v>
      </c>
      <c r="G9" s="129">
        <v>340</v>
      </c>
      <c r="H9" s="129">
        <v>37</v>
      </c>
      <c r="I9" s="129">
        <v>20</v>
      </c>
      <c r="J9" s="129">
        <v>169</v>
      </c>
      <c r="K9" s="129">
        <v>14</v>
      </c>
      <c r="L9" s="129">
        <v>9</v>
      </c>
      <c r="M9" s="129">
        <v>103</v>
      </c>
    </row>
    <row r="10" spans="1:13" s="455" customFormat="1" ht="15" customHeight="1" x14ac:dyDescent="0.15">
      <c r="A10" s="460">
        <v>29</v>
      </c>
      <c r="B10" s="10">
        <v>111</v>
      </c>
      <c r="C10" s="7">
        <v>56</v>
      </c>
      <c r="D10" s="7">
        <v>645</v>
      </c>
      <c r="E10" s="129">
        <v>69</v>
      </c>
      <c r="F10" s="129">
        <v>33</v>
      </c>
      <c r="G10" s="129">
        <v>427</v>
      </c>
      <c r="H10" s="129">
        <v>38</v>
      </c>
      <c r="I10" s="129">
        <v>20</v>
      </c>
      <c r="J10" s="129">
        <v>150</v>
      </c>
      <c r="K10" s="129">
        <v>13</v>
      </c>
      <c r="L10" s="129">
        <v>10</v>
      </c>
      <c r="M10" s="129">
        <v>99</v>
      </c>
    </row>
    <row r="11" spans="1:13" s="455" customFormat="1" ht="15" customHeight="1" x14ac:dyDescent="0.15">
      <c r="A11" s="58" t="s">
        <v>307</v>
      </c>
      <c r="B11" s="461"/>
      <c r="C11" s="461"/>
      <c r="D11" s="461"/>
      <c r="E11" s="461"/>
      <c r="F11" s="461"/>
      <c r="G11" s="461"/>
      <c r="H11" s="461"/>
      <c r="I11" s="461"/>
      <c r="J11" s="134"/>
      <c r="K11" s="461"/>
      <c r="L11" s="461"/>
      <c r="M11" s="462" t="s">
        <v>308</v>
      </c>
    </row>
  </sheetData>
  <mergeCells count="9">
    <mergeCell ref="A5:A7"/>
    <mergeCell ref="B5:D5"/>
    <mergeCell ref="E5:G5"/>
    <mergeCell ref="H5:J5"/>
    <mergeCell ref="K5:M5"/>
    <mergeCell ref="B6:D6"/>
    <mergeCell ref="E6:G6"/>
    <mergeCell ref="H6:J6"/>
    <mergeCell ref="K6:M6"/>
  </mergeCells>
  <phoneticPr fontId="2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H21"/>
  <sheetViews>
    <sheetView zoomScale="110" zoomScaleNormal="110" workbookViewId="0"/>
  </sheetViews>
  <sheetFormatPr defaultColWidth="9" defaultRowHeight="15" customHeight="1" x14ac:dyDescent="0.15"/>
  <cols>
    <col min="1" max="1" width="11.25" style="23" customWidth="1"/>
    <col min="2" max="2" width="10.5" style="23" customWidth="1"/>
    <col min="3" max="8" width="10.75" style="23" customWidth="1"/>
    <col min="9" max="16384" width="9" style="463"/>
  </cols>
  <sheetData>
    <row r="1" spans="1:8" s="680" customFormat="1" ht="15" customHeight="1" x14ac:dyDescent="0.15">
      <c r="A1" s="678" t="s">
        <v>570</v>
      </c>
      <c r="B1" s="23"/>
      <c r="C1" s="23"/>
      <c r="D1" s="23"/>
      <c r="E1" s="23"/>
      <c r="F1" s="23"/>
      <c r="G1" s="23"/>
      <c r="H1" s="23"/>
    </row>
    <row r="2" spans="1:8" s="680" customFormat="1" ht="15" customHeight="1" x14ac:dyDescent="0.15">
      <c r="A2" s="23"/>
      <c r="B2" s="23"/>
      <c r="C2" s="23"/>
      <c r="D2" s="23"/>
      <c r="E2" s="23"/>
      <c r="F2" s="23"/>
      <c r="G2" s="23"/>
      <c r="H2" s="23"/>
    </row>
    <row r="3" spans="1:8" ht="15" customHeight="1" x14ac:dyDescent="0.15">
      <c r="A3" s="22" t="s">
        <v>835</v>
      </c>
      <c r="B3" s="22"/>
      <c r="C3" s="22"/>
      <c r="D3" s="22"/>
      <c r="E3" s="22"/>
      <c r="F3" s="22"/>
    </row>
    <row r="4" spans="1:8" ht="15" customHeight="1" x14ac:dyDescent="0.15">
      <c r="A4" s="24" t="s">
        <v>309</v>
      </c>
      <c r="H4" s="463"/>
    </row>
    <row r="5" spans="1:8" ht="15" customHeight="1" x14ac:dyDescent="0.15">
      <c r="A5" s="24" t="s">
        <v>836</v>
      </c>
      <c r="H5" s="464" t="s">
        <v>52</v>
      </c>
    </row>
    <row r="6" spans="1:8" ht="15" customHeight="1" x14ac:dyDescent="0.15">
      <c r="A6" s="465" t="s">
        <v>54</v>
      </c>
      <c r="B6" s="466" t="s">
        <v>644</v>
      </c>
      <c r="C6" s="466" t="s">
        <v>310</v>
      </c>
      <c r="D6" s="467" t="s">
        <v>311</v>
      </c>
      <c r="E6" s="468"/>
      <c r="F6" s="468"/>
      <c r="G6" s="468"/>
      <c r="H6" s="468"/>
    </row>
    <row r="7" spans="1:8" ht="15" customHeight="1" x14ac:dyDescent="0.15">
      <c r="A7" s="469"/>
      <c r="B7" s="470"/>
      <c r="C7" s="470"/>
      <c r="D7" s="471" t="s">
        <v>312</v>
      </c>
      <c r="E7" s="471" t="s">
        <v>837</v>
      </c>
      <c r="F7" s="471" t="s">
        <v>838</v>
      </c>
      <c r="G7" s="471" t="s">
        <v>839</v>
      </c>
      <c r="H7" s="472" t="s">
        <v>840</v>
      </c>
    </row>
    <row r="8" spans="1:8" ht="15" customHeight="1" x14ac:dyDescent="0.15">
      <c r="A8" s="473" t="s">
        <v>313</v>
      </c>
      <c r="B8" s="10">
        <v>60</v>
      </c>
      <c r="C8" s="7">
        <v>51</v>
      </c>
      <c r="D8" s="7">
        <v>0</v>
      </c>
      <c r="E8" s="7">
        <v>3</v>
      </c>
      <c r="F8" s="7">
        <v>14</v>
      </c>
      <c r="G8" s="7">
        <v>22</v>
      </c>
      <c r="H8" s="7">
        <v>12</v>
      </c>
    </row>
    <row r="9" spans="1:8" ht="15" customHeight="1" x14ac:dyDescent="0.15">
      <c r="A9" s="474" t="s">
        <v>841</v>
      </c>
      <c r="B9" s="10">
        <v>60</v>
      </c>
      <c r="C9" s="7">
        <v>48</v>
      </c>
      <c r="D9" s="7">
        <v>2</v>
      </c>
      <c r="E9" s="7">
        <v>4</v>
      </c>
      <c r="F9" s="7">
        <v>11</v>
      </c>
      <c r="G9" s="7">
        <v>18</v>
      </c>
      <c r="H9" s="7">
        <v>13</v>
      </c>
    </row>
    <row r="10" spans="1:8" ht="15" customHeight="1" x14ac:dyDescent="0.15">
      <c r="A10" s="474" t="s">
        <v>842</v>
      </c>
      <c r="B10" s="10">
        <v>60</v>
      </c>
      <c r="C10" s="7">
        <v>51</v>
      </c>
      <c r="D10" s="7">
        <v>2</v>
      </c>
      <c r="E10" s="7">
        <v>6</v>
      </c>
      <c r="F10" s="7">
        <v>16</v>
      </c>
      <c r="G10" s="7">
        <v>11</v>
      </c>
      <c r="H10" s="7">
        <v>16</v>
      </c>
    </row>
    <row r="11" spans="1:8" ht="15" customHeight="1" x14ac:dyDescent="0.15">
      <c r="A11" s="58" t="s">
        <v>314</v>
      </c>
      <c r="B11" s="58"/>
      <c r="C11" s="58"/>
      <c r="D11" s="58"/>
      <c r="E11" s="58"/>
      <c r="F11" s="58"/>
      <c r="G11" s="58"/>
      <c r="H11" s="58"/>
    </row>
    <row r="12" spans="1:8" ht="15" customHeight="1" x14ac:dyDescent="0.15">
      <c r="A12" s="35" t="s">
        <v>315</v>
      </c>
      <c r="B12" s="35"/>
      <c r="C12" s="35"/>
      <c r="D12" s="35"/>
      <c r="E12" s="35"/>
      <c r="F12" s="35"/>
      <c r="G12" s="35"/>
      <c r="H12" s="35"/>
    </row>
    <row r="13" spans="1:8" ht="15" customHeight="1" x14ac:dyDescent="0.15">
      <c r="A13" s="35"/>
      <c r="B13" s="35"/>
      <c r="C13" s="35"/>
      <c r="D13" s="35"/>
      <c r="E13" s="35"/>
      <c r="F13" s="35"/>
      <c r="G13" s="35"/>
      <c r="H13" s="35"/>
    </row>
    <row r="14" spans="1:8" ht="15" customHeight="1" x14ac:dyDescent="0.15">
      <c r="A14" s="24" t="s">
        <v>843</v>
      </c>
      <c r="H14" s="463"/>
    </row>
    <row r="15" spans="1:8" ht="15" customHeight="1" x14ac:dyDescent="0.15">
      <c r="A15" s="24" t="s">
        <v>836</v>
      </c>
      <c r="H15" s="464" t="s">
        <v>52</v>
      </c>
    </row>
    <row r="16" spans="1:8" ht="15" customHeight="1" x14ac:dyDescent="0.15">
      <c r="A16" s="465" t="s">
        <v>54</v>
      </c>
      <c r="B16" s="466" t="s">
        <v>844</v>
      </c>
      <c r="C16" s="466" t="s">
        <v>845</v>
      </c>
      <c r="D16" s="467" t="s">
        <v>316</v>
      </c>
      <c r="E16" s="475"/>
      <c r="F16" s="468" t="s">
        <v>311</v>
      </c>
      <c r="G16" s="468"/>
      <c r="H16" s="468"/>
    </row>
    <row r="17" spans="1:8" ht="15" customHeight="1" x14ac:dyDescent="0.15">
      <c r="A17" s="469"/>
      <c r="B17" s="470"/>
      <c r="C17" s="470"/>
      <c r="D17" s="476" t="s">
        <v>317</v>
      </c>
      <c r="E17" s="471" t="s">
        <v>318</v>
      </c>
      <c r="F17" s="471" t="s">
        <v>846</v>
      </c>
      <c r="G17" s="471" t="s">
        <v>847</v>
      </c>
      <c r="H17" s="477" t="s">
        <v>839</v>
      </c>
    </row>
    <row r="18" spans="1:8" ht="15" customHeight="1" x14ac:dyDescent="0.15">
      <c r="A18" s="473" t="s">
        <v>313</v>
      </c>
      <c r="B18" s="10">
        <v>20</v>
      </c>
      <c r="C18" s="7">
        <v>47</v>
      </c>
      <c r="D18" s="7">
        <v>14</v>
      </c>
      <c r="E18" s="7">
        <v>33</v>
      </c>
      <c r="F18" s="7">
        <v>4</v>
      </c>
      <c r="G18" s="7">
        <v>20</v>
      </c>
      <c r="H18" s="7">
        <v>23</v>
      </c>
    </row>
    <row r="19" spans="1:8" ht="15" customHeight="1" x14ac:dyDescent="0.15">
      <c r="A19" s="474" t="s">
        <v>841</v>
      </c>
      <c r="B19" s="10">
        <v>20</v>
      </c>
      <c r="C19" s="7">
        <v>46</v>
      </c>
      <c r="D19" s="7">
        <v>13</v>
      </c>
      <c r="E19" s="7">
        <v>33</v>
      </c>
      <c r="F19" s="7">
        <v>12</v>
      </c>
      <c r="G19" s="7">
        <v>12</v>
      </c>
      <c r="H19" s="7">
        <v>22</v>
      </c>
    </row>
    <row r="20" spans="1:8" ht="15" customHeight="1" x14ac:dyDescent="0.15">
      <c r="A20" s="474" t="s">
        <v>842</v>
      </c>
      <c r="B20" s="10">
        <v>20</v>
      </c>
      <c r="C20" s="7">
        <v>50</v>
      </c>
      <c r="D20" s="7">
        <v>19</v>
      </c>
      <c r="E20" s="7">
        <v>31</v>
      </c>
      <c r="F20" s="7">
        <v>8</v>
      </c>
      <c r="G20" s="7">
        <v>21</v>
      </c>
      <c r="H20" s="7">
        <v>21</v>
      </c>
    </row>
    <row r="21" spans="1:8" ht="15" customHeight="1" x14ac:dyDescent="0.15">
      <c r="A21" s="58" t="s">
        <v>319</v>
      </c>
      <c r="B21" s="58"/>
      <c r="C21" s="58"/>
      <c r="D21" s="58"/>
      <c r="E21" s="58"/>
      <c r="F21" s="58"/>
      <c r="G21" s="58"/>
      <c r="H21" s="65" t="s">
        <v>320</v>
      </c>
    </row>
  </sheetData>
  <mergeCells count="9">
    <mergeCell ref="A6:A7"/>
    <mergeCell ref="B6:B7"/>
    <mergeCell ref="C6:C7"/>
    <mergeCell ref="D6:H6"/>
    <mergeCell ref="A16:A17"/>
    <mergeCell ref="B16:B17"/>
    <mergeCell ref="C16:C17"/>
    <mergeCell ref="D16:E16"/>
    <mergeCell ref="F16:H16"/>
  </mergeCells>
  <phoneticPr fontId="2"/>
  <hyperlinks>
    <hyperlink ref="A1" location="目次!A1" display="目次へもどる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I19"/>
  <sheetViews>
    <sheetView zoomScale="110" zoomScaleNormal="110" workbookViewId="0"/>
  </sheetViews>
  <sheetFormatPr defaultColWidth="9" defaultRowHeight="15" customHeight="1" x14ac:dyDescent="0.15"/>
  <cols>
    <col min="1" max="1" width="11.25" style="479" customWidth="1"/>
    <col min="2" max="9" width="9.375" style="479" customWidth="1"/>
    <col min="10" max="16384" width="9" style="463"/>
  </cols>
  <sheetData>
    <row r="1" spans="1:9" s="680" customFormat="1" ht="15" customHeight="1" x14ac:dyDescent="0.15">
      <c r="A1" s="678" t="s">
        <v>570</v>
      </c>
      <c r="B1" s="479"/>
      <c r="C1" s="479"/>
      <c r="D1" s="479"/>
      <c r="E1" s="479"/>
      <c r="F1" s="479"/>
      <c r="G1" s="479"/>
      <c r="H1" s="479"/>
      <c r="I1" s="479"/>
    </row>
    <row r="2" spans="1:9" s="680" customFormat="1" ht="15" customHeight="1" x14ac:dyDescent="0.15">
      <c r="A2" s="479"/>
      <c r="B2" s="479"/>
      <c r="C2" s="479"/>
      <c r="D2" s="479"/>
      <c r="E2" s="479"/>
      <c r="F2" s="479"/>
      <c r="G2" s="479"/>
      <c r="H2" s="479"/>
      <c r="I2" s="479"/>
    </row>
    <row r="3" spans="1:9" ht="15" customHeight="1" x14ac:dyDescent="0.15">
      <c r="A3" s="478" t="s">
        <v>848</v>
      </c>
    </row>
    <row r="4" spans="1:9" ht="15" customHeight="1" x14ac:dyDescent="0.15">
      <c r="A4" s="480" t="s">
        <v>321</v>
      </c>
      <c r="B4" s="481"/>
      <c r="C4" s="481"/>
      <c r="D4" s="481"/>
      <c r="E4" s="481"/>
      <c r="F4" s="481"/>
      <c r="G4" s="481"/>
      <c r="H4" s="481"/>
      <c r="I4" s="464" t="s">
        <v>52</v>
      </c>
    </row>
    <row r="5" spans="1:9" ht="15" customHeight="1" x14ac:dyDescent="0.15">
      <c r="A5" s="465" t="s">
        <v>322</v>
      </c>
      <c r="B5" s="482" t="s">
        <v>569</v>
      </c>
      <c r="C5" s="483" t="s">
        <v>323</v>
      </c>
      <c r="D5" s="483" t="s">
        <v>323</v>
      </c>
      <c r="E5" s="484" t="s">
        <v>324</v>
      </c>
      <c r="F5" s="466" t="s">
        <v>325</v>
      </c>
      <c r="G5" s="466" t="s">
        <v>326</v>
      </c>
      <c r="H5" s="466" t="s">
        <v>327</v>
      </c>
      <c r="I5" s="485" t="s">
        <v>328</v>
      </c>
    </row>
    <row r="6" spans="1:9" ht="15" customHeight="1" x14ac:dyDescent="0.15">
      <c r="A6" s="469"/>
      <c r="B6" s="486"/>
      <c r="C6" s="471" t="s">
        <v>329</v>
      </c>
      <c r="D6" s="471" t="s">
        <v>330</v>
      </c>
      <c r="E6" s="487"/>
      <c r="F6" s="470"/>
      <c r="G6" s="470"/>
      <c r="H6" s="470"/>
      <c r="I6" s="488"/>
    </row>
    <row r="7" spans="1:9" ht="15" customHeight="1" x14ac:dyDescent="0.15">
      <c r="A7" s="474" t="s">
        <v>849</v>
      </c>
      <c r="B7" s="489">
        <v>11</v>
      </c>
      <c r="C7" s="216" t="s">
        <v>850</v>
      </c>
      <c r="D7" s="129">
        <v>2</v>
      </c>
      <c r="E7" s="129">
        <v>4</v>
      </c>
      <c r="F7" s="216" t="s">
        <v>850</v>
      </c>
      <c r="G7" s="129">
        <v>1</v>
      </c>
      <c r="H7" s="129">
        <v>4</v>
      </c>
      <c r="I7" s="216" t="s">
        <v>850</v>
      </c>
    </row>
    <row r="8" spans="1:9" ht="15" customHeight="1" x14ac:dyDescent="0.15">
      <c r="A8" s="474" t="s">
        <v>851</v>
      </c>
      <c r="B8" s="489">
        <v>20</v>
      </c>
      <c r="C8" s="216" t="s">
        <v>850</v>
      </c>
      <c r="D8" s="129">
        <v>2</v>
      </c>
      <c r="E8" s="129">
        <v>14</v>
      </c>
      <c r="F8" s="216" t="s">
        <v>850</v>
      </c>
      <c r="G8" s="129">
        <v>1</v>
      </c>
      <c r="H8" s="129">
        <v>3</v>
      </c>
      <c r="I8" s="216" t="s">
        <v>850</v>
      </c>
    </row>
    <row r="9" spans="1:9" ht="15" customHeight="1" x14ac:dyDescent="0.15">
      <c r="A9" s="474" t="s">
        <v>852</v>
      </c>
      <c r="B9" s="489">
        <v>14</v>
      </c>
      <c r="C9" s="216" t="s">
        <v>850</v>
      </c>
      <c r="D9" s="129">
        <v>1</v>
      </c>
      <c r="E9" s="129">
        <v>10</v>
      </c>
      <c r="F9" s="216" t="s">
        <v>850</v>
      </c>
      <c r="G9" s="129">
        <v>1</v>
      </c>
      <c r="H9" s="129">
        <v>2</v>
      </c>
      <c r="I9" s="216" t="s">
        <v>850</v>
      </c>
    </row>
    <row r="10" spans="1:9" ht="15" customHeight="1" x14ac:dyDescent="0.15">
      <c r="A10" s="490"/>
      <c r="B10" s="490"/>
      <c r="C10" s="490"/>
      <c r="D10" s="490"/>
      <c r="E10" s="490"/>
      <c r="F10" s="490"/>
      <c r="G10" s="490"/>
      <c r="H10" s="490"/>
      <c r="I10" s="491"/>
    </row>
    <row r="11" spans="1:9" ht="15" customHeight="1" x14ac:dyDescent="0.15">
      <c r="A11" s="480" t="s">
        <v>331</v>
      </c>
      <c r="B11" s="481"/>
      <c r="C11" s="481"/>
      <c r="D11" s="481"/>
      <c r="E11" s="481"/>
      <c r="F11" s="481"/>
      <c r="G11" s="481"/>
      <c r="H11" s="481"/>
      <c r="I11" s="464" t="s">
        <v>52</v>
      </c>
    </row>
    <row r="12" spans="1:9" ht="15" customHeight="1" x14ac:dyDescent="0.15">
      <c r="A12" s="465" t="s">
        <v>322</v>
      </c>
      <c r="B12" s="482" t="s">
        <v>853</v>
      </c>
      <c r="C12" s="483" t="s">
        <v>323</v>
      </c>
      <c r="D12" s="483" t="s">
        <v>323</v>
      </c>
      <c r="E12" s="484" t="s">
        <v>324</v>
      </c>
      <c r="F12" s="466" t="s">
        <v>325</v>
      </c>
      <c r="G12" s="466" t="s">
        <v>326</v>
      </c>
      <c r="H12" s="466" t="s">
        <v>327</v>
      </c>
      <c r="I12" s="485" t="s">
        <v>328</v>
      </c>
    </row>
    <row r="13" spans="1:9" ht="15" customHeight="1" x14ac:dyDescent="0.15">
      <c r="A13" s="469"/>
      <c r="B13" s="486"/>
      <c r="C13" s="471" t="s">
        <v>329</v>
      </c>
      <c r="D13" s="471" t="s">
        <v>330</v>
      </c>
      <c r="E13" s="487"/>
      <c r="F13" s="470"/>
      <c r="G13" s="470"/>
      <c r="H13" s="470"/>
      <c r="I13" s="488"/>
    </row>
    <row r="14" spans="1:9" ht="15" customHeight="1" x14ac:dyDescent="0.15">
      <c r="A14" s="473" t="s">
        <v>849</v>
      </c>
      <c r="B14" s="489">
        <v>7</v>
      </c>
      <c r="C14" s="216" t="s">
        <v>850</v>
      </c>
      <c r="D14" s="216" t="s">
        <v>850</v>
      </c>
      <c r="E14" s="129">
        <v>6</v>
      </c>
      <c r="F14" s="216" t="s">
        <v>850</v>
      </c>
      <c r="G14" s="129">
        <v>1</v>
      </c>
      <c r="H14" s="216" t="s">
        <v>850</v>
      </c>
      <c r="I14" s="216" t="s">
        <v>850</v>
      </c>
    </row>
    <row r="15" spans="1:9" ht="15" customHeight="1" x14ac:dyDescent="0.15">
      <c r="A15" s="474" t="s">
        <v>851</v>
      </c>
      <c r="B15" s="489">
        <v>7</v>
      </c>
      <c r="C15" s="216" t="s">
        <v>850</v>
      </c>
      <c r="D15" s="129">
        <v>1</v>
      </c>
      <c r="E15" s="129">
        <v>5</v>
      </c>
      <c r="F15" s="216" t="s">
        <v>850</v>
      </c>
      <c r="G15" s="216" t="s">
        <v>850</v>
      </c>
      <c r="H15" s="216" t="s">
        <v>850</v>
      </c>
      <c r="I15" s="216" t="s">
        <v>850</v>
      </c>
    </row>
    <row r="16" spans="1:9" ht="15" customHeight="1" x14ac:dyDescent="0.15">
      <c r="A16" s="474" t="s">
        <v>852</v>
      </c>
      <c r="B16" s="489">
        <v>9</v>
      </c>
      <c r="C16" s="216" t="s">
        <v>850</v>
      </c>
      <c r="D16" s="129" t="s">
        <v>850</v>
      </c>
      <c r="E16" s="129">
        <v>5</v>
      </c>
      <c r="F16" s="216">
        <v>1</v>
      </c>
      <c r="G16" s="216">
        <v>1</v>
      </c>
      <c r="H16" s="216">
        <v>2</v>
      </c>
      <c r="I16" s="216" t="s">
        <v>850</v>
      </c>
    </row>
    <row r="17" spans="1:9" ht="15" customHeight="1" x14ac:dyDescent="0.15">
      <c r="A17" s="490" t="s">
        <v>854</v>
      </c>
      <c r="B17" s="492"/>
      <c r="C17" s="492"/>
      <c r="D17" s="492"/>
      <c r="E17" s="492"/>
      <c r="F17" s="492"/>
      <c r="G17" s="492"/>
      <c r="H17" s="492"/>
      <c r="I17" s="492"/>
    </row>
    <row r="18" spans="1:9" ht="15" customHeight="1" x14ac:dyDescent="0.15">
      <c r="A18" s="493" t="s">
        <v>855</v>
      </c>
      <c r="B18" s="493"/>
      <c r="C18" s="493"/>
      <c r="D18" s="493"/>
      <c r="E18" s="493"/>
      <c r="F18" s="493"/>
      <c r="G18" s="493"/>
      <c r="H18" s="493"/>
      <c r="I18" s="494"/>
    </row>
    <row r="19" spans="1:9" ht="15" customHeight="1" x14ac:dyDescent="0.15">
      <c r="A19" s="493"/>
      <c r="B19" s="493"/>
      <c r="C19" s="493"/>
      <c r="D19" s="493"/>
      <c r="E19" s="493"/>
      <c r="F19" s="493"/>
      <c r="G19" s="493"/>
      <c r="H19" s="493"/>
      <c r="I19" s="494" t="s">
        <v>320</v>
      </c>
    </row>
  </sheetData>
  <mergeCells count="14">
    <mergeCell ref="I5:I6"/>
    <mergeCell ref="A12:A13"/>
    <mergeCell ref="B12:B13"/>
    <mergeCell ref="E12:E13"/>
    <mergeCell ref="F12:F13"/>
    <mergeCell ref="G12:G13"/>
    <mergeCell ref="H12:H13"/>
    <mergeCell ref="I12:I13"/>
    <mergeCell ref="A5:A6"/>
    <mergeCell ref="B5:B6"/>
    <mergeCell ref="E5:E6"/>
    <mergeCell ref="F5:F6"/>
    <mergeCell ref="G5:G6"/>
    <mergeCell ref="H5:H6"/>
  </mergeCells>
  <phoneticPr fontId="2"/>
  <hyperlinks>
    <hyperlink ref="A1" location="目次!A1" display="目次へもどる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O10"/>
  <sheetViews>
    <sheetView zoomScale="110" zoomScaleNormal="110" workbookViewId="0"/>
  </sheetViews>
  <sheetFormatPr defaultColWidth="8.75" defaultRowHeight="15" customHeight="1" x14ac:dyDescent="0.15"/>
  <cols>
    <col min="1" max="1" width="8.75" style="79" customWidth="1"/>
    <col min="2" max="2" width="6" style="79" customWidth="1"/>
    <col min="3" max="15" width="5.5" style="79" customWidth="1"/>
    <col min="16" max="16384" width="8.75" style="79"/>
  </cols>
  <sheetData>
    <row r="1" spans="1:15" s="23" customFormat="1" ht="15" customHeight="1" x14ac:dyDescent="0.15">
      <c r="A1" s="678" t="s">
        <v>570</v>
      </c>
    </row>
    <row r="2" spans="1:15" s="23" customFormat="1" ht="15" customHeight="1" x14ac:dyDescent="0.15"/>
    <row r="3" spans="1:15" s="23" customFormat="1" ht="15" customHeight="1" x14ac:dyDescent="0.15">
      <c r="A3" s="22" t="s">
        <v>856</v>
      </c>
    </row>
    <row r="4" spans="1:15" s="23" customFormat="1" ht="15" customHeight="1" x14ac:dyDescent="0.15">
      <c r="A4" s="24" t="s">
        <v>332</v>
      </c>
    </row>
    <row r="5" spans="1:15" s="23" customFormat="1" ht="15" customHeight="1" x14ac:dyDescent="0.15">
      <c r="A5" s="25" t="s">
        <v>333</v>
      </c>
      <c r="B5" s="495" t="s">
        <v>67</v>
      </c>
      <c r="C5" s="496" t="s">
        <v>334</v>
      </c>
      <c r="D5" s="496" t="s">
        <v>335</v>
      </c>
      <c r="E5" s="496" t="s">
        <v>336</v>
      </c>
      <c r="F5" s="496" t="s">
        <v>337</v>
      </c>
      <c r="G5" s="496" t="s">
        <v>338</v>
      </c>
      <c r="H5" s="496" t="s">
        <v>339</v>
      </c>
      <c r="I5" s="496" t="s">
        <v>340</v>
      </c>
      <c r="J5" s="497" t="s">
        <v>341</v>
      </c>
      <c r="K5" s="496" t="s">
        <v>342</v>
      </c>
      <c r="L5" s="496" t="s">
        <v>343</v>
      </c>
      <c r="M5" s="496" t="s">
        <v>344</v>
      </c>
      <c r="N5" s="498" t="s">
        <v>345</v>
      </c>
      <c r="O5" s="499" t="s">
        <v>346</v>
      </c>
    </row>
    <row r="6" spans="1:15" s="23" customFormat="1" ht="15" customHeight="1" x14ac:dyDescent="0.15">
      <c r="A6" s="62" t="s">
        <v>857</v>
      </c>
      <c r="B6" s="500">
        <v>422</v>
      </c>
      <c r="C6" s="501">
        <v>76</v>
      </c>
      <c r="D6" s="501">
        <v>44</v>
      </c>
      <c r="E6" s="501">
        <v>21</v>
      </c>
      <c r="F6" s="501">
        <v>57</v>
      </c>
      <c r="G6" s="501">
        <v>20</v>
      </c>
      <c r="H6" s="501">
        <v>44</v>
      </c>
      <c r="I6" s="501">
        <v>45</v>
      </c>
      <c r="J6" s="501">
        <v>9</v>
      </c>
      <c r="K6" s="501">
        <v>46</v>
      </c>
      <c r="L6" s="501">
        <v>16</v>
      </c>
      <c r="M6" s="501">
        <v>4</v>
      </c>
      <c r="N6" s="501">
        <v>13</v>
      </c>
      <c r="O6" s="501">
        <v>27</v>
      </c>
    </row>
    <row r="7" spans="1:15" s="23" customFormat="1" ht="15" customHeight="1" x14ac:dyDescent="0.15">
      <c r="A7" s="62">
        <v>29</v>
      </c>
      <c r="B7" s="500">
        <v>419</v>
      </c>
      <c r="C7" s="501">
        <v>75</v>
      </c>
      <c r="D7" s="501">
        <v>44</v>
      </c>
      <c r="E7" s="501">
        <v>20</v>
      </c>
      <c r="F7" s="501">
        <v>57</v>
      </c>
      <c r="G7" s="501">
        <v>20</v>
      </c>
      <c r="H7" s="501">
        <v>44</v>
      </c>
      <c r="I7" s="501">
        <v>45</v>
      </c>
      <c r="J7" s="501">
        <v>9</v>
      </c>
      <c r="K7" s="501">
        <v>45</v>
      </c>
      <c r="L7" s="501">
        <v>16</v>
      </c>
      <c r="M7" s="501">
        <v>4</v>
      </c>
      <c r="N7" s="501">
        <v>13</v>
      </c>
      <c r="O7" s="501">
        <v>27</v>
      </c>
    </row>
    <row r="8" spans="1:15" s="23" customFormat="1" ht="15" customHeight="1" x14ac:dyDescent="0.15">
      <c r="A8" s="62">
        <v>30</v>
      </c>
      <c r="B8" s="500">
        <f>SUM(C8:O8)</f>
        <v>415</v>
      </c>
      <c r="C8" s="501">
        <v>74</v>
      </c>
      <c r="D8" s="501">
        <v>44</v>
      </c>
      <c r="E8" s="501">
        <v>19</v>
      </c>
      <c r="F8" s="501">
        <v>57</v>
      </c>
      <c r="G8" s="501">
        <v>20</v>
      </c>
      <c r="H8" s="501">
        <v>42</v>
      </c>
      <c r="I8" s="501">
        <v>45</v>
      </c>
      <c r="J8" s="501">
        <v>9</v>
      </c>
      <c r="K8" s="501">
        <v>45</v>
      </c>
      <c r="L8" s="501">
        <v>16</v>
      </c>
      <c r="M8" s="501">
        <v>4</v>
      </c>
      <c r="N8" s="501">
        <v>13</v>
      </c>
      <c r="O8" s="501">
        <v>27</v>
      </c>
    </row>
    <row r="9" spans="1:15" ht="15" customHeight="1" x14ac:dyDescent="0.15">
      <c r="A9" s="58" t="s">
        <v>347</v>
      </c>
      <c r="B9" s="65"/>
      <c r="C9" s="65"/>
      <c r="D9" s="502"/>
      <c r="E9" s="502"/>
      <c r="F9" s="502"/>
      <c r="G9" s="502"/>
      <c r="H9" s="502"/>
      <c r="I9" s="502"/>
      <c r="J9" s="502"/>
      <c r="K9" s="502"/>
      <c r="L9" s="502"/>
      <c r="M9" s="502"/>
      <c r="N9" s="502"/>
      <c r="O9" s="502"/>
    </row>
    <row r="10" spans="1:15" ht="15" customHeight="1" x14ac:dyDescent="0.15">
      <c r="A10" s="35" t="s">
        <v>348</v>
      </c>
      <c r="B10" s="503"/>
      <c r="C10" s="503"/>
      <c r="D10" s="503"/>
      <c r="E10" s="503"/>
      <c r="F10" s="503"/>
      <c r="G10" s="503"/>
      <c r="H10" s="503"/>
      <c r="I10" s="503"/>
      <c r="J10" s="503"/>
      <c r="K10" s="503"/>
      <c r="L10" s="503"/>
      <c r="M10" s="503"/>
      <c r="N10" s="503"/>
      <c r="O10" s="36" t="s">
        <v>349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I11"/>
  <sheetViews>
    <sheetView zoomScale="110" zoomScaleNormal="110" workbookViewId="0"/>
  </sheetViews>
  <sheetFormatPr defaultColWidth="8.75" defaultRowHeight="15" customHeight="1" x14ac:dyDescent="0.15"/>
  <cols>
    <col min="1" max="2" width="11.25" style="23" customWidth="1"/>
    <col min="3" max="4" width="10" style="23" customWidth="1"/>
    <col min="5" max="9" width="8.75" style="23" customWidth="1"/>
    <col min="10" max="16384" width="8.75" style="23"/>
  </cols>
  <sheetData>
    <row r="1" spans="1:9" ht="15" customHeight="1" x14ac:dyDescent="0.15">
      <c r="A1" s="678" t="s">
        <v>570</v>
      </c>
    </row>
    <row r="3" spans="1:9" ht="15" customHeight="1" x14ac:dyDescent="0.15">
      <c r="A3" s="22" t="s">
        <v>858</v>
      </c>
    </row>
    <row r="4" spans="1:9" ht="15" customHeight="1" x14ac:dyDescent="0.15">
      <c r="A4" s="504" t="s">
        <v>350</v>
      </c>
      <c r="B4" s="35"/>
      <c r="I4" s="47" t="s">
        <v>52</v>
      </c>
    </row>
    <row r="5" spans="1:9" ht="15" customHeight="1" x14ac:dyDescent="0.15">
      <c r="A5" s="48" t="s">
        <v>35</v>
      </c>
      <c r="B5" s="505" t="s">
        <v>351</v>
      </c>
      <c r="C5" s="400" t="s">
        <v>352</v>
      </c>
      <c r="D5" s="506" t="s">
        <v>353</v>
      </c>
      <c r="E5" s="49" t="s">
        <v>354</v>
      </c>
      <c r="F5" s="50"/>
      <c r="G5" s="50"/>
      <c r="H5" s="50"/>
      <c r="I5" s="507"/>
    </row>
    <row r="6" spans="1:9" ht="15" customHeight="1" x14ac:dyDescent="0.15">
      <c r="A6" s="508"/>
      <c r="B6" s="509"/>
      <c r="C6" s="510"/>
      <c r="D6" s="511"/>
      <c r="E6" s="402" t="s">
        <v>355</v>
      </c>
      <c r="F6" s="402"/>
      <c r="G6" s="402"/>
      <c r="H6" s="49"/>
      <c r="I6" s="401" t="s">
        <v>859</v>
      </c>
    </row>
    <row r="7" spans="1:9" ht="15" customHeight="1" x14ac:dyDescent="0.15">
      <c r="A7" s="51"/>
      <c r="B7" s="512"/>
      <c r="C7" s="404"/>
      <c r="D7" s="513"/>
      <c r="E7" s="39" t="s">
        <v>356</v>
      </c>
      <c r="F7" s="40" t="s">
        <v>357</v>
      </c>
      <c r="G7" s="39" t="s">
        <v>358</v>
      </c>
      <c r="H7" s="40" t="s">
        <v>860</v>
      </c>
      <c r="I7" s="405"/>
    </row>
    <row r="8" spans="1:9" ht="15" customHeight="1" x14ac:dyDescent="0.15">
      <c r="A8" s="514" t="s">
        <v>59</v>
      </c>
      <c r="B8" s="515">
        <v>122673</v>
      </c>
      <c r="C8" s="516">
        <v>307</v>
      </c>
      <c r="D8" s="516">
        <v>400</v>
      </c>
      <c r="E8" s="516">
        <v>48445</v>
      </c>
      <c r="F8" s="516">
        <v>22205</v>
      </c>
      <c r="G8" s="408">
        <v>2714</v>
      </c>
      <c r="H8" s="408">
        <v>49309</v>
      </c>
      <c r="I8" s="408">
        <v>3948</v>
      </c>
    </row>
    <row r="9" spans="1:9" ht="15" customHeight="1" x14ac:dyDescent="0.15">
      <c r="A9" s="64" t="s">
        <v>861</v>
      </c>
      <c r="B9" s="515">
        <v>133337</v>
      </c>
      <c r="C9" s="516">
        <v>305</v>
      </c>
      <c r="D9" s="516">
        <v>437</v>
      </c>
      <c r="E9" s="516">
        <v>53605</v>
      </c>
      <c r="F9" s="516">
        <v>23127</v>
      </c>
      <c r="G9" s="408">
        <v>2749</v>
      </c>
      <c r="H9" s="408">
        <v>53856</v>
      </c>
      <c r="I9" s="408">
        <v>4480</v>
      </c>
    </row>
    <row r="10" spans="1:9" ht="15" customHeight="1" x14ac:dyDescent="0.15">
      <c r="A10" s="64" t="s">
        <v>862</v>
      </c>
      <c r="B10" s="515">
        <f>SUM(E10:H10)</f>
        <v>136314</v>
      </c>
      <c r="C10" s="516">
        <v>305</v>
      </c>
      <c r="D10" s="516">
        <v>447</v>
      </c>
      <c r="E10" s="516">
        <v>57361</v>
      </c>
      <c r="F10" s="516">
        <v>18940</v>
      </c>
      <c r="G10" s="408">
        <v>2630</v>
      </c>
      <c r="H10" s="408">
        <v>57383</v>
      </c>
      <c r="I10" s="408">
        <v>4771</v>
      </c>
    </row>
    <row r="11" spans="1:9" ht="15" customHeight="1" x14ac:dyDescent="0.15">
      <c r="A11" s="58" t="s">
        <v>863</v>
      </c>
      <c r="B11" s="58"/>
      <c r="C11" s="58"/>
      <c r="D11" s="58"/>
      <c r="E11" s="58"/>
      <c r="F11" s="58"/>
      <c r="G11" s="58"/>
      <c r="H11" s="58"/>
      <c r="I11" s="65" t="s">
        <v>359</v>
      </c>
    </row>
  </sheetData>
  <mergeCells count="7">
    <mergeCell ref="A5:A7"/>
    <mergeCell ref="B5:B7"/>
    <mergeCell ref="C5:C7"/>
    <mergeCell ref="D5:D7"/>
    <mergeCell ref="E5:I5"/>
    <mergeCell ref="E6:H6"/>
    <mergeCell ref="I6:I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D8"/>
  <sheetViews>
    <sheetView zoomScale="110" zoomScaleNormal="110" workbookViewId="0"/>
  </sheetViews>
  <sheetFormatPr defaultColWidth="8.75" defaultRowHeight="15" customHeight="1" x14ac:dyDescent="0.15"/>
  <cols>
    <col min="1" max="1" width="11.25" style="463" customWidth="1"/>
    <col min="2" max="4" width="25" style="463" customWidth="1"/>
    <col min="5" max="16384" width="8.75" style="463"/>
  </cols>
  <sheetData>
    <row r="1" spans="1:4" s="680" customFormat="1" ht="15" customHeight="1" x14ac:dyDescent="0.15">
      <c r="A1" s="681" t="s">
        <v>570</v>
      </c>
    </row>
    <row r="2" spans="1:4" s="680" customFormat="1" ht="15" customHeight="1" x14ac:dyDescent="0.15"/>
    <row r="3" spans="1:4" ht="15" customHeight="1" x14ac:dyDescent="0.15">
      <c r="A3" s="517" t="s">
        <v>864</v>
      </c>
      <c r="B3" s="518"/>
      <c r="C3" s="518"/>
      <c r="D3" s="47" t="s">
        <v>52</v>
      </c>
    </row>
    <row r="4" spans="1:4" ht="15" customHeight="1" x14ac:dyDescent="0.15">
      <c r="A4" s="25" t="s">
        <v>360</v>
      </c>
      <c r="B4" s="519" t="s">
        <v>361</v>
      </c>
      <c r="C4" s="39" t="s">
        <v>362</v>
      </c>
      <c r="D4" s="40" t="s">
        <v>865</v>
      </c>
    </row>
    <row r="5" spans="1:4" ht="15" customHeight="1" x14ac:dyDescent="0.15">
      <c r="A5" s="520" t="s">
        <v>816</v>
      </c>
      <c r="B5" s="521">
        <v>9805</v>
      </c>
      <c r="C5" s="522">
        <v>4996</v>
      </c>
      <c r="D5" s="408">
        <v>4809</v>
      </c>
    </row>
    <row r="6" spans="1:4" ht="15" customHeight="1" x14ac:dyDescent="0.15">
      <c r="A6" s="64" t="s">
        <v>817</v>
      </c>
      <c r="B6" s="523">
        <v>9333</v>
      </c>
      <c r="C6" s="408">
        <v>5087</v>
      </c>
      <c r="D6" s="408">
        <v>4246</v>
      </c>
    </row>
    <row r="7" spans="1:4" ht="15" customHeight="1" x14ac:dyDescent="0.15">
      <c r="A7" s="64" t="s">
        <v>818</v>
      </c>
      <c r="B7" s="523">
        <f>SUM(C7:D7)</f>
        <v>9202</v>
      </c>
      <c r="C7" s="408">
        <v>4166</v>
      </c>
      <c r="D7" s="408">
        <v>5036</v>
      </c>
    </row>
    <row r="8" spans="1:4" ht="15" customHeight="1" x14ac:dyDescent="0.15">
      <c r="A8" s="58" t="s">
        <v>363</v>
      </c>
      <c r="B8" s="58"/>
      <c r="C8" s="58"/>
      <c r="D8" s="65" t="s">
        <v>359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I11"/>
  <sheetViews>
    <sheetView zoomScale="110" zoomScaleNormal="110" workbookViewId="0"/>
  </sheetViews>
  <sheetFormatPr defaultColWidth="8.75" defaultRowHeight="15" customHeight="1" x14ac:dyDescent="0.15"/>
  <cols>
    <col min="1" max="2" width="11.25" style="23" customWidth="1"/>
    <col min="3" max="4" width="10" style="23" customWidth="1"/>
    <col min="5" max="9" width="8.75" style="23" customWidth="1"/>
    <col min="10" max="16384" width="8.75" style="23"/>
  </cols>
  <sheetData>
    <row r="1" spans="1:9" ht="15" customHeight="1" x14ac:dyDescent="0.15">
      <c r="A1" s="678" t="s">
        <v>570</v>
      </c>
    </row>
    <row r="3" spans="1:9" ht="15" customHeight="1" x14ac:dyDescent="0.15">
      <c r="A3" s="524" t="s">
        <v>866</v>
      </c>
    </row>
    <row r="4" spans="1:9" ht="15" customHeight="1" x14ac:dyDescent="0.15">
      <c r="I4" s="47" t="s">
        <v>52</v>
      </c>
    </row>
    <row r="5" spans="1:9" ht="15" customHeight="1" x14ac:dyDescent="0.15">
      <c r="A5" s="48" t="s">
        <v>35</v>
      </c>
      <c r="B5" s="525" t="s">
        <v>351</v>
      </c>
      <c r="C5" s="400" t="s">
        <v>352</v>
      </c>
      <c r="D5" s="506" t="s">
        <v>353</v>
      </c>
      <c r="E5" s="49" t="s">
        <v>354</v>
      </c>
      <c r="F5" s="50"/>
      <c r="G5" s="50"/>
      <c r="H5" s="50"/>
      <c r="I5" s="50"/>
    </row>
    <row r="6" spans="1:9" ht="15" customHeight="1" x14ac:dyDescent="0.15">
      <c r="A6" s="508"/>
      <c r="B6" s="526"/>
      <c r="C6" s="510"/>
      <c r="D6" s="511"/>
      <c r="E6" s="49" t="s">
        <v>355</v>
      </c>
      <c r="F6" s="50"/>
      <c r="G6" s="50"/>
      <c r="H6" s="338"/>
      <c r="I6" s="401" t="s">
        <v>867</v>
      </c>
    </row>
    <row r="7" spans="1:9" ht="15" customHeight="1" x14ac:dyDescent="0.15">
      <c r="A7" s="51"/>
      <c r="B7" s="527"/>
      <c r="C7" s="404"/>
      <c r="D7" s="513"/>
      <c r="E7" s="40" t="s">
        <v>356</v>
      </c>
      <c r="F7" s="40" t="s">
        <v>357</v>
      </c>
      <c r="G7" s="40" t="s">
        <v>358</v>
      </c>
      <c r="H7" s="40" t="s">
        <v>868</v>
      </c>
      <c r="I7" s="405"/>
    </row>
    <row r="8" spans="1:9" ht="15" customHeight="1" x14ac:dyDescent="0.15">
      <c r="A8" s="62" t="s">
        <v>59</v>
      </c>
      <c r="B8" s="528">
        <v>143680</v>
      </c>
      <c r="C8" s="516">
        <v>307</v>
      </c>
      <c r="D8" s="516">
        <v>468</v>
      </c>
      <c r="E8" s="516">
        <v>51496</v>
      </c>
      <c r="F8" s="516">
        <v>40432</v>
      </c>
      <c r="G8" s="408">
        <v>3412</v>
      </c>
      <c r="H8" s="408">
        <v>48340</v>
      </c>
      <c r="I8" s="408">
        <v>4838</v>
      </c>
    </row>
    <row r="9" spans="1:9" ht="15" customHeight="1" x14ac:dyDescent="0.15">
      <c r="A9" s="64">
        <v>28</v>
      </c>
      <c r="B9" s="528">
        <v>141183</v>
      </c>
      <c r="C9" s="516">
        <v>305</v>
      </c>
      <c r="D9" s="516">
        <v>462</v>
      </c>
      <c r="E9" s="516">
        <v>50567</v>
      </c>
      <c r="F9" s="516">
        <v>37901</v>
      </c>
      <c r="G9" s="408">
        <v>3148</v>
      </c>
      <c r="H9" s="408">
        <v>49567</v>
      </c>
      <c r="I9" s="529">
        <v>4559</v>
      </c>
    </row>
    <row r="10" spans="1:9" ht="15" customHeight="1" x14ac:dyDescent="0.15">
      <c r="A10" s="64">
        <v>29</v>
      </c>
      <c r="B10" s="528">
        <f>SUM(E10:H10)</f>
        <v>130698</v>
      </c>
      <c r="C10" s="516">
        <v>305</v>
      </c>
      <c r="D10" s="516">
        <v>428</v>
      </c>
      <c r="E10" s="516">
        <v>47516</v>
      </c>
      <c r="F10" s="516">
        <v>34936</v>
      </c>
      <c r="G10" s="408">
        <v>3405</v>
      </c>
      <c r="H10" s="408">
        <v>44841</v>
      </c>
      <c r="I10" s="408">
        <v>4851</v>
      </c>
    </row>
    <row r="11" spans="1:9" ht="15" customHeight="1" x14ac:dyDescent="0.15">
      <c r="A11" s="58" t="s">
        <v>863</v>
      </c>
      <c r="B11" s="58"/>
      <c r="C11" s="58"/>
      <c r="D11" s="58"/>
      <c r="E11" s="58"/>
      <c r="F11" s="58"/>
      <c r="G11" s="58"/>
      <c r="H11" s="58"/>
      <c r="I11" s="65" t="s">
        <v>364</v>
      </c>
    </row>
  </sheetData>
  <mergeCells count="7">
    <mergeCell ref="A5:A7"/>
    <mergeCell ref="B5:B7"/>
    <mergeCell ref="C5:C7"/>
    <mergeCell ref="D5:D7"/>
    <mergeCell ref="E5:I5"/>
    <mergeCell ref="E6:H6"/>
    <mergeCell ref="I6:I7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1"/>
  <sheetViews>
    <sheetView zoomScale="110" zoomScaleNormal="110" workbookViewId="0"/>
  </sheetViews>
  <sheetFormatPr defaultColWidth="8.75" defaultRowHeight="15" customHeight="1" x14ac:dyDescent="0.15"/>
  <cols>
    <col min="1" max="1" width="15" style="23" customWidth="1"/>
    <col min="2" max="4" width="23.75" style="23" customWidth="1"/>
    <col min="5" max="16384" width="8.75" style="23"/>
  </cols>
  <sheetData>
    <row r="1" spans="1:4" ht="15" customHeight="1" x14ac:dyDescent="0.15">
      <c r="A1" s="678" t="s">
        <v>570</v>
      </c>
    </row>
    <row r="3" spans="1:4" ht="15" customHeight="1" x14ac:dyDescent="0.15">
      <c r="A3" s="22" t="s">
        <v>598</v>
      </c>
    </row>
    <row r="4" spans="1:4" ht="15" customHeight="1" x14ac:dyDescent="0.15">
      <c r="A4" s="24" t="s">
        <v>590</v>
      </c>
      <c r="D4" s="37" t="s">
        <v>4</v>
      </c>
    </row>
    <row r="5" spans="1:4" ht="15" customHeight="1" x14ac:dyDescent="0.15">
      <c r="A5" s="38" t="s">
        <v>599</v>
      </c>
      <c r="B5" s="39" t="s">
        <v>600</v>
      </c>
      <c r="C5" s="39" t="s">
        <v>601</v>
      </c>
      <c r="D5" s="40" t="s">
        <v>593</v>
      </c>
    </row>
    <row r="6" spans="1:4" ht="15" customHeight="1" x14ac:dyDescent="0.15">
      <c r="A6" s="41" t="s">
        <v>602</v>
      </c>
      <c r="B6" s="29">
        <v>179360</v>
      </c>
      <c r="C6" s="12">
        <v>179360</v>
      </c>
      <c r="D6" s="12">
        <v>179360</v>
      </c>
    </row>
    <row r="7" spans="1:4" ht="15" customHeight="1" x14ac:dyDescent="0.15">
      <c r="A7" s="28" t="s">
        <v>603</v>
      </c>
      <c r="B7" s="31">
        <v>9510</v>
      </c>
      <c r="C7" s="12">
        <v>9510</v>
      </c>
      <c r="D7" s="12">
        <v>9510</v>
      </c>
    </row>
    <row r="8" spans="1:4" ht="15" customHeight="1" x14ac:dyDescent="0.15">
      <c r="A8" s="28" t="s">
        <v>604</v>
      </c>
      <c r="B8" s="31">
        <v>56000</v>
      </c>
      <c r="C8" s="12">
        <v>56000</v>
      </c>
      <c r="D8" s="12">
        <v>56000</v>
      </c>
    </row>
    <row r="9" spans="1:4" ht="15" customHeight="1" x14ac:dyDescent="0.15">
      <c r="A9" s="42" t="s">
        <v>6</v>
      </c>
      <c r="B9" s="43">
        <v>244870</v>
      </c>
      <c r="C9" s="44">
        <v>244870</v>
      </c>
      <c r="D9" s="44">
        <v>244870</v>
      </c>
    </row>
    <row r="10" spans="1:4" ht="15" customHeight="1" x14ac:dyDescent="0.15">
      <c r="A10" s="23" t="s">
        <v>7</v>
      </c>
      <c r="D10" s="45" t="s">
        <v>3</v>
      </c>
    </row>
    <row r="11" spans="1:4" ht="15" customHeight="1" x14ac:dyDescent="0.15">
      <c r="A11" s="23" t="s">
        <v>8</v>
      </c>
      <c r="D11" s="45"/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G9"/>
  <sheetViews>
    <sheetView zoomScale="110" zoomScaleNormal="110" workbookViewId="0"/>
  </sheetViews>
  <sheetFormatPr defaultColWidth="11.25" defaultRowHeight="15" customHeight="1" x14ac:dyDescent="0.15"/>
  <cols>
    <col min="1" max="1" width="11.25" style="23" customWidth="1"/>
    <col min="2" max="7" width="12.5" style="23" customWidth="1"/>
    <col min="8" max="16384" width="11.25" style="23"/>
  </cols>
  <sheetData>
    <row r="1" spans="1:7" ht="15" customHeight="1" x14ac:dyDescent="0.15">
      <c r="A1" s="678" t="s">
        <v>570</v>
      </c>
    </row>
    <row r="3" spans="1:7" ht="15" customHeight="1" x14ac:dyDescent="0.15">
      <c r="A3" s="22" t="s">
        <v>869</v>
      </c>
    </row>
    <row r="4" spans="1:7" ht="15" customHeight="1" x14ac:dyDescent="0.15">
      <c r="A4" s="24" t="s">
        <v>870</v>
      </c>
      <c r="G4" s="37" t="s">
        <v>64</v>
      </c>
    </row>
    <row r="5" spans="1:7" ht="45" customHeight="1" x14ac:dyDescent="0.15">
      <c r="A5" s="60" t="s">
        <v>871</v>
      </c>
      <c r="B5" s="530" t="s">
        <v>365</v>
      </c>
      <c r="C5" s="60" t="s">
        <v>259</v>
      </c>
      <c r="D5" s="60" t="s">
        <v>366</v>
      </c>
      <c r="E5" s="60" t="s">
        <v>367</v>
      </c>
      <c r="F5" s="60" t="s">
        <v>872</v>
      </c>
      <c r="G5" s="415" t="s">
        <v>368</v>
      </c>
    </row>
    <row r="6" spans="1:7" ht="15.6" customHeight="1" x14ac:dyDescent="0.15">
      <c r="A6" s="531" t="s">
        <v>873</v>
      </c>
      <c r="B6" s="63">
        <v>9092</v>
      </c>
      <c r="C6" s="12">
        <v>4879</v>
      </c>
      <c r="D6" s="12">
        <v>600</v>
      </c>
      <c r="E6" s="12">
        <v>569</v>
      </c>
      <c r="F6" s="12">
        <v>140</v>
      </c>
      <c r="G6" s="12">
        <v>2904</v>
      </c>
    </row>
    <row r="7" spans="1:7" ht="15.6" customHeight="1" x14ac:dyDescent="0.15">
      <c r="A7" s="531">
        <v>28</v>
      </c>
      <c r="B7" s="63">
        <v>9020</v>
      </c>
      <c r="C7" s="12">
        <v>4782</v>
      </c>
      <c r="D7" s="12">
        <v>595</v>
      </c>
      <c r="E7" s="12">
        <v>586</v>
      </c>
      <c r="F7" s="12">
        <v>139</v>
      </c>
      <c r="G7" s="12">
        <v>2918</v>
      </c>
    </row>
    <row r="8" spans="1:7" ht="15.6" customHeight="1" x14ac:dyDescent="0.15">
      <c r="A8" s="64">
        <v>29</v>
      </c>
      <c r="B8" s="63">
        <f>SUM(C8:G8)</f>
        <v>9147</v>
      </c>
      <c r="C8" s="12">
        <v>4765</v>
      </c>
      <c r="D8" s="12">
        <v>602</v>
      </c>
      <c r="E8" s="12">
        <v>608</v>
      </c>
      <c r="F8" s="12">
        <v>141</v>
      </c>
      <c r="G8" s="12">
        <v>3031</v>
      </c>
    </row>
    <row r="9" spans="1:7" ht="15" customHeight="1" x14ac:dyDescent="0.15">
      <c r="A9" s="58"/>
      <c r="B9" s="58"/>
      <c r="C9" s="58"/>
      <c r="D9" s="58"/>
      <c r="E9" s="58"/>
      <c r="F9" s="58"/>
      <c r="G9" s="65" t="s">
        <v>369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H9"/>
  <sheetViews>
    <sheetView zoomScale="110" zoomScaleNormal="110" workbookViewId="0"/>
  </sheetViews>
  <sheetFormatPr defaultColWidth="9.875" defaultRowHeight="15" customHeight="1" x14ac:dyDescent="0.15"/>
  <cols>
    <col min="1" max="1" width="11.25" style="23" customWidth="1"/>
    <col min="2" max="2" width="10.5" style="23" customWidth="1"/>
    <col min="3" max="8" width="10.75" style="23" customWidth="1"/>
    <col min="9" max="16384" width="9.875" style="23"/>
  </cols>
  <sheetData>
    <row r="1" spans="1:8" ht="15" customHeight="1" x14ac:dyDescent="0.15">
      <c r="A1" s="678" t="s">
        <v>570</v>
      </c>
    </row>
    <row r="3" spans="1:8" ht="15" customHeight="1" x14ac:dyDescent="0.15">
      <c r="A3" s="22" t="s">
        <v>874</v>
      </c>
    </row>
    <row r="4" spans="1:8" ht="15" customHeight="1" x14ac:dyDescent="0.15">
      <c r="A4" s="24" t="s">
        <v>870</v>
      </c>
      <c r="H4" s="37" t="s">
        <v>64</v>
      </c>
    </row>
    <row r="5" spans="1:8" ht="15" customHeight="1" x14ac:dyDescent="0.15">
      <c r="A5" s="60" t="s">
        <v>871</v>
      </c>
      <c r="B5" s="532" t="s">
        <v>875</v>
      </c>
      <c r="C5" s="25" t="s">
        <v>370</v>
      </c>
      <c r="D5" s="25" t="s">
        <v>371</v>
      </c>
      <c r="E5" s="25" t="s">
        <v>372</v>
      </c>
      <c r="F5" s="25" t="s">
        <v>373</v>
      </c>
      <c r="G5" s="25" t="s">
        <v>374</v>
      </c>
      <c r="H5" s="415" t="s">
        <v>375</v>
      </c>
    </row>
    <row r="6" spans="1:8" ht="15" customHeight="1" x14ac:dyDescent="0.15">
      <c r="A6" s="62" t="s">
        <v>876</v>
      </c>
      <c r="B6" s="63">
        <v>9092</v>
      </c>
      <c r="C6" s="12">
        <v>3247</v>
      </c>
      <c r="D6" s="12">
        <v>1330</v>
      </c>
      <c r="E6" s="12">
        <v>1549</v>
      </c>
      <c r="F6" s="12">
        <v>2093</v>
      </c>
      <c r="G6" s="12">
        <v>486</v>
      </c>
      <c r="H6" s="12">
        <v>387</v>
      </c>
    </row>
    <row r="7" spans="1:8" ht="15" customHeight="1" x14ac:dyDescent="0.15">
      <c r="A7" s="531" t="s">
        <v>877</v>
      </c>
      <c r="B7" s="63">
        <v>9020</v>
      </c>
      <c r="C7" s="12">
        <v>3247</v>
      </c>
      <c r="D7" s="12">
        <v>1292</v>
      </c>
      <c r="E7" s="12">
        <v>1540</v>
      </c>
      <c r="F7" s="12">
        <v>2058</v>
      </c>
      <c r="G7" s="12">
        <v>498</v>
      </c>
      <c r="H7" s="12">
        <v>385</v>
      </c>
    </row>
    <row r="8" spans="1:8" ht="15" customHeight="1" x14ac:dyDescent="0.15">
      <c r="A8" s="350" t="s">
        <v>878</v>
      </c>
      <c r="B8" s="533">
        <f>SUM(C8:H8)</f>
        <v>9147</v>
      </c>
      <c r="C8" s="13">
        <v>3315</v>
      </c>
      <c r="D8" s="13">
        <v>1312</v>
      </c>
      <c r="E8" s="13">
        <v>1514</v>
      </c>
      <c r="F8" s="13">
        <v>2097</v>
      </c>
      <c r="G8" s="13">
        <v>510</v>
      </c>
      <c r="H8" s="13">
        <v>399</v>
      </c>
    </row>
    <row r="9" spans="1:8" ht="15" customHeight="1" x14ac:dyDescent="0.15">
      <c r="H9" s="45" t="s">
        <v>369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10"/>
  <sheetViews>
    <sheetView zoomScale="110" zoomScaleNormal="110" workbookViewId="0"/>
  </sheetViews>
  <sheetFormatPr defaultColWidth="8.875" defaultRowHeight="15" customHeight="1" x14ac:dyDescent="0.15"/>
  <cols>
    <col min="1" max="1" width="11.25" style="79" customWidth="1"/>
    <col min="2" max="2" width="8" style="79" customWidth="1"/>
    <col min="3" max="10" width="8.375" style="79" customWidth="1"/>
    <col min="11" max="16384" width="8.875" style="79"/>
  </cols>
  <sheetData>
    <row r="1" spans="1:10" s="23" customFormat="1" ht="15" customHeight="1" x14ac:dyDescent="0.15">
      <c r="A1" s="678" t="s">
        <v>570</v>
      </c>
    </row>
    <row r="2" spans="1:10" s="23" customFormat="1" ht="15" customHeight="1" x14ac:dyDescent="0.15"/>
    <row r="3" spans="1:10" s="23" customFormat="1" ht="15" customHeight="1" x14ac:dyDescent="0.15">
      <c r="A3" s="22" t="s">
        <v>879</v>
      </c>
    </row>
    <row r="4" spans="1:10" s="23" customFormat="1" ht="15" customHeight="1" x14ac:dyDescent="0.15">
      <c r="A4" s="24" t="s">
        <v>870</v>
      </c>
      <c r="B4" s="46"/>
      <c r="C4" s="46"/>
      <c r="D4" s="46"/>
      <c r="E4" s="46"/>
      <c r="F4" s="46"/>
      <c r="G4" s="46"/>
      <c r="H4" s="46"/>
      <c r="I4" s="46"/>
      <c r="J4" s="335" t="s">
        <v>64</v>
      </c>
    </row>
    <row r="5" spans="1:10" s="23" customFormat="1" ht="15" customHeight="1" x14ac:dyDescent="0.15">
      <c r="A5" s="534" t="s">
        <v>871</v>
      </c>
      <c r="B5" s="535" t="s">
        <v>880</v>
      </c>
      <c r="C5" s="536" t="s">
        <v>376</v>
      </c>
      <c r="D5" s="536"/>
      <c r="E5" s="536"/>
      <c r="F5" s="537"/>
      <c r="G5" s="536" t="s">
        <v>377</v>
      </c>
      <c r="H5" s="536"/>
      <c r="I5" s="536"/>
      <c r="J5" s="536"/>
    </row>
    <row r="6" spans="1:10" s="23" customFormat="1" ht="30" customHeight="1" x14ac:dyDescent="0.15">
      <c r="A6" s="538"/>
      <c r="B6" s="539"/>
      <c r="C6" s="540" t="s">
        <v>378</v>
      </c>
      <c r="D6" s="540" t="s">
        <v>379</v>
      </c>
      <c r="E6" s="540" t="s">
        <v>380</v>
      </c>
      <c r="F6" s="540" t="s">
        <v>381</v>
      </c>
      <c r="G6" s="540" t="s">
        <v>378</v>
      </c>
      <c r="H6" s="540" t="s">
        <v>379</v>
      </c>
      <c r="I6" s="540" t="s">
        <v>380</v>
      </c>
      <c r="J6" s="541" t="s">
        <v>381</v>
      </c>
    </row>
    <row r="7" spans="1:10" s="23" customFormat="1" ht="15" customHeight="1" x14ac:dyDescent="0.15">
      <c r="A7" s="62" t="s">
        <v>59</v>
      </c>
      <c r="B7" s="63">
        <v>1964</v>
      </c>
      <c r="C7" s="12">
        <v>118</v>
      </c>
      <c r="D7" s="12">
        <v>131</v>
      </c>
      <c r="E7" s="12">
        <v>136</v>
      </c>
      <c r="F7" s="12">
        <v>306</v>
      </c>
      <c r="G7" s="12">
        <v>335</v>
      </c>
      <c r="H7" s="12">
        <v>311</v>
      </c>
      <c r="I7" s="12">
        <v>410</v>
      </c>
      <c r="J7" s="1">
        <v>217</v>
      </c>
    </row>
    <row r="8" spans="1:10" s="23" customFormat="1" ht="15" customHeight="1" x14ac:dyDescent="0.15">
      <c r="A8" s="531" t="s">
        <v>881</v>
      </c>
      <c r="B8" s="63">
        <v>2045</v>
      </c>
      <c r="C8" s="12">
        <v>120</v>
      </c>
      <c r="D8" s="12">
        <v>120</v>
      </c>
      <c r="E8" s="12">
        <v>145</v>
      </c>
      <c r="F8" s="12">
        <v>308</v>
      </c>
      <c r="G8" s="12">
        <v>343</v>
      </c>
      <c r="H8" s="12">
        <v>323</v>
      </c>
      <c r="I8" s="12">
        <v>426</v>
      </c>
      <c r="J8" s="1">
        <v>260</v>
      </c>
    </row>
    <row r="9" spans="1:10" s="23" customFormat="1" ht="15" customHeight="1" x14ac:dyDescent="0.15">
      <c r="A9" s="350" t="s">
        <v>882</v>
      </c>
      <c r="B9" s="533">
        <f>SUM(C9:J9)</f>
        <v>2130</v>
      </c>
      <c r="C9" s="13">
        <v>115</v>
      </c>
      <c r="D9" s="13">
        <v>121</v>
      </c>
      <c r="E9" s="13">
        <v>142</v>
      </c>
      <c r="F9" s="13">
        <v>330</v>
      </c>
      <c r="G9" s="13">
        <v>361</v>
      </c>
      <c r="H9" s="13">
        <v>337</v>
      </c>
      <c r="I9" s="13">
        <v>447</v>
      </c>
      <c r="J9" s="2">
        <v>277</v>
      </c>
    </row>
    <row r="10" spans="1:10" s="23" customFormat="1" ht="15" customHeight="1" x14ac:dyDescent="0.15">
      <c r="J10" s="45" t="s">
        <v>369</v>
      </c>
    </row>
  </sheetData>
  <mergeCells count="2">
    <mergeCell ref="A5:A6"/>
    <mergeCell ref="B5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D9"/>
  <sheetViews>
    <sheetView zoomScale="110" zoomScaleNormal="110" workbookViewId="0"/>
  </sheetViews>
  <sheetFormatPr defaultColWidth="18.625" defaultRowHeight="15" customHeight="1" x14ac:dyDescent="0.15"/>
  <cols>
    <col min="1" max="1" width="11.25" style="23" customWidth="1"/>
    <col min="2" max="4" width="25" style="23" customWidth="1"/>
    <col min="5" max="16384" width="18.625" style="23"/>
  </cols>
  <sheetData>
    <row r="1" spans="1:4" ht="15" customHeight="1" x14ac:dyDescent="0.15">
      <c r="A1" s="678" t="s">
        <v>570</v>
      </c>
    </row>
    <row r="3" spans="1:4" ht="15" customHeight="1" x14ac:dyDescent="0.15">
      <c r="A3" s="22" t="s">
        <v>883</v>
      </c>
    </row>
    <row r="4" spans="1:4" ht="15" customHeight="1" x14ac:dyDescent="0.15">
      <c r="D4" s="37" t="s">
        <v>884</v>
      </c>
    </row>
    <row r="5" spans="1:4" ht="15" customHeight="1" x14ac:dyDescent="0.15">
      <c r="A5" s="25" t="s">
        <v>360</v>
      </c>
      <c r="B5" s="25" t="s">
        <v>283</v>
      </c>
      <c r="C5" s="25" t="s">
        <v>382</v>
      </c>
      <c r="D5" s="415" t="s">
        <v>296</v>
      </c>
    </row>
    <row r="6" spans="1:4" ht="15" customHeight="1" x14ac:dyDescent="0.15">
      <c r="A6" s="531" t="s">
        <v>873</v>
      </c>
      <c r="B6" s="31">
        <v>6428</v>
      </c>
      <c r="C6" s="12">
        <v>177609</v>
      </c>
      <c r="D6" s="12">
        <v>728104240</v>
      </c>
    </row>
    <row r="7" spans="1:4" ht="15" customHeight="1" x14ac:dyDescent="0.15">
      <c r="A7" s="64" t="s">
        <v>885</v>
      </c>
      <c r="B7" s="31">
        <v>6183</v>
      </c>
      <c r="C7" s="12">
        <v>175061</v>
      </c>
      <c r="D7" s="12">
        <v>661868967</v>
      </c>
    </row>
    <row r="8" spans="1:4" ht="15" customHeight="1" x14ac:dyDescent="0.15">
      <c r="A8" s="64" t="s">
        <v>886</v>
      </c>
      <c r="B8" s="31">
        <v>5988</v>
      </c>
      <c r="C8" s="12">
        <v>168026</v>
      </c>
      <c r="D8" s="12">
        <v>624860669</v>
      </c>
    </row>
    <row r="9" spans="1:4" ht="15" customHeight="1" x14ac:dyDescent="0.15">
      <c r="A9" s="58" t="s">
        <v>383</v>
      </c>
      <c r="B9" s="58"/>
      <c r="C9" s="58"/>
      <c r="D9" s="65" t="s">
        <v>384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H9"/>
  <sheetViews>
    <sheetView zoomScale="110" zoomScaleNormal="110" workbookViewId="0"/>
  </sheetViews>
  <sheetFormatPr defaultColWidth="10.75" defaultRowHeight="15" customHeight="1" x14ac:dyDescent="0.15"/>
  <cols>
    <col min="1" max="1" width="11.25" style="23" customWidth="1"/>
    <col min="2" max="4" width="10.625" style="23" customWidth="1"/>
    <col min="5" max="5" width="11.25" style="23" customWidth="1"/>
    <col min="6" max="8" width="10.625" style="23" customWidth="1"/>
    <col min="9" max="16384" width="10.75" style="23"/>
  </cols>
  <sheetData>
    <row r="1" spans="1:8" ht="15" customHeight="1" x14ac:dyDescent="0.15">
      <c r="A1" s="678" t="s">
        <v>570</v>
      </c>
    </row>
    <row r="3" spans="1:8" ht="15" customHeight="1" x14ac:dyDescent="0.15">
      <c r="A3" s="22" t="s">
        <v>887</v>
      </c>
    </row>
    <row r="4" spans="1:8" ht="15" customHeight="1" x14ac:dyDescent="0.15">
      <c r="H4" s="37" t="s">
        <v>64</v>
      </c>
    </row>
    <row r="5" spans="1:8" ht="30" customHeight="1" x14ac:dyDescent="0.15">
      <c r="A5" s="25" t="s">
        <v>360</v>
      </c>
      <c r="B5" s="25" t="s">
        <v>385</v>
      </c>
      <c r="C5" s="60" t="s">
        <v>386</v>
      </c>
      <c r="D5" s="25" t="s">
        <v>387</v>
      </c>
      <c r="E5" s="542" t="s">
        <v>388</v>
      </c>
      <c r="F5" s="543" t="s">
        <v>389</v>
      </c>
      <c r="G5" s="543" t="s">
        <v>390</v>
      </c>
      <c r="H5" s="519" t="s">
        <v>391</v>
      </c>
    </row>
    <row r="6" spans="1:8" ht="15" customHeight="1" x14ac:dyDescent="0.15">
      <c r="A6" s="62" t="s">
        <v>59</v>
      </c>
      <c r="B6" s="31">
        <v>3780</v>
      </c>
      <c r="C6" s="12">
        <v>942</v>
      </c>
      <c r="D6" s="12">
        <v>41</v>
      </c>
      <c r="E6" s="12">
        <v>208</v>
      </c>
      <c r="F6" s="12">
        <v>142</v>
      </c>
      <c r="G6" s="12">
        <v>7</v>
      </c>
      <c r="H6" s="81">
        <v>5120</v>
      </c>
    </row>
    <row r="7" spans="1:8" ht="15" customHeight="1" x14ac:dyDescent="0.15">
      <c r="A7" s="531">
        <v>28</v>
      </c>
      <c r="B7" s="31">
        <v>3773</v>
      </c>
      <c r="C7" s="12">
        <v>963</v>
      </c>
      <c r="D7" s="12">
        <v>37</v>
      </c>
      <c r="E7" s="12">
        <v>229</v>
      </c>
      <c r="F7" s="12">
        <v>135</v>
      </c>
      <c r="G7" s="12">
        <v>7</v>
      </c>
      <c r="H7" s="81">
        <v>5144</v>
      </c>
    </row>
    <row r="8" spans="1:8" ht="15" customHeight="1" x14ac:dyDescent="0.15">
      <c r="A8" s="350">
        <v>29</v>
      </c>
      <c r="B8" s="544">
        <v>3805</v>
      </c>
      <c r="C8" s="13">
        <v>1000</v>
      </c>
      <c r="D8" s="13">
        <v>36</v>
      </c>
      <c r="E8" s="13">
        <v>217</v>
      </c>
      <c r="F8" s="13">
        <v>137</v>
      </c>
      <c r="G8" s="13">
        <v>6</v>
      </c>
      <c r="H8" s="545">
        <f>SUM(B8:G8)</f>
        <v>5201</v>
      </c>
    </row>
    <row r="9" spans="1:8" ht="15" customHeight="1" x14ac:dyDescent="0.15">
      <c r="H9" s="45" t="s">
        <v>384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H10"/>
  <sheetViews>
    <sheetView zoomScale="110" zoomScaleNormal="110" workbookViewId="0"/>
  </sheetViews>
  <sheetFormatPr defaultColWidth="8.875" defaultRowHeight="15" customHeight="1" x14ac:dyDescent="0.15"/>
  <cols>
    <col min="1" max="1" width="17.5" style="23" customWidth="1"/>
    <col min="2" max="3" width="9" style="23" customWidth="1"/>
    <col min="4" max="4" width="10" style="23" customWidth="1"/>
    <col min="5" max="5" width="9" style="23" customWidth="1"/>
    <col min="6" max="6" width="13.75" style="23" customWidth="1"/>
    <col min="7" max="8" width="9" style="23" customWidth="1"/>
    <col min="9" max="16384" width="8.875" style="23"/>
  </cols>
  <sheetData>
    <row r="1" spans="1:8" ht="15" customHeight="1" x14ac:dyDescent="0.15">
      <c r="A1" s="678" t="s">
        <v>570</v>
      </c>
    </row>
    <row r="3" spans="1:8" ht="15" customHeight="1" x14ac:dyDescent="0.15">
      <c r="A3" s="22" t="s">
        <v>888</v>
      </c>
    </row>
    <row r="4" spans="1:8" ht="15" customHeight="1" x14ac:dyDescent="0.15">
      <c r="A4" s="24" t="s">
        <v>889</v>
      </c>
      <c r="H4" s="37" t="s">
        <v>52</v>
      </c>
    </row>
    <row r="5" spans="1:8" ht="30" customHeight="1" x14ac:dyDescent="0.15">
      <c r="A5" s="25" t="s">
        <v>890</v>
      </c>
      <c r="B5" s="25" t="s">
        <v>891</v>
      </c>
      <c r="C5" s="25" t="s">
        <v>892</v>
      </c>
      <c r="D5" s="25" t="s">
        <v>259</v>
      </c>
      <c r="E5" s="25" t="s">
        <v>893</v>
      </c>
      <c r="F5" s="60" t="s">
        <v>392</v>
      </c>
      <c r="G5" s="25" t="s">
        <v>894</v>
      </c>
      <c r="H5" s="415" t="s">
        <v>895</v>
      </c>
    </row>
    <row r="6" spans="1:8" ht="15" customHeight="1" x14ac:dyDescent="0.15">
      <c r="A6" s="30" t="s">
        <v>896</v>
      </c>
      <c r="B6" s="56">
        <v>0</v>
      </c>
      <c r="C6" s="56">
        <v>0</v>
      </c>
      <c r="D6" s="56">
        <v>110</v>
      </c>
      <c r="E6" s="56">
        <v>1</v>
      </c>
      <c r="F6" s="56">
        <v>82</v>
      </c>
      <c r="G6" s="56">
        <v>48</v>
      </c>
      <c r="H6" s="56">
        <f>SUM(B6:G6)</f>
        <v>241</v>
      </c>
    </row>
    <row r="7" spans="1:8" ht="15" customHeight="1" x14ac:dyDescent="0.15">
      <c r="A7" s="30" t="s">
        <v>897</v>
      </c>
      <c r="B7" s="56">
        <v>1</v>
      </c>
      <c r="C7" s="56">
        <v>5</v>
      </c>
      <c r="D7" s="56">
        <v>57</v>
      </c>
      <c r="E7" s="56">
        <v>28</v>
      </c>
      <c r="F7" s="56">
        <v>102</v>
      </c>
      <c r="G7" s="56">
        <v>15</v>
      </c>
      <c r="H7" s="56">
        <f t="shared" ref="H7:H8" si="0">SUM(B7:G7)</f>
        <v>208</v>
      </c>
    </row>
    <row r="8" spans="1:8" ht="15" customHeight="1" x14ac:dyDescent="0.15">
      <c r="A8" s="30" t="s">
        <v>898</v>
      </c>
      <c r="B8" s="56">
        <v>1</v>
      </c>
      <c r="C8" s="56">
        <v>0</v>
      </c>
      <c r="D8" s="56">
        <v>1</v>
      </c>
      <c r="E8" s="56">
        <v>1</v>
      </c>
      <c r="F8" s="56">
        <v>0</v>
      </c>
      <c r="G8" s="56">
        <v>0</v>
      </c>
      <c r="H8" s="56">
        <f t="shared" si="0"/>
        <v>3</v>
      </c>
    </row>
    <row r="9" spans="1:8" ht="15" customHeight="1" x14ac:dyDescent="0.15">
      <c r="A9" s="546" t="s">
        <v>899</v>
      </c>
      <c r="B9" s="547">
        <f>SUM(B6:B8)</f>
        <v>2</v>
      </c>
      <c r="C9" s="547">
        <f t="shared" ref="C9:H9" si="1">SUM(C6:C8)</f>
        <v>5</v>
      </c>
      <c r="D9" s="547">
        <f t="shared" si="1"/>
        <v>168</v>
      </c>
      <c r="E9" s="547">
        <f t="shared" si="1"/>
        <v>30</v>
      </c>
      <c r="F9" s="547">
        <f t="shared" si="1"/>
        <v>184</v>
      </c>
      <c r="G9" s="547">
        <f t="shared" si="1"/>
        <v>63</v>
      </c>
      <c r="H9" s="547">
        <f t="shared" si="1"/>
        <v>452</v>
      </c>
    </row>
    <row r="10" spans="1:8" ht="15" customHeight="1" x14ac:dyDescent="0.15">
      <c r="H10" s="45" t="s">
        <v>384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E9"/>
  <sheetViews>
    <sheetView zoomScale="110" zoomScaleNormal="110" workbookViewId="0"/>
  </sheetViews>
  <sheetFormatPr defaultColWidth="11.25" defaultRowHeight="15" customHeight="1" x14ac:dyDescent="0.15"/>
  <cols>
    <col min="1" max="1" width="11.25" style="23" customWidth="1"/>
    <col min="2" max="5" width="18.75" style="23" customWidth="1"/>
    <col min="6" max="16384" width="11.25" style="23"/>
  </cols>
  <sheetData>
    <row r="1" spans="1:5" ht="15" customHeight="1" x14ac:dyDescent="0.15">
      <c r="A1" s="678" t="s">
        <v>570</v>
      </c>
    </row>
    <row r="3" spans="1:5" ht="15" customHeight="1" x14ac:dyDescent="0.15">
      <c r="A3" s="22" t="s">
        <v>900</v>
      </c>
    </row>
    <row r="4" spans="1:5" ht="15" customHeight="1" x14ac:dyDescent="0.15">
      <c r="A4" s="24" t="s">
        <v>901</v>
      </c>
      <c r="E4" s="37" t="s">
        <v>52</v>
      </c>
    </row>
    <row r="5" spans="1:5" ht="15" customHeight="1" x14ac:dyDescent="0.15">
      <c r="A5" s="60" t="s">
        <v>902</v>
      </c>
      <c r="B5" s="530" t="s">
        <v>903</v>
      </c>
      <c r="C5" s="60" t="s">
        <v>393</v>
      </c>
      <c r="D5" s="60" t="s">
        <v>394</v>
      </c>
      <c r="E5" s="548" t="s">
        <v>395</v>
      </c>
    </row>
    <row r="6" spans="1:5" ht="15.6" customHeight="1" x14ac:dyDescent="0.15">
      <c r="A6" s="549" t="s">
        <v>904</v>
      </c>
      <c r="B6" s="63">
        <v>2063</v>
      </c>
      <c r="C6" s="12">
        <v>191</v>
      </c>
      <c r="D6" s="12">
        <v>1296</v>
      </c>
      <c r="E6" s="12">
        <v>576</v>
      </c>
    </row>
    <row r="7" spans="1:5" ht="15.6" customHeight="1" x14ac:dyDescent="0.15">
      <c r="A7" s="64" t="s">
        <v>862</v>
      </c>
      <c r="B7" s="63">
        <v>2281</v>
      </c>
      <c r="C7" s="12">
        <v>197</v>
      </c>
      <c r="D7" s="12">
        <v>1422</v>
      </c>
      <c r="E7" s="12">
        <v>662</v>
      </c>
    </row>
    <row r="8" spans="1:5" ht="15.6" customHeight="1" x14ac:dyDescent="0.15">
      <c r="A8" s="350" t="s">
        <v>905</v>
      </c>
      <c r="B8" s="533">
        <f>SUM(C8:E8)</f>
        <v>2477</v>
      </c>
      <c r="C8" s="13">
        <v>205</v>
      </c>
      <c r="D8" s="13">
        <v>1552</v>
      </c>
      <c r="E8" s="13">
        <v>720</v>
      </c>
    </row>
    <row r="9" spans="1:5" ht="15.6" customHeight="1" x14ac:dyDescent="0.15">
      <c r="E9" s="45" t="s">
        <v>384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D7"/>
  <sheetViews>
    <sheetView zoomScale="110" zoomScaleNormal="110" workbookViewId="0"/>
  </sheetViews>
  <sheetFormatPr defaultColWidth="11.25" defaultRowHeight="15" customHeight="1" x14ac:dyDescent="0.15"/>
  <cols>
    <col min="1" max="1" width="11.25" style="23" customWidth="1"/>
    <col min="2" max="4" width="25" style="23" customWidth="1"/>
    <col min="5" max="16384" width="11.25" style="23"/>
  </cols>
  <sheetData>
    <row r="1" spans="1:4" ht="15" customHeight="1" x14ac:dyDescent="0.15">
      <c r="A1" s="678" t="s">
        <v>570</v>
      </c>
    </row>
    <row r="3" spans="1:4" ht="15" customHeight="1" x14ac:dyDescent="0.15">
      <c r="A3" s="22" t="s">
        <v>906</v>
      </c>
    </row>
    <row r="4" spans="1:4" ht="15" customHeight="1" x14ac:dyDescent="0.15">
      <c r="A4" s="24" t="s">
        <v>901</v>
      </c>
      <c r="D4" s="37" t="s">
        <v>52</v>
      </c>
    </row>
    <row r="5" spans="1:4" ht="15" customHeight="1" x14ac:dyDescent="0.15">
      <c r="A5" s="60" t="s">
        <v>907</v>
      </c>
      <c r="B5" s="415" t="s">
        <v>600</v>
      </c>
      <c r="C5" s="26" t="s">
        <v>2</v>
      </c>
      <c r="D5" s="27" t="s">
        <v>593</v>
      </c>
    </row>
    <row r="6" spans="1:4" ht="15" customHeight="1" x14ac:dyDescent="0.15">
      <c r="A6" s="60" t="s">
        <v>908</v>
      </c>
      <c r="B6" s="550">
        <v>4268</v>
      </c>
      <c r="C6" s="550">
        <v>4505</v>
      </c>
      <c r="D6" s="550">
        <v>4747</v>
      </c>
    </row>
    <row r="7" spans="1:4" ht="15" customHeight="1" x14ac:dyDescent="0.15">
      <c r="D7" s="45" t="s">
        <v>384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I10"/>
  <sheetViews>
    <sheetView zoomScale="110" zoomScaleNormal="110" workbookViewId="0"/>
  </sheetViews>
  <sheetFormatPr defaultColWidth="8.875" defaultRowHeight="15" customHeight="1" x14ac:dyDescent="0.15"/>
  <cols>
    <col min="1" max="1" width="11.25" style="23" customWidth="1"/>
    <col min="2" max="9" width="9.375" style="23" customWidth="1"/>
    <col min="10" max="16384" width="8.875" style="23"/>
  </cols>
  <sheetData>
    <row r="1" spans="1:9" ht="15" customHeight="1" x14ac:dyDescent="0.15">
      <c r="A1" s="678" t="s">
        <v>570</v>
      </c>
    </row>
    <row r="3" spans="1:9" ht="15" customHeight="1" x14ac:dyDescent="0.15">
      <c r="A3" s="22" t="s">
        <v>909</v>
      </c>
    </row>
    <row r="4" spans="1:9" ht="15" customHeight="1" x14ac:dyDescent="0.15">
      <c r="A4" s="28" t="s">
        <v>910</v>
      </c>
      <c r="B4" s="35"/>
      <c r="C4" s="35"/>
      <c r="D4" s="35"/>
      <c r="E4" s="35"/>
      <c r="F4" s="35"/>
      <c r="G4" s="35"/>
      <c r="H4" s="35"/>
      <c r="I4" s="47" t="s">
        <v>396</v>
      </c>
    </row>
    <row r="5" spans="1:9" ht="15" customHeight="1" x14ac:dyDescent="0.15">
      <c r="A5" s="48" t="s">
        <v>54</v>
      </c>
      <c r="B5" s="400" t="s">
        <v>397</v>
      </c>
      <c r="C5" s="400" t="s">
        <v>398</v>
      </c>
      <c r="D5" s="49" t="s">
        <v>911</v>
      </c>
      <c r="E5" s="338"/>
      <c r="F5" s="49" t="s">
        <v>912</v>
      </c>
      <c r="G5" s="50"/>
      <c r="H5" s="50"/>
      <c r="I5" s="50"/>
    </row>
    <row r="6" spans="1:9" ht="15" customHeight="1" x14ac:dyDescent="0.15">
      <c r="A6" s="51"/>
      <c r="B6" s="404"/>
      <c r="C6" s="404"/>
      <c r="D6" s="551" t="s">
        <v>399</v>
      </c>
      <c r="E6" s="551" t="s">
        <v>400</v>
      </c>
      <c r="F6" s="551" t="s">
        <v>401</v>
      </c>
      <c r="G6" s="551" t="s">
        <v>402</v>
      </c>
      <c r="H6" s="551" t="s">
        <v>403</v>
      </c>
      <c r="I6" s="52" t="s">
        <v>404</v>
      </c>
    </row>
    <row r="7" spans="1:9" ht="15" customHeight="1" x14ac:dyDescent="0.15">
      <c r="A7" s="514" t="s">
        <v>904</v>
      </c>
      <c r="B7" s="31">
        <v>60</v>
      </c>
      <c r="C7" s="12">
        <v>54</v>
      </c>
      <c r="D7" s="12">
        <v>39</v>
      </c>
      <c r="E7" s="12">
        <v>15</v>
      </c>
      <c r="F7" s="1">
        <v>1</v>
      </c>
      <c r="G7" s="12">
        <v>7</v>
      </c>
      <c r="H7" s="12">
        <v>12</v>
      </c>
      <c r="I7" s="12">
        <v>34</v>
      </c>
    </row>
    <row r="8" spans="1:9" ht="15" customHeight="1" x14ac:dyDescent="0.15">
      <c r="A8" s="64">
        <v>29</v>
      </c>
      <c r="B8" s="31">
        <v>60</v>
      </c>
      <c r="C8" s="12">
        <v>58</v>
      </c>
      <c r="D8" s="12">
        <v>39</v>
      </c>
      <c r="E8" s="12">
        <v>19</v>
      </c>
      <c r="F8" s="1">
        <v>2</v>
      </c>
      <c r="G8" s="12">
        <v>9</v>
      </c>
      <c r="H8" s="12">
        <v>8</v>
      </c>
      <c r="I8" s="12">
        <v>39</v>
      </c>
    </row>
    <row r="9" spans="1:9" ht="15" customHeight="1" x14ac:dyDescent="0.15">
      <c r="A9" s="64">
        <v>30</v>
      </c>
      <c r="B9" s="31">
        <v>60</v>
      </c>
      <c r="C9" s="12">
        <v>57</v>
      </c>
      <c r="D9" s="12">
        <v>37</v>
      </c>
      <c r="E9" s="12">
        <v>20</v>
      </c>
      <c r="F9" s="1">
        <v>2</v>
      </c>
      <c r="G9" s="12">
        <v>8</v>
      </c>
      <c r="H9" s="12">
        <v>7</v>
      </c>
      <c r="I9" s="12">
        <v>40</v>
      </c>
    </row>
    <row r="10" spans="1:9" ht="15" customHeight="1" x14ac:dyDescent="0.15">
      <c r="A10" s="58"/>
      <c r="B10" s="58"/>
      <c r="C10" s="58"/>
      <c r="D10" s="58"/>
      <c r="E10" s="58"/>
      <c r="F10" s="58"/>
      <c r="G10" s="58"/>
      <c r="H10" s="58"/>
      <c r="I10" s="65" t="s">
        <v>405</v>
      </c>
    </row>
  </sheetData>
  <mergeCells count="5">
    <mergeCell ref="A5:A6"/>
    <mergeCell ref="B5:B6"/>
    <mergeCell ref="C5:C6"/>
    <mergeCell ref="D5:E5"/>
    <mergeCell ref="F5:I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D8"/>
  <sheetViews>
    <sheetView zoomScale="110" zoomScaleNormal="110" workbookViewId="0"/>
  </sheetViews>
  <sheetFormatPr defaultColWidth="18.375" defaultRowHeight="15" customHeight="1" x14ac:dyDescent="0.15"/>
  <cols>
    <col min="1" max="1" width="18.75" style="23" customWidth="1"/>
    <col min="2" max="4" width="22.5" style="23" customWidth="1"/>
    <col min="5" max="16384" width="18.375" style="23"/>
  </cols>
  <sheetData>
    <row r="1" spans="1:4" ht="15" customHeight="1" x14ac:dyDescent="0.15">
      <c r="A1" s="678" t="s">
        <v>570</v>
      </c>
    </row>
    <row r="3" spans="1:4" ht="15" customHeight="1" x14ac:dyDescent="0.15">
      <c r="A3" s="22" t="s">
        <v>913</v>
      </c>
    </row>
    <row r="5" spans="1:4" ht="15" customHeight="1" x14ac:dyDescent="0.15">
      <c r="A5" s="25" t="s">
        <v>549</v>
      </c>
      <c r="B5" s="40" t="s">
        <v>607</v>
      </c>
      <c r="C5" s="40" t="s">
        <v>914</v>
      </c>
      <c r="D5" s="40" t="s">
        <v>915</v>
      </c>
    </row>
    <row r="6" spans="1:4" ht="15" customHeight="1" x14ac:dyDescent="0.15">
      <c r="A6" s="30" t="s">
        <v>916</v>
      </c>
      <c r="B6" s="53">
        <v>17</v>
      </c>
      <c r="C6" s="53">
        <v>22</v>
      </c>
      <c r="D6" s="53">
        <v>20</v>
      </c>
    </row>
    <row r="7" spans="1:4" ht="15" customHeight="1" x14ac:dyDescent="0.15">
      <c r="A7" s="57" t="s">
        <v>917</v>
      </c>
      <c r="B7" s="552">
        <v>1079</v>
      </c>
      <c r="C7" s="13">
        <v>997</v>
      </c>
      <c r="D7" s="13">
        <v>1303</v>
      </c>
    </row>
    <row r="8" spans="1:4" ht="15" customHeight="1" x14ac:dyDescent="0.15">
      <c r="D8" s="45" t="s">
        <v>405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22"/>
  <sheetViews>
    <sheetView zoomScale="110" zoomScaleNormal="110" workbookViewId="0"/>
  </sheetViews>
  <sheetFormatPr defaultColWidth="8.75" defaultRowHeight="15" customHeight="1" x14ac:dyDescent="0.15"/>
  <cols>
    <col min="1" max="1" width="26.25" style="23" customWidth="1"/>
    <col min="2" max="2" width="7.5" style="23" customWidth="1"/>
    <col min="3" max="3" width="12.5" style="23" customWidth="1"/>
    <col min="4" max="4" width="7.5" style="23" customWidth="1"/>
    <col min="5" max="5" width="12.5" style="23" customWidth="1"/>
    <col min="6" max="6" width="7.5" style="23" customWidth="1"/>
    <col min="7" max="7" width="12.5" style="23" customWidth="1"/>
    <col min="8" max="16384" width="8.75" style="23"/>
  </cols>
  <sheetData>
    <row r="1" spans="1:7" ht="15" customHeight="1" x14ac:dyDescent="0.15">
      <c r="A1" s="678" t="s">
        <v>570</v>
      </c>
    </row>
    <row r="3" spans="1:7" ht="15" customHeight="1" x14ac:dyDescent="0.15">
      <c r="A3" s="22" t="s">
        <v>605</v>
      </c>
      <c r="B3" s="22"/>
      <c r="C3" s="22"/>
    </row>
    <row r="4" spans="1:7" ht="15" customHeight="1" x14ac:dyDescent="0.15">
      <c r="A4" s="46"/>
      <c r="C4" s="36"/>
      <c r="E4" s="36"/>
      <c r="G4" s="47" t="s">
        <v>9</v>
      </c>
    </row>
    <row r="5" spans="1:7" ht="15" customHeight="1" x14ac:dyDescent="0.15">
      <c r="A5" s="48" t="s">
        <v>606</v>
      </c>
      <c r="B5" s="49" t="s">
        <v>607</v>
      </c>
      <c r="C5" s="50"/>
      <c r="D5" s="49" t="s">
        <v>608</v>
      </c>
      <c r="E5" s="50"/>
      <c r="F5" s="49" t="s">
        <v>609</v>
      </c>
      <c r="G5" s="50"/>
    </row>
    <row r="6" spans="1:7" ht="15" customHeight="1" x14ac:dyDescent="0.15">
      <c r="A6" s="51"/>
      <c r="B6" s="39" t="s">
        <v>10</v>
      </c>
      <c r="C6" s="52" t="s">
        <v>11</v>
      </c>
      <c r="D6" s="39" t="s">
        <v>10</v>
      </c>
      <c r="E6" s="52" t="s">
        <v>11</v>
      </c>
      <c r="F6" s="39" t="s">
        <v>10</v>
      </c>
      <c r="G6" s="52" t="s">
        <v>11</v>
      </c>
    </row>
    <row r="7" spans="1:7" ht="15" customHeight="1" x14ac:dyDescent="0.15">
      <c r="A7" s="30" t="s">
        <v>12</v>
      </c>
      <c r="B7" s="53"/>
      <c r="C7" s="53"/>
      <c r="D7" s="53"/>
      <c r="E7" s="53"/>
      <c r="F7" s="53"/>
      <c r="G7" s="53"/>
    </row>
    <row r="8" spans="1:7" ht="15" customHeight="1" x14ac:dyDescent="0.15">
      <c r="A8" s="54" t="s">
        <v>13</v>
      </c>
      <c r="B8" s="55" t="s">
        <v>610</v>
      </c>
      <c r="C8" s="55" t="s">
        <v>610</v>
      </c>
      <c r="D8" s="55" t="s">
        <v>610</v>
      </c>
      <c r="E8" s="55" t="s">
        <v>610</v>
      </c>
      <c r="F8" s="55" t="s">
        <v>610</v>
      </c>
      <c r="G8" s="55" t="s">
        <v>610</v>
      </c>
    </row>
    <row r="9" spans="1:7" ht="15" customHeight="1" x14ac:dyDescent="0.15">
      <c r="A9" s="54" t="s">
        <v>14</v>
      </c>
      <c r="B9" s="55" t="s">
        <v>610</v>
      </c>
      <c r="C9" s="55" t="s">
        <v>610</v>
      </c>
      <c r="D9" s="55" t="s">
        <v>610</v>
      </c>
      <c r="E9" s="55" t="s">
        <v>610</v>
      </c>
      <c r="F9" s="55" t="s">
        <v>610</v>
      </c>
      <c r="G9" s="55" t="s">
        <v>610</v>
      </c>
    </row>
    <row r="10" spans="1:7" ht="15" customHeight="1" x14ac:dyDescent="0.15">
      <c r="A10" s="54" t="s">
        <v>15</v>
      </c>
      <c r="B10" s="56">
        <v>7</v>
      </c>
      <c r="C10" s="56">
        <v>3976</v>
      </c>
      <c r="D10" s="56">
        <v>4</v>
      </c>
      <c r="E10" s="56">
        <v>5476</v>
      </c>
      <c r="F10" s="56">
        <v>4</v>
      </c>
      <c r="G10" s="56">
        <v>801</v>
      </c>
    </row>
    <row r="11" spans="1:7" ht="15" customHeight="1" x14ac:dyDescent="0.15">
      <c r="A11" s="54" t="s">
        <v>16</v>
      </c>
      <c r="B11" s="55" t="s">
        <v>610</v>
      </c>
      <c r="C11" s="55" t="s">
        <v>610</v>
      </c>
      <c r="D11" s="55" t="s">
        <v>610</v>
      </c>
      <c r="E11" s="55" t="s">
        <v>610</v>
      </c>
      <c r="F11" s="55" t="s">
        <v>610</v>
      </c>
      <c r="G11" s="55" t="s">
        <v>610</v>
      </c>
    </row>
    <row r="12" spans="1:7" ht="15" customHeight="1" x14ac:dyDescent="0.15">
      <c r="A12" s="54" t="s">
        <v>17</v>
      </c>
      <c r="B12" s="56">
        <v>1</v>
      </c>
      <c r="C12" s="56">
        <v>720</v>
      </c>
      <c r="D12" s="56">
        <v>1</v>
      </c>
      <c r="E12" s="56">
        <v>762</v>
      </c>
      <c r="F12" s="56">
        <v>2</v>
      </c>
      <c r="G12" s="56">
        <v>2096</v>
      </c>
    </row>
    <row r="13" spans="1:7" ht="15" customHeight="1" x14ac:dyDescent="0.15">
      <c r="A13" s="54" t="s">
        <v>18</v>
      </c>
      <c r="B13" s="55" t="s">
        <v>610</v>
      </c>
      <c r="C13" s="55" t="s">
        <v>610</v>
      </c>
      <c r="D13" s="55" t="s">
        <v>610</v>
      </c>
      <c r="E13" s="55" t="s">
        <v>610</v>
      </c>
      <c r="F13" s="55" t="s">
        <v>610</v>
      </c>
      <c r="G13" s="55" t="s">
        <v>610</v>
      </c>
    </row>
    <row r="14" spans="1:7" ht="15" customHeight="1" x14ac:dyDescent="0.15">
      <c r="A14" s="54" t="s">
        <v>19</v>
      </c>
      <c r="B14" s="56">
        <v>5</v>
      </c>
      <c r="C14" s="56">
        <v>370</v>
      </c>
      <c r="D14" s="56">
        <v>11</v>
      </c>
      <c r="E14" s="56">
        <v>990</v>
      </c>
      <c r="F14" s="56">
        <v>13</v>
      </c>
      <c r="G14" s="56">
        <v>1120</v>
      </c>
    </row>
    <row r="15" spans="1:7" ht="15" customHeight="1" x14ac:dyDescent="0.15">
      <c r="A15" s="54" t="s">
        <v>20</v>
      </c>
      <c r="B15" s="55" t="s">
        <v>610</v>
      </c>
      <c r="C15" s="55" t="s">
        <v>610</v>
      </c>
      <c r="D15" s="55" t="s">
        <v>610</v>
      </c>
      <c r="E15" s="55" t="s">
        <v>610</v>
      </c>
      <c r="F15" s="55" t="s">
        <v>610</v>
      </c>
      <c r="G15" s="55" t="s">
        <v>610</v>
      </c>
    </row>
    <row r="16" spans="1:7" ht="15" customHeight="1" x14ac:dyDescent="0.15">
      <c r="A16" s="54" t="s">
        <v>21</v>
      </c>
      <c r="B16" s="55" t="s">
        <v>610</v>
      </c>
      <c r="C16" s="55" t="s">
        <v>610</v>
      </c>
      <c r="D16" s="55" t="s">
        <v>610</v>
      </c>
      <c r="E16" s="55" t="s">
        <v>610</v>
      </c>
      <c r="F16" s="55" t="s">
        <v>610</v>
      </c>
      <c r="G16" s="55" t="s">
        <v>610</v>
      </c>
    </row>
    <row r="17" spans="1:7" ht="15" customHeight="1" x14ac:dyDescent="0.15">
      <c r="A17" s="54" t="s">
        <v>22</v>
      </c>
      <c r="B17" s="56">
        <v>3</v>
      </c>
      <c r="C17" s="56">
        <v>30520</v>
      </c>
      <c r="D17" s="56">
        <v>2</v>
      </c>
      <c r="E17" s="56">
        <v>10500</v>
      </c>
      <c r="F17" s="56">
        <v>2</v>
      </c>
      <c r="G17" s="56">
        <v>22400</v>
      </c>
    </row>
    <row r="18" spans="1:7" ht="15" customHeight="1" x14ac:dyDescent="0.15">
      <c r="A18" s="54" t="s">
        <v>23</v>
      </c>
      <c r="B18" s="56">
        <v>1</v>
      </c>
      <c r="C18" s="56">
        <v>216</v>
      </c>
      <c r="D18" s="56">
        <v>3</v>
      </c>
      <c r="E18" s="56">
        <v>578</v>
      </c>
      <c r="F18" s="56" t="s">
        <v>610</v>
      </c>
      <c r="G18" s="56" t="s">
        <v>610</v>
      </c>
    </row>
    <row r="19" spans="1:7" ht="15" customHeight="1" x14ac:dyDescent="0.15">
      <c r="A19" s="54" t="s">
        <v>24</v>
      </c>
      <c r="B19" s="55" t="s">
        <v>610</v>
      </c>
      <c r="C19" s="55" t="s">
        <v>610</v>
      </c>
      <c r="D19" s="55" t="s">
        <v>610</v>
      </c>
      <c r="E19" s="55" t="s">
        <v>610</v>
      </c>
      <c r="F19" s="55" t="s">
        <v>610</v>
      </c>
      <c r="G19" s="55" t="s">
        <v>610</v>
      </c>
    </row>
    <row r="20" spans="1:7" ht="15" customHeight="1" x14ac:dyDescent="0.15">
      <c r="A20" s="30" t="s">
        <v>25</v>
      </c>
      <c r="B20" s="55" t="s">
        <v>610</v>
      </c>
      <c r="C20" s="55" t="s">
        <v>610</v>
      </c>
      <c r="D20" s="55" t="s">
        <v>610</v>
      </c>
      <c r="E20" s="55" t="s">
        <v>610</v>
      </c>
      <c r="F20" s="55" t="s">
        <v>610</v>
      </c>
      <c r="G20" s="55" t="s">
        <v>610</v>
      </c>
    </row>
    <row r="21" spans="1:7" ht="15" customHeight="1" x14ac:dyDescent="0.15">
      <c r="A21" s="57" t="s">
        <v>26</v>
      </c>
      <c r="B21" s="2">
        <v>141</v>
      </c>
      <c r="C21" s="2">
        <v>3113</v>
      </c>
      <c r="D21" s="2">
        <v>178</v>
      </c>
      <c r="E21" s="2">
        <v>4221</v>
      </c>
      <c r="F21" s="2">
        <v>231</v>
      </c>
      <c r="G21" s="2">
        <v>5881</v>
      </c>
    </row>
    <row r="22" spans="1:7" ht="15" customHeight="1" x14ac:dyDescent="0.15">
      <c r="A22" s="41"/>
      <c r="B22" s="58"/>
      <c r="C22" s="45"/>
      <c r="E22" s="45"/>
      <c r="G22" s="45" t="s">
        <v>27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G14"/>
  <sheetViews>
    <sheetView zoomScale="110" zoomScaleNormal="110" workbookViewId="0"/>
  </sheetViews>
  <sheetFormatPr defaultColWidth="8.75" defaultRowHeight="15" customHeight="1" x14ac:dyDescent="0.15"/>
  <cols>
    <col min="1" max="1" width="18.75" style="23" customWidth="1"/>
    <col min="2" max="7" width="11.25" style="23" customWidth="1"/>
    <col min="8" max="16384" width="8.75" style="23"/>
  </cols>
  <sheetData>
    <row r="1" spans="1:7" ht="15" customHeight="1" x14ac:dyDescent="0.15">
      <c r="A1" s="678" t="s">
        <v>570</v>
      </c>
    </row>
    <row r="3" spans="1:7" ht="15" customHeight="1" x14ac:dyDescent="0.15">
      <c r="A3" s="22" t="s">
        <v>918</v>
      </c>
    </row>
    <row r="4" spans="1:7" ht="15" customHeight="1" x14ac:dyDescent="0.15">
      <c r="A4" s="32" t="s">
        <v>919</v>
      </c>
      <c r="C4" s="35"/>
      <c r="D4" s="45"/>
    </row>
    <row r="5" spans="1:7" ht="15" customHeight="1" x14ac:dyDescent="0.15">
      <c r="A5" s="338" t="s">
        <v>44</v>
      </c>
      <c r="B5" s="402" t="s">
        <v>406</v>
      </c>
      <c r="C5" s="402"/>
      <c r="D5" s="402" t="s">
        <v>407</v>
      </c>
      <c r="E5" s="49"/>
      <c r="F5" s="49" t="s">
        <v>408</v>
      </c>
      <c r="G5" s="553"/>
    </row>
    <row r="6" spans="1:7" ht="15" customHeight="1" x14ac:dyDescent="0.15">
      <c r="A6" s="338"/>
      <c r="B6" s="39" t="s">
        <v>409</v>
      </c>
      <c r="C6" s="39" t="s">
        <v>410</v>
      </c>
      <c r="D6" s="39" t="s">
        <v>409</v>
      </c>
      <c r="E6" s="40" t="s">
        <v>410</v>
      </c>
      <c r="F6" s="39" t="s">
        <v>409</v>
      </c>
      <c r="G6" s="40" t="s">
        <v>410</v>
      </c>
    </row>
    <row r="7" spans="1:7" ht="15" customHeight="1" x14ac:dyDescent="0.15">
      <c r="A7" s="554" t="s">
        <v>411</v>
      </c>
      <c r="B7" s="12">
        <v>1738</v>
      </c>
      <c r="C7" s="555">
        <v>64819</v>
      </c>
      <c r="D7" s="501">
        <v>434</v>
      </c>
      <c r="E7" s="14">
        <v>9902.5</v>
      </c>
      <c r="F7" s="501">
        <v>1197</v>
      </c>
      <c r="G7" s="555">
        <v>15097.5</v>
      </c>
    </row>
    <row r="8" spans="1:7" ht="15" customHeight="1" x14ac:dyDescent="0.15">
      <c r="A8" s="556" t="s">
        <v>412</v>
      </c>
      <c r="B8" s="1" t="s">
        <v>920</v>
      </c>
      <c r="C8" s="1" t="s">
        <v>920</v>
      </c>
      <c r="D8" s="1" t="s">
        <v>920</v>
      </c>
      <c r="E8" s="1" t="s">
        <v>920</v>
      </c>
      <c r="F8" s="1" t="s">
        <v>920</v>
      </c>
      <c r="G8" s="1" t="s">
        <v>920</v>
      </c>
    </row>
    <row r="9" spans="1:7" ht="15" customHeight="1" x14ac:dyDescent="0.15">
      <c r="A9" s="30" t="s">
        <v>413</v>
      </c>
      <c r="B9" s="12">
        <v>136</v>
      </c>
      <c r="C9" s="555">
        <v>37803.5</v>
      </c>
      <c r="D9" s="557">
        <v>0</v>
      </c>
      <c r="E9" s="558">
        <v>0</v>
      </c>
      <c r="F9" s="557">
        <v>0</v>
      </c>
      <c r="G9" s="558">
        <v>0</v>
      </c>
    </row>
    <row r="10" spans="1:7" ht="15" customHeight="1" x14ac:dyDescent="0.15">
      <c r="A10" s="30" t="s">
        <v>414</v>
      </c>
      <c r="B10" s="557">
        <v>0</v>
      </c>
      <c r="C10" s="558">
        <v>0</v>
      </c>
      <c r="D10" s="557">
        <v>593</v>
      </c>
      <c r="E10" s="558">
        <v>9120</v>
      </c>
      <c r="F10" s="557">
        <v>0</v>
      </c>
      <c r="G10" s="558">
        <v>0</v>
      </c>
    </row>
    <row r="11" spans="1:7" ht="15" customHeight="1" x14ac:dyDescent="0.15">
      <c r="A11" s="30" t="s">
        <v>415</v>
      </c>
      <c r="B11" s="557">
        <v>0</v>
      </c>
      <c r="C11" s="558">
        <v>0</v>
      </c>
      <c r="D11" s="557">
        <v>0</v>
      </c>
      <c r="E11" s="558">
        <v>0</v>
      </c>
      <c r="F11" s="557">
        <v>0</v>
      </c>
      <c r="G11" s="558">
        <v>0</v>
      </c>
    </row>
    <row r="12" spans="1:7" ht="15" customHeight="1" x14ac:dyDescent="0.15">
      <c r="A12" s="30" t="s">
        <v>416</v>
      </c>
      <c r="B12" s="12">
        <v>665</v>
      </c>
      <c r="C12" s="555">
        <v>10811</v>
      </c>
      <c r="D12" s="501">
        <v>719</v>
      </c>
      <c r="E12" s="14">
        <v>8614</v>
      </c>
      <c r="F12" s="557">
        <v>3</v>
      </c>
      <c r="G12" s="558">
        <v>345</v>
      </c>
    </row>
    <row r="13" spans="1:7" ht="15" customHeight="1" x14ac:dyDescent="0.15">
      <c r="A13" s="559" t="s">
        <v>6</v>
      </c>
      <c r="B13" s="560">
        <f>SUM(B7:B12)</f>
        <v>2539</v>
      </c>
      <c r="C13" s="15">
        <f t="shared" ref="C13:G13" si="0">SUM(C7:C12)</f>
        <v>113433.5</v>
      </c>
      <c r="D13" s="560">
        <f t="shared" si="0"/>
        <v>1746</v>
      </c>
      <c r="E13" s="15">
        <f t="shared" si="0"/>
        <v>27636.5</v>
      </c>
      <c r="F13" s="560">
        <f t="shared" si="0"/>
        <v>1200</v>
      </c>
      <c r="G13" s="15">
        <f t="shared" si="0"/>
        <v>15442.5</v>
      </c>
    </row>
    <row r="14" spans="1:7" ht="15" customHeight="1" x14ac:dyDescent="0.15">
      <c r="A14" s="58" t="s">
        <v>417</v>
      </c>
      <c r="B14" s="561"/>
      <c r="C14" s="561"/>
      <c r="D14" s="561"/>
      <c r="E14" s="58"/>
      <c r="F14" s="58"/>
      <c r="G14" s="65" t="s">
        <v>418</v>
      </c>
    </row>
  </sheetData>
  <mergeCells count="4">
    <mergeCell ref="A5:A6"/>
    <mergeCell ref="B5:C5"/>
    <mergeCell ref="D5:E5"/>
    <mergeCell ref="F5:G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F10"/>
  <sheetViews>
    <sheetView zoomScale="110" zoomScaleNormal="110" workbookViewId="0"/>
  </sheetViews>
  <sheetFormatPr defaultColWidth="8.875" defaultRowHeight="15" customHeight="1" x14ac:dyDescent="0.15"/>
  <cols>
    <col min="1" max="1" width="11.25" style="23" customWidth="1"/>
    <col min="2" max="6" width="15" style="23" customWidth="1"/>
    <col min="7" max="16384" width="8.875" style="23"/>
  </cols>
  <sheetData>
    <row r="1" spans="1:6" ht="15" customHeight="1" x14ac:dyDescent="0.15">
      <c r="A1" s="678" t="s">
        <v>570</v>
      </c>
    </row>
    <row r="3" spans="1:6" ht="15" customHeight="1" x14ac:dyDescent="0.15">
      <c r="A3" s="562" t="s">
        <v>921</v>
      </c>
      <c r="B3" s="563"/>
      <c r="C3" s="563"/>
      <c r="D3" s="563"/>
      <c r="E3" s="563"/>
      <c r="F3" s="563"/>
    </row>
    <row r="4" spans="1:6" ht="15" customHeight="1" x14ac:dyDescent="0.15">
      <c r="A4" s="563"/>
      <c r="B4" s="563"/>
      <c r="C4" s="564"/>
      <c r="D4" s="564"/>
      <c r="E4" s="564"/>
      <c r="F4" s="565" t="s">
        <v>922</v>
      </c>
    </row>
    <row r="5" spans="1:6" ht="15" customHeight="1" x14ac:dyDescent="0.15">
      <c r="A5" s="566" t="s">
        <v>563</v>
      </c>
      <c r="B5" s="567" t="s">
        <v>46</v>
      </c>
      <c r="C5" s="567" t="s">
        <v>419</v>
      </c>
      <c r="D5" s="567"/>
      <c r="E5" s="567"/>
      <c r="F5" s="568"/>
    </row>
    <row r="6" spans="1:6" ht="15" customHeight="1" x14ac:dyDescent="0.15">
      <c r="A6" s="566"/>
      <c r="B6" s="567"/>
      <c r="C6" s="569" t="s">
        <v>420</v>
      </c>
      <c r="D6" s="569" t="s">
        <v>421</v>
      </c>
      <c r="E6" s="569" t="s">
        <v>422</v>
      </c>
      <c r="F6" s="570" t="s">
        <v>423</v>
      </c>
    </row>
    <row r="7" spans="1:6" ht="15" customHeight="1" x14ac:dyDescent="0.15">
      <c r="A7" s="571" t="s">
        <v>923</v>
      </c>
      <c r="B7" s="16">
        <v>33407</v>
      </c>
      <c r="C7" s="16">
        <v>630</v>
      </c>
      <c r="D7" s="16">
        <v>26113</v>
      </c>
      <c r="E7" s="16">
        <v>6113</v>
      </c>
      <c r="F7" s="16">
        <v>551</v>
      </c>
    </row>
    <row r="8" spans="1:6" ht="15" customHeight="1" x14ac:dyDescent="0.15">
      <c r="A8" s="572" t="s">
        <v>924</v>
      </c>
      <c r="B8" s="16">
        <v>35995</v>
      </c>
      <c r="C8" s="16">
        <v>567</v>
      </c>
      <c r="D8" s="16">
        <v>28219</v>
      </c>
      <c r="E8" s="16">
        <v>6608</v>
      </c>
      <c r="F8" s="16">
        <v>601</v>
      </c>
    </row>
    <row r="9" spans="1:6" ht="15" customHeight="1" x14ac:dyDescent="0.15">
      <c r="A9" s="573" t="s">
        <v>925</v>
      </c>
      <c r="B9" s="17">
        <f>SUM(C9:F9)</f>
        <v>38494</v>
      </c>
      <c r="C9" s="17">
        <v>572</v>
      </c>
      <c r="D9" s="17">
        <v>30114</v>
      </c>
      <c r="E9" s="17">
        <v>7205</v>
      </c>
      <c r="F9" s="17">
        <v>603</v>
      </c>
    </row>
    <row r="10" spans="1:6" ht="15" customHeight="1" x14ac:dyDescent="0.15">
      <c r="A10" s="574"/>
      <c r="B10" s="574"/>
      <c r="C10" s="574"/>
      <c r="D10" s="574"/>
      <c r="F10" s="575" t="s">
        <v>424</v>
      </c>
    </row>
  </sheetData>
  <mergeCells count="3">
    <mergeCell ref="A5:A6"/>
    <mergeCell ref="B5:B6"/>
    <mergeCell ref="C5:F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D9"/>
  <sheetViews>
    <sheetView zoomScale="110" zoomScaleNormal="110" workbookViewId="0"/>
  </sheetViews>
  <sheetFormatPr defaultColWidth="8.75" defaultRowHeight="15" customHeight="1" x14ac:dyDescent="0.15"/>
  <cols>
    <col min="1" max="1" width="11.25" style="79" customWidth="1"/>
    <col min="2" max="4" width="25" style="79" customWidth="1"/>
    <col min="5" max="16384" width="8.75" style="79"/>
  </cols>
  <sheetData>
    <row r="1" spans="1:4" s="23" customFormat="1" ht="15" customHeight="1" x14ac:dyDescent="0.15">
      <c r="A1" s="678" t="s">
        <v>570</v>
      </c>
    </row>
    <row r="2" spans="1:4" s="23" customFormat="1" ht="15" customHeight="1" x14ac:dyDescent="0.15"/>
    <row r="3" spans="1:4" s="23" customFormat="1" ht="15" customHeight="1" x14ac:dyDescent="0.15">
      <c r="A3" s="22" t="s">
        <v>926</v>
      </c>
    </row>
    <row r="4" spans="1:4" s="23" customFormat="1" ht="15" customHeight="1" x14ac:dyDescent="0.15">
      <c r="A4" s="23" t="s">
        <v>425</v>
      </c>
      <c r="D4" s="37" t="s">
        <v>426</v>
      </c>
    </row>
    <row r="5" spans="1:4" s="23" customFormat="1" ht="15" customHeight="1" x14ac:dyDescent="0.15">
      <c r="A5" s="25" t="s">
        <v>563</v>
      </c>
      <c r="B5" s="25" t="s">
        <v>427</v>
      </c>
      <c r="C5" s="25" t="s">
        <v>428</v>
      </c>
      <c r="D5" s="40" t="s">
        <v>429</v>
      </c>
    </row>
    <row r="6" spans="1:4" s="23" customFormat="1" ht="15" customHeight="1" x14ac:dyDescent="0.15">
      <c r="A6" s="62" t="s">
        <v>59</v>
      </c>
      <c r="B6" s="18">
        <v>3488</v>
      </c>
      <c r="C6" s="12">
        <v>7762</v>
      </c>
      <c r="D6" s="12">
        <v>758</v>
      </c>
    </row>
    <row r="7" spans="1:4" s="23" customFormat="1" ht="15" customHeight="1" x14ac:dyDescent="0.15">
      <c r="A7" s="64" t="s">
        <v>613</v>
      </c>
      <c r="B7" s="18">
        <v>3590</v>
      </c>
      <c r="C7" s="12">
        <v>7570</v>
      </c>
      <c r="D7" s="12">
        <v>824</v>
      </c>
    </row>
    <row r="8" spans="1:4" ht="15" customHeight="1" x14ac:dyDescent="0.15">
      <c r="A8" s="64" t="s">
        <v>818</v>
      </c>
      <c r="B8" s="18">
        <v>3502</v>
      </c>
      <c r="C8" s="12">
        <v>6037</v>
      </c>
      <c r="D8" s="12">
        <v>798</v>
      </c>
    </row>
    <row r="9" spans="1:4" ht="15" customHeight="1" x14ac:dyDescent="0.15">
      <c r="A9" s="502"/>
      <c r="B9" s="502"/>
      <c r="C9" s="502"/>
      <c r="D9" s="65" t="s">
        <v>430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D9"/>
  <sheetViews>
    <sheetView zoomScale="110" zoomScaleNormal="110" workbookViewId="0"/>
  </sheetViews>
  <sheetFormatPr defaultColWidth="11" defaultRowHeight="15" customHeight="1" x14ac:dyDescent="0.15"/>
  <cols>
    <col min="1" max="1" width="18.75" style="79" customWidth="1"/>
    <col min="2" max="4" width="22.5" style="79" customWidth="1"/>
    <col min="5" max="16384" width="11" style="79"/>
  </cols>
  <sheetData>
    <row r="1" spans="1:4" s="23" customFormat="1" ht="15" customHeight="1" x14ac:dyDescent="0.15">
      <c r="A1" s="678" t="s">
        <v>570</v>
      </c>
    </row>
    <row r="2" spans="1:4" s="23" customFormat="1" ht="15" customHeight="1" x14ac:dyDescent="0.15"/>
    <row r="3" spans="1:4" s="23" customFormat="1" ht="15" customHeight="1" x14ac:dyDescent="0.15">
      <c r="A3" s="22" t="s">
        <v>927</v>
      </c>
    </row>
    <row r="4" spans="1:4" ht="15" customHeight="1" x14ac:dyDescent="0.15">
      <c r="A4" s="576" t="s">
        <v>431</v>
      </c>
      <c r="B4" s="577"/>
      <c r="C4" s="463"/>
      <c r="D4" s="578" t="s">
        <v>71</v>
      </c>
    </row>
    <row r="5" spans="1:4" ht="15" customHeight="1" x14ac:dyDescent="0.15">
      <c r="A5" s="579" t="s">
        <v>35</v>
      </c>
      <c r="B5" s="580" t="s">
        <v>928</v>
      </c>
      <c r="C5" s="580" t="s">
        <v>45</v>
      </c>
      <c r="D5" s="581" t="s">
        <v>622</v>
      </c>
    </row>
    <row r="6" spans="1:4" ht="15" customHeight="1" x14ac:dyDescent="0.15">
      <c r="A6" s="582" t="s">
        <v>432</v>
      </c>
      <c r="B6" s="583">
        <v>77739</v>
      </c>
      <c r="C6" s="584">
        <v>80399</v>
      </c>
      <c r="D6" s="584">
        <v>82298</v>
      </c>
    </row>
    <row r="7" spans="1:4" ht="15" customHeight="1" x14ac:dyDescent="0.15">
      <c r="A7" s="585" t="s">
        <v>433</v>
      </c>
      <c r="B7" s="583">
        <v>334693</v>
      </c>
      <c r="C7" s="584">
        <v>337181</v>
      </c>
      <c r="D7" s="584">
        <v>339677</v>
      </c>
    </row>
    <row r="8" spans="1:4" ht="15" customHeight="1" x14ac:dyDescent="0.15">
      <c r="A8" s="586" t="s">
        <v>434</v>
      </c>
      <c r="B8" s="587">
        <v>23.2</v>
      </c>
      <c r="C8" s="588">
        <v>23.84</v>
      </c>
      <c r="D8" s="588">
        <v>24.2</v>
      </c>
    </row>
    <row r="9" spans="1:4" ht="15" customHeight="1" x14ac:dyDescent="0.15">
      <c r="A9" s="589"/>
      <c r="B9" s="463"/>
      <c r="C9" s="463"/>
      <c r="D9" s="590" t="s">
        <v>435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D10"/>
  <sheetViews>
    <sheetView zoomScale="110" zoomScaleNormal="110" workbookViewId="0"/>
  </sheetViews>
  <sheetFormatPr defaultColWidth="8.75" defaultRowHeight="15" customHeight="1" x14ac:dyDescent="0.15"/>
  <cols>
    <col min="1" max="1" width="18.75" style="79" customWidth="1"/>
    <col min="2" max="4" width="22.5" style="79" customWidth="1"/>
    <col min="5" max="16384" width="8.75" style="79"/>
  </cols>
  <sheetData>
    <row r="1" spans="1:4" s="23" customFormat="1" ht="15" customHeight="1" x14ac:dyDescent="0.15">
      <c r="A1" s="678" t="s">
        <v>570</v>
      </c>
    </row>
    <row r="2" spans="1:4" s="23" customFormat="1" ht="15" customHeight="1" x14ac:dyDescent="0.15"/>
    <row r="3" spans="1:4" s="23" customFormat="1" ht="15" customHeight="1" x14ac:dyDescent="0.15">
      <c r="A3" s="22" t="s">
        <v>929</v>
      </c>
    </row>
    <row r="4" spans="1:4" ht="15" customHeight="1" x14ac:dyDescent="0.15">
      <c r="A4" s="576"/>
      <c r="B4" s="577"/>
      <c r="C4" s="463"/>
      <c r="D4" s="578" t="s">
        <v>71</v>
      </c>
    </row>
    <row r="5" spans="1:4" ht="15" customHeight="1" x14ac:dyDescent="0.15">
      <c r="A5" s="579" t="s">
        <v>35</v>
      </c>
      <c r="B5" s="580" t="s">
        <v>928</v>
      </c>
      <c r="C5" s="580" t="s">
        <v>45</v>
      </c>
      <c r="D5" s="581" t="s">
        <v>622</v>
      </c>
    </row>
    <row r="6" spans="1:4" ht="15" customHeight="1" x14ac:dyDescent="0.15">
      <c r="A6" s="582" t="s">
        <v>436</v>
      </c>
      <c r="B6" s="583">
        <v>32463</v>
      </c>
      <c r="C6" s="584">
        <v>35077</v>
      </c>
      <c r="D6" s="584">
        <v>37816</v>
      </c>
    </row>
    <row r="7" spans="1:4" ht="15" customHeight="1" x14ac:dyDescent="0.15">
      <c r="A7" s="585" t="s">
        <v>437</v>
      </c>
      <c r="B7" s="583">
        <v>6219</v>
      </c>
      <c r="C7" s="591">
        <v>6322</v>
      </c>
      <c r="D7" s="584">
        <v>5842</v>
      </c>
    </row>
    <row r="8" spans="1:4" ht="15" customHeight="1" x14ac:dyDescent="0.15">
      <c r="A8" s="586" t="s">
        <v>438</v>
      </c>
      <c r="B8" s="587">
        <v>19.2</v>
      </c>
      <c r="C8" s="592">
        <v>18</v>
      </c>
      <c r="D8" s="588">
        <v>15.4</v>
      </c>
    </row>
    <row r="9" spans="1:4" ht="15" customHeight="1" x14ac:dyDescent="0.15">
      <c r="A9" s="58" t="s">
        <v>439</v>
      </c>
      <c r="B9" s="463"/>
      <c r="C9" s="463"/>
    </row>
    <row r="10" spans="1:4" ht="15" customHeight="1" x14ac:dyDescent="0.15">
      <c r="A10" s="23"/>
      <c r="D10" s="590" t="s">
        <v>440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D11"/>
  <sheetViews>
    <sheetView zoomScale="110" zoomScaleNormal="110" workbookViewId="0"/>
  </sheetViews>
  <sheetFormatPr defaultColWidth="8.75" defaultRowHeight="15" customHeight="1" x14ac:dyDescent="0.15"/>
  <cols>
    <col min="1" max="1" width="18.75" style="79" customWidth="1"/>
    <col min="2" max="4" width="22.5" style="79" customWidth="1"/>
    <col min="5" max="16384" width="8.75" style="79"/>
  </cols>
  <sheetData>
    <row r="1" spans="1:4" s="23" customFormat="1" ht="15" customHeight="1" x14ac:dyDescent="0.15">
      <c r="A1" s="678" t="s">
        <v>570</v>
      </c>
    </row>
    <row r="2" spans="1:4" s="23" customFormat="1" ht="15" customHeight="1" x14ac:dyDescent="0.15"/>
    <row r="3" spans="1:4" s="23" customFormat="1" ht="15" customHeight="1" x14ac:dyDescent="0.15">
      <c r="A3" s="22" t="s">
        <v>930</v>
      </c>
    </row>
    <row r="4" spans="1:4" ht="15" customHeight="1" x14ac:dyDescent="0.15">
      <c r="A4" s="593"/>
      <c r="B4" s="577"/>
      <c r="C4" s="463"/>
      <c r="D4" s="578" t="s">
        <v>441</v>
      </c>
    </row>
    <row r="5" spans="1:4" ht="15" customHeight="1" x14ac:dyDescent="0.15">
      <c r="A5" s="579" t="s">
        <v>35</v>
      </c>
      <c r="B5" s="580" t="s">
        <v>928</v>
      </c>
      <c r="C5" s="580" t="s">
        <v>914</v>
      </c>
      <c r="D5" s="581" t="s">
        <v>622</v>
      </c>
    </row>
    <row r="6" spans="1:4" ht="15" customHeight="1" x14ac:dyDescent="0.15">
      <c r="A6" s="582" t="s">
        <v>442</v>
      </c>
      <c r="B6" s="584">
        <v>932</v>
      </c>
      <c r="C6" s="584">
        <v>1202</v>
      </c>
      <c r="D6" s="584">
        <v>1195</v>
      </c>
    </row>
    <row r="7" spans="1:4" ht="15" customHeight="1" x14ac:dyDescent="0.15">
      <c r="A7" s="585" t="s">
        <v>443</v>
      </c>
      <c r="B7" s="584">
        <v>286652</v>
      </c>
      <c r="C7" s="584">
        <v>353462</v>
      </c>
      <c r="D7" s="584">
        <v>340694</v>
      </c>
    </row>
    <row r="8" spans="1:4" ht="15" customHeight="1" x14ac:dyDescent="0.15">
      <c r="A8" s="585" t="s">
        <v>444</v>
      </c>
      <c r="B8" s="584">
        <v>1178</v>
      </c>
      <c r="C8" s="584">
        <v>1176</v>
      </c>
      <c r="D8" s="584">
        <v>1140</v>
      </c>
    </row>
    <row r="9" spans="1:4" ht="15" customHeight="1" x14ac:dyDescent="0.15">
      <c r="A9" s="30" t="s">
        <v>445</v>
      </c>
      <c r="B9" s="584">
        <v>145</v>
      </c>
      <c r="C9" s="584">
        <v>143</v>
      </c>
      <c r="D9" s="584">
        <v>141</v>
      </c>
    </row>
    <row r="10" spans="1:4" ht="15" customHeight="1" x14ac:dyDescent="0.15">
      <c r="A10" s="57" t="s">
        <v>446</v>
      </c>
      <c r="B10" s="594">
        <v>2856</v>
      </c>
      <c r="C10" s="594">
        <v>2800</v>
      </c>
      <c r="D10" s="594">
        <v>2614</v>
      </c>
    </row>
    <row r="11" spans="1:4" ht="15" customHeight="1" x14ac:dyDescent="0.15">
      <c r="A11" s="23"/>
      <c r="D11" s="590" t="s">
        <v>447</v>
      </c>
    </row>
  </sheetData>
  <phoneticPr fontId="2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D8"/>
  <sheetViews>
    <sheetView zoomScale="110" zoomScaleNormal="110" workbookViewId="0"/>
  </sheetViews>
  <sheetFormatPr defaultColWidth="11" defaultRowHeight="15" customHeight="1" x14ac:dyDescent="0.15"/>
  <cols>
    <col min="1" max="1" width="18.75" style="79" customWidth="1"/>
    <col min="2" max="4" width="22.5" style="79" customWidth="1"/>
    <col min="5" max="16384" width="11" style="79"/>
  </cols>
  <sheetData>
    <row r="1" spans="1:4" s="23" customFormat="1" ht="15" customHeight="1" x14ac:dyDescent="0.15">
      <c r="A1" s="678" t="s">
        <v>570</v>
      </c>
    </row>
    <row r="2" spans="1:4" s="23" customFormat="1" ht="15" customHeight="1" x14ac:dyDescent="0.15"/>
    <row r="3" spans="1:4" s="23" customFormat="1" ht="15" customHeight="1" x14ac:dyDescent="0.15">
      <c r="A3" s="22" t="s">
        <v>931</v>
      </c>
    </row>
    <row r="4" spans="1:4" ht="15" customHeight="1" x14ac:dyDescent="0.15">
      <c r="A4" s="593"/>
      <c r="B4" s="577"/>
      <c r="C4" s="595"/>
      <c r="D4" s="578" t="s">
        <v>52</v>
      </c>
    </row>
    <row r="5" spans="1:4" ht="15" customHeight="1" x14ac:dyDescent="0.15">
      <c r="A5" s="579" t="s">
        <v>35</v>
      </c>
      <c r="B5" s="580" t="s">
        <v>928</v>
      </c>
      <c r="C5" s="580" t="s">
        <v>45</v>
      </c>
      <c r="D5" s="581" t="s">
        <v>622</v>
      </c>
    </row>
    <row r="6" spans="1:4" ht="15" customHeight="1" x14ac:dyDescent="0.15">
      <c r="A6" s="596" t="s">
        <v>932</v>
      </c>
      <c r="B6" s="597">
        <v>597</v>
      </c>
      <c r="C6" s="598">
        <v>602</v>
      </c>
      <c r="D6" s="598">
        <v>597</v>
      </c>
    </row>
    <row r="7" spans="1:4" ht="15" customHeight="1" x14ac:dyDescent="0.15">
      <c r="A7" s="23" t="s">
        <v>448</v>
      </c>
      <c r="B7" s="599"/>
      <c r="C7" s="599"/>
    </row>
    <row r="8" spans="1:4" ht="15" customHeight="1" x14ac:dyDescent="0.15">
      <c r="D8" s="590" t="s">
        <v>449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D10"/>
  <sheetViews>
    <sheetView zoomScale="110" zoomScaleNormal="110" zoomScaleSheetLayoutView="100" workbookViewId="0"/>
  </sheetViews>
  <sheetFormatPr defaultColWidth="22.125" defaultRowHeight="15" customHeight="1" x14ac:dyDescent="0.15"/>
  <cols>
    <col min="1" max="1" width="18.75" style="601" customWidth="1"/>
    <col min="2" max="4" width="22.5" style="601" customWidth="1"/>
    <col min="5" max="16384" width="22.125" style="601"/>
  </cols>
  <sheetData>
    <row r="1" spans="1:4" ht="15" customHeight="1" x14ac:dyDescent="0.15">
      <c r="A1" s="681" t="s">
        <v>570</v>
      </c>
    </row>
    <row r="3" spans="1:4" ht="15" customHeight="1" x14ac:dyDescent="0.15">
      <c r="A3" s="600" t="s">
        <v>933</v>
      </c>
    </row>
    <row r="4" spans="1:4" ht="15" customHeight="1" x14ac:dyDescent="0.15">
      <c r="B4" s="590"/>
      <c r="C4" s="590"/>
      <c r="D4" s="602" t="s">
        <v>450</v>
      </c>
    </row>
    <row r="5" spans="1:4" ht="15" customHeight="1" x14ac:dyDescent="0.15">
      <c r="A5" s="579" t="s">
        <v>451</v>
      </c>
      <c r="B5" s="603" t="s">
        <v>934</v>
      </c>
      <c r="C5" s="603" t="s">
        <v>935</v>
      </c>
      <c r="D5" s="603" t="s">
        <v>936</v>
      </c>
    </row>
    <row r="6" spans="1:4" ht="15" customHeight="1" x14ac:dyDescent="0.15">
      <c r="A6" s="604" t="s">
        <v>453</v>
      </c>
      <c r="B6" s="584">
        <v>3032</v>
      </c>
      <c r="C6" s="584">
        <v>3260</v>
      </c>
      <c r="D6" s="605">
        <v>3560</v>
      </c>
    </row>
    <row r="7" spans="1:4" ht="15" customHeight="1" x14ac:dyDescent="0.15">
      <c r="A7" s="606" t="s">
        <v>454</v>
      </c>
      <c r="B7" s="584">
        <v>549</v>
      </c>
      <c r="C7" s="584">
        <v>611</v>
      </c>
      <c r="D7" s="605">
        <v>741</v>
      </c>
    </row>
    <row r="8" spans="1:4" ht="15" customHeight="1" x14ac:dyDescent="0.15">
      <c r="A8" s="606" t="s">
        <v>455</v>
      </c>
      <c r="B8" s="584">
        <v>6143</v>
      </c>
      <c r="C8" s="584">
        <v>5818</v>
      </c>
      <c r="D8" s="607">
        <v>5338</v>
      </c>
    </row>
    <row r="9" spans="1:4" ht="15" customHeight="1" x14ac:dyDescent="0.15">
      <c r="A9" s="608" t="s">
        <v>6</v>
      </c>
      <c r="B9" s="609">
        <v>9724</v>
      </c>
      <c r="C9" s="609">
        <v>9689</v>
      </c>
      <c r="D9" s="610">
        <f>SUM(D6:D8)</f>
        <v>9639</v>
      </c>
    </row>
    <row r="10" spans="1:4" ht="15" customHeight="1" x14ac:dyDescent="0.15">
      <c r="B10" s="590"/>
      <c r="C10" s="590"/>
      <c r="D10" s="590" t="s">
        <v>456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D14"/>
  <sheetViews>
    <sheetView zoomScale="110" zoomScaleNormal="110" zoomScaleSheetLayoutView="100" workbookViewId="0"/>
  </sheetViews>
  <sheetFormatPr defaultColWidth="22.125" defaultRowHeight="15" customHeight="1" x14ac:dyDescent="0.15"/>
  <cols>
    <col min="1" max="1" width="18.75" style="601" customWidth="1"/>
    <col min="2" max="4" width="22.5" style="601" customWidth="1"/>
    <col min="5" max="16384" width="22.125" style="601"/>
  </cols>
  <sheetData>
    <row r="1" spans="1:4" ht="15" customHeight="1" x14ac:dyDescent="0.15">
      <c r="A1" s="681" t="s">
        <v>570</v>
      </c>
    </row>
    <row r="3" spans="1:4" ht="15" customHeight="1" x14ac:dyDescent="0.15">
      <c r="A3" s="600" t="s">
        <v>937</v>
      </c>
    </row>
    <row r="4" spans="1:4" ht="15" customHeight="1" x14ac:dyDescent="0.15">
      <c r="B4" s="590"/>
      <c r="C4" s="590"/>
      <c r="D4" s="602" t="s">
        <v>396</v>
      </c>
    </row>
    <row r="5" spans="1:4" ht="15" customHeight="1" x14ac:dyDescent="0.15">
      <c r="A5" s="579" t="s">
        <v>451</v>
      </c>
      <c r="B5" s="603" t="s">
        <v>934</v>
      </c>
      <c r="C5" s="603" t="s">
        <v>914</v>
      </c>
      <c r="D5" s="603" t="s">
        <v>936</v>
      </c>
    </row>
    <row r="6" spans="1:4" ht="15" customHeight="1" x14ac:dyDescent="0.15">
      <c r="A6" s="606" t="s">
        <v>457</v>
      </c>
      <c r="B6" s="611">
        <v>1336</v>
      </c>
      <c r="C6" s="611">
        <v>1404</v>
      </c>
      <c r="D6" s="611">
        <v>1683</v>
      </c>
    </row>
    <row r="7" spans="1:4" ht="15" customHeight="1" x14ac:dyDescent="0.15">
      <c r="A7" s="606" t="s">
        <v>458</v>
      </c>
      <c r="B7" s="611">
        <v>1290</v>
      </c>
      <c r="C7" s="611">
        <v>1362</v>
      </c>
      <c r="D7" s="611">
        <v>1500</v>
      </c>
    </row>
    <row r="8" spans="1:4" ht="15" customHeight="1" x14ac:dyDescent="0.15">
      <c r="A8" s="606" t="s">
        <v>459</v>
      </c>
      <c r="B8" s="611">
        <v>2394</v>
      </c>
      <c r="C8" s="611">
        <v>2596</v>
      </c>
      <c r="D8" s="611">
        <v>2688</v>
      </c>
    </row>
    <row r="9" spans="1:4" ht="15" customHeight="1" x14ac:dyDescent="0.15">
      <c r="A9" s="606" t="s">
        <v>460</v>
      </c>
      <c r="B9" s="611">
        <v>1951</v>
      </c>
      <c r="C9" s="611">
        <v>1902</v>
      </c>
      <c r="D9" s="611">
        <v>1956</v>
      </c>
    </row>
    <row r="10" spans="1:4" ht="15" customHeight="1" x14ac:dyDescent="0.15">
      <c r="A10" s="606" t="s">
        <v>461</v>
      </c>
      <c r="B10" s="611">
        <v>1419</v>
      </c>
      <c r="C10" s="611">
        <v>1459</v>
      </c>
      <c r="D10" s="611">
        <v>1550</v>
      </c>
    </row>
    <row r="11" spans="1:4" ht="15" customHeight="1" x14ac:dyDescent="0.15">
      <c r="A11" s="606" t="s">
        <v>462</v>
      </c>
      <c r="B11" s="611">
        <v>1193</v>
      </c>
      <c r="C11" s="611">
        <v>1192</v>
      </c>
      <c r="D11" s="611">
        <v>1306</v>
      </c>
    </row>
    <row r="12" spans="1:4" ht="15" customHeight="1" x14ac:dyDescent="0.15">
      <c r="A12" s="606" t="s">
        <v>463</v>
      </c>
      <c r="B12" s="611">
        <v>929</v>
      </c>
      <c r="C12" s="611">
        <v>919</v>
      </c>
      <c r="D12" s="611">
        <v>1012</v>
      </c>
    </row>
    <row r="13" spans="1:4" ht="15" customHeight="1" x14ac:dyDescent="0.15">
      <c r="A13" s="608" t="s">
        <v>6</v>
      </c>
      <c r="B13" s="612">
        <v>10512</v>
      </c>
      <c r="C13" s="612">
        <v>10834</v>
      </c>
      <c r="D13" s="612">
        <f>SUM(D6:D12)</f>
        <v>11695</v>
      </c>
    </row>
    <row r="14" spans="1:4" ht="15" customHeight="1" x14ac:dyDescent="0.15">
      <c r="A14" s="613"/>
      <c r="B14" s="590"/>
      <c r="C14" s="590"/>
      <c r="D14" s="590" t="s">
        <v>456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D10"/>
  <sheetViews>
    <sheetView zoomScale="110" zoomScaleNormal="110" zoomScaleSheetLayoutView="100" workbookViewId="0"/>
  </sheetViews>
  <sheetFormatPr defaultColWidth="22.125" defaultRowHeight="15" customHeight="1" x14ac:dyDescent="0.15"/>
  <cols>
    <col min="1" max="1" width="18.75" style="601" customWidth="1"/>
    <col min="2" max="4" width="22.5" style="601" customWidth="1"/>
    <col min="5" max="16384" width="22.125" style="601"/>
  </cols>
  <sheetData>
    <row r="1" spans="1:4" ht="15" customHeight="1" x14ac:dyDescent="0.15">
      <c r="A1" s="681" t="s">
        <v>570</v>
      </c>
    </row>
    <row r="3" spans="1:4" ht="15" customHeight="1" x14ac:dyDescent="0.15">
      <c r="A3" s="600" t="s">
        <v>938</v>
      </c>
    </row>
    <row r="4" spans="1:4" ht="15" customHeight="1" x14ac:dyDescent="0.15">
      <c r="B4" s="590"/>
      <c r="C4" s="590"/>
      <c r="D4" s="602" t="s">
        <v>464</v>
      </c>
    </row>
    <row r="5" spans="1:4" ht="15" customHeight="1" x14ac:dyDescent="0.15">
      <c r="A5" s="579" t="s">
        <v>451</v>
      </c>
      <c r="B5" s="603" t="s">
        <v>934</v>
      </c>
      <c r="C5" s="603" t="s">
        <v>914</v>
      </c>
      <c r="D5" s="603" t="s">
        <v>936</v>
      </c>
    </row>
    <row r="6" spans="1:4" ht="15" customHeight="1" x14ac:dyDescent="0.15">
      <c r="A6" s="604" t="s">
        <v>465</v>
      </c>
      <c r="B6" s="605">
        <v>8366</v>
      </c>
      <c r="C6" s="605">
        <v>8033</v>
      </c>
      <c r="D6" s="605">
        <v>8326</v>
      </c>
    </row>
    <row r="7" spans="1:4" ht="15" customHeight="1" x14ac:dyDescent="0.15">
      <c r="A7" s="614" t="s">
        <v>466</v>
      </c>
      <c r="B7" s="605">
        <v>1334</v>
      </c>
      <c r="C7" s="605">
        <v>1958</v>
      </c>
      <c r="D7" s="605">
        <v>2270</v>
      </c>
    </row>
    <row r="8" spans="1:4" ht="15" customHeight="1" x14ac:dyDescent="0.15">
      <c r="A8" s="606" t="s">
        <v>467</v>
      </c>
      <c r="B8" s="607">
        <v>4275</v>
      </c>
      <c r="C8" s="607">
        <v>4419</v>
      </c>
      <c r="D8" s="607">
        <v>4634</v>
      </c>
    </row>
    <row r="9" spans="1:4" ht="15" customHeight="1" x14ac:dyDescent="0.15">
      <c r="A9" s="615" t="s">
        <v>6</v>
      </c>
      <c r="B9" s="610">
        <v>13975</v>
      </c>
      <c r="C9" s="610">
        <v>14410</v>
      </c>
      <c r="D9" s="610">
        <f>SUM(D6:D8)</f>
        <v>15230</v>
      </c>
    </row>
    <row r="10" spans="1:4" ht="15" customHeight="1" x14ac:dyDescent="0.15">
      <c r="A10" s="616"/>
      <c r="B10" s="617"/>
      <c r="C10" s="617"/>
      <c r="D10" s="617" t="s">
        <v>468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9"/>
  <sheetViews>
    <sheetView zoomScale="110" zoomScaleNormal="110" workbookViewId="0"/>
  </sheetViews>
  <sheetFormatPr defaultColWidth="8.75" defaultRowHeight="15" customHeight="1" x14ac:dyDescent="0.15"/>
  <cols>
    <col min="1" max="1" width="11.25" style="23" customWidth="1"/>
    <col min="2" max="7" width="12.5" style="23" customWidth="1"/>
    <col min="8" max="16384" width="8.75" style="23"/>
  </cols>
  <sheetData>
    <row r="1" spans="1:7" ht="15" customHeight="1" x14ac:dyDescent="0.15">
      <c r="A1" s="678" t="s">
        <v>570</v>
      </c>
    </row>
    <row r="3" spans="1:7" ht="15" customHeight="1" x14ac:dyDescent="0.15">
      <c r="A3" s="22" t="s">
        <v>611</v>
      </c>
    </row>
    <row r="4" spans="1:7" ht="15" customHeight="1" x14ac:dyDescent="0.15">
      <c r="G4" s="37" t="s">
        <v>4</v>
      </c>
    </row>
    <row r="5" spans="1:7" ht="30" customHeight="1" x14ac:dyDescent="0.15">
      <c r="A5" s="25" t="s">
        <v>28</v>
      </c>
      <c r="B5" s="59" t="s">
        <v>29</v>
      </c>
      <c r="C5" s="25" t="s">
        <v>30</v>
      </c>
      <c r="D5" s="25" t="s">
        <v>31</v>
      </c>
      <c r="E5" s="25" t="s">
        <v>32</v>
      </c>
      <c r="F5" s="60" t="s">
        <v>33</v>
      </c>
      <c r="G5" s="61" t="s">
        <v>612</v>
      </c>
    </row>
    <row r="6" spans="1:7" ht="15" customHeight="1" x14ac:dyDescent="0.15">
      <c r="A6" s="62" t="s">
        <v>59</v>
      </c>
      <c r="B6" s="63">
        <v>26860448</v>
      </c>
      <c r="C6" s="12">
        <v>22675079</v>
      </c>
      <c r="D6" s="12">
        <v>727674</v>
      </c>
      <c r="E6" s="12">
        <v>532739</v>
      </c>
      <c r="F6" s="12">
        <v>1685931</v>
      </c>
      <c r="G6" s="12">
        <v>1239025</v>
      </c>
    </row>
    <row r="7" spans="1:7" ht="15" customHeight="1" x14ac:dyDescent="0.15">
      <c r="A7" s="64" t="s">
        <v>613</v>
      </c>
      <c r="B7" s="63">
        <v>25903308</v>
      </c>
      <c r="C7" s="12">
        <v>21723647</v>
      </c>
      <c r="D7" s="12">
        <v>823838</v>
      </c>
      <c r="E7" s="12">
        <v>501884</v>
      </c>
      <c r="F7" s="12">
        <v>1840305</v>
      </c>
      <c r="G7" s="12">
        <v>1013634</v>
      </c>
    </row>
    <row r="8" spans="1:7" ht="15" customHeight="1" x14ac:dyDescent="0.15">
      <c r="A8" s="64" t="s">
        <v>614</v>
      </c>
      <c r="B8" s="63">
        <v>25228317</v>
      </c>
      <c r="C8" s="12">
        <v>21225548</v>
      </c>
      <c r="D8" s="12">
        <v>688210</v>
      </c>
      <c r="E8" s="12">
        <v>522958</v>
      </c>
      <c r="F8" s="12">
        <v>1617645</v>
      </c>
      <c r="G8" s="12">
        <v>1173956</v>
      </c>
    </row>
    <row r="9" spans="1:7" ht="15" customHeight="1" x14ac:dyDescent="0.15">
      <c r="A9" s="58"/>
      <c r="B9" s="58"/>
      <c r="C9" s="58"/>
      <c r="D9" s="58"/>
      <c r="E9" s="58"/>
      <c r="F9" s="58"/>
      <c r="G9" s="65" t="s">
        <v>34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D8"/>
  <sheetViews>
    <sheetView zoomScale="110" zoomScaleNormal="110" zoomScaleSheetLayoutView="100" workbookViewId="0"/>
  </sheetViews>
  <sheetFormatPr defaultColWidth="22.125" defaultRowHeight="15" customHeight="1" x14ac:dyDescent="0.15"/>
  <cols>
    <col min="1" max="1" width="18.75" style="601" customWidth="1"/>
    <col min="2" max="4" width="22.5" style="601" customWidth="1"/>
    <col min="5" max="16384" width="22.125" style="601"/>
  </cols>
  <sheetData>
    <row r="1" spans="1:4" ht="15" customHeight="1" x14ac:dyDescent="0.15">
      <c r="A1" s="681" t="s">
        <v>570</v>
      </c>
    </row>
    <row r="3" spans="1:4" ht="15" customHeight="1" x14ac:dyDescent="0.15">
      <c r="A3" s="600" t="s">
        <v>939</v>
      </c>
    </row>
    <row r="4" spans="1:4" ht="15" customHeight="1" x14ac:dyDescent="0.15">
      <c r="B4" s="590"/>
      <c r="C4" s="590"/>
      <c r="D4" s="602" t="s">
        <v>469</v>
      </c>
    </row>
    <row r="5" spans="1:4" ht="15" customHeight="1" x14ac:dyDescent="0.15">
      <c r="A5" s="579" t="s">
        <v>451</v>
      </c>
      <c r="B5" s="603" t="s">
        <v>934</v>
      </c>
      <c r="C5" s="603" t="s">
        <v>940</v>
      </c>
      <c r="D5" s="603" t="s">
        <v>936</v>
      </c>
    </row>
    <row r="6" spans="1:4" ht="15" customHeight="1" x14ac:dyDescent="0.15">
      <c r="A6" s="604" t="s">
        <v>470</v>
      </c>
      <c r="B6" s="618">
        <v>71326</v>
      </c>
      <c r="C6" s="618">
        <v>75277</v>
      </c>
      <c r="D6" s="618">
        <v>80384</v>
      </c>
    </row>
    <row r="7" spans="1:4" ht="15" customHeight="1" x14ac:dyDescent="0.15">
      <c r="A7" s="619" t="s">
        <v>471</v>
      </c>
      <c r="B7" s="594">
        <v>52</v>
      </c>
      <c r="C7" s="594">
        <v>52</v>
      </c>
      <c r="D7" s="594">
        <v>53</v>
      </c>
    </row>
    <row r="8" spans="1:4" ht="15" customHeight="1" x14ac:dyDescent="0.15">
      <c r="B8" s="620"/>
      <c r="C8" s="620"/>
      <c r="D8" s="590" t="s">
        <v>468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D10"/>
  <sheetViews>
    <sheetView zoomScale="110" zoomScaleNormal="110" zoomScaleSheetLayoutView="100" workbookViewId="0"/>
  </sheetViews>
  <sheetFormatPr defaultColWidth="22.125" defaultRowHeight="15" customHeight="1" x14ac:dyDescent="0.15"/>
  <cols>
    <col min="1" max="1" width="18.75" style="601" customWidth="1"/>
    <col min="2" max="4" width="22.5" style="601" customWidth="1"/>
    <col min="5" max="16384" width="22.125" style="601"/>
  </cols>
  <sheetData>
    <row r="1" spans="1:4" ht="15" customHeight="1" x14ac:dyDescent="0.15">
      <c r="A1" s="681" t="s">
        <v>570</v>
      </c>
    </row>
    <row r="3" spans="1:4" ht="15" customHeight="1" x14ac:dyDescent="0.15">
      <c r="A3" s="600" t="s">
        <v>941</v>
      </c>
    </row>
    <row r="4" spans="1:4" ht="15" customHeight="1" x14ac:dyDescent="0.15">
      <c r="B4" s="590"/>
      <c r="C4" s="590"/>
      <c r="D4" s="602" t="s">
        <v>396</v>
      </c>
    </row>
    <row r="5" spans="1:4" ht="15" customHeight="1" x14ac:dyDescent="0.15">
      <c r="A5" s="579" t="s">
        <v>451</v>
      </c>
      <c r="B5" s="603" t="s">
        <v>934</v>
      </c>
      <c r="C5" s="603" t="s">
        <v>942</v>
      </c>
      <c r="D5" s="603" t="s">
        <v>936</v>
      </c>
    </row>
    <row r="6" spans="1:4" ht="15" customHeight="1" x14ac:dyDescent="0.15">
      <c r="A6" s="604" t="s">
        <v>472</v>
      </c>
      <c r="B6" s="605">
        <v>784</v>
      </c>
      <c r="C6" s="605">
        <v>829</v>
      </c>
      <c r="D6" s="605">
        <v>803</v>
      </c>
    </row>
    <row r="7" spans="1:4" ht="15" customHeight="1" x14ac:dyDescent="0.15">
      <c r="A7" s="606" t="s">
        <v>473</v>
      </c>
      <c r="B7" s="605">
        <v>579</v>
      </c>
      <c r="C7" s="605">
        <v>578</v>
      </c>
      <c r="D7" s="605">
        <v>596</v>
      </c>
    </row>
    <row r="8" spans="1:4" ht="15" customHeight="1" x14ac:dyDescent="0.15">
      <c r="A8" s="614" t="s">
        <v>474</v>
      </c>
      <c r="B8" s="607">
        <v>55</v>
      </c>
      <c r="C8" s="607">
        <v>55</v>
      </c>
      <c r="D8" s="607">
        <v>61</v>
      </c>
    </row>
    <row r="9" spans="1:4" ht="15" customHeight="1" x14ac:dyDescent="0.15">
      <c r="A9" s="608" t="s">
        <v>6</v>
      </c>
      <c r="B9" s="612">
        <v>1418</v>
      </c>
      <c r="C9" s="612">
        <v>1462</v>
      </c>
      <c r="D9" s="612">
        <f>SUM(D6:D8)</f>
        <v>1460</v>
      </c>
    </row>
    <row r="10" spans="1:4" ht="15" customHeight="1" x14ac:dyDescent="0.15">
      <c r="B10" s="590"/>
      <c r="C10" s="590"/>
      <c r="D10" s="590" t="s">
        <v>468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E31"/>
  <sheetViews>
    <sheetView zoomScale="110" zoomScaleNormal="110" zoomScaleSheetLayoutView="100" workbookViewId="0"/>
  </sheetViews>
  <sheetFormatPr defaultColWidth="9" defaultRowHeight="15" customHeight="1" x14ac:dyDescent="0.15"/>
  <cols>
    <col min="1" max="1" width="12.5" style="623" customWidth="1"/>
    <col min="2" max="2" width="17.5" style="622" customWidth="1"/>
    <col min="3" max="5" width="18.75" style="622" customWidth="1"/>
    <col min="6" max="16384" width="9" style="622"/>
  </cols>
  <sheetData>
    <row r="1" spans="1:5" ht="15" customHeight="1" x14ac:dyDescent="0.15">
      <c r="A1" s="682" t="s">
        <v>570</v>
      </c>
    </row>
    <row r="3" spans="1:5" ht="15" customHeight="1" x14ac:dyDescent="0.15">
      <c r="A3" s="621" t="s">
        <v>943</v>
      </c>
    </row>
    <row r="4" spans="1:5" ht="15" customHeight="1" x14ac:dyDescent="0.15">
      <c r="C4" s="624"/>
      <c r="D4" s="624"/>
      <c r="E4" s="625" t="s">
        <v>475</v>
      </c>
    </row>
    <row r="5" spans="1:5" ht="15" customHeight="1" x14ac:dyDescent="0.15">
      <c r="A5" s="626" t="s">
        <v>476</v>
      </c>
      <c r="B5" s="627"/>
      <c r="C5" s="628" t="s">
        <v>934</v>
      </c>
      <c r="D5" s="629" t="s">
        <v>452</v>
      </c>
      <c r="E5" s="629" t="s">
        <v>936</v>
      </c>
    </row>
    <row r="6" spans="1:5" ht="15" customHeight="1" x14ac:dyDescent="0.15">
      <c r="A6" s="630" t="s">
        <v>477</v>
      </c>
      <c r="B6" s="631" t="s">
        <v>478</v>
      </c>
      <c r="C6" s="632">
        <v>13117</v>
      </c>
      <c r="D6" s="584">
        <v>13244</v>
      </c>
      <c r="E6" s="584">
        <v>13469</v>
      </c>
    </row>
    <row r="7" spans="1:5" ht="15" customHeight="1" x14ac:dyDescent="0.15">
      <c r="A7" s="633"/>
      <c r="B7" s="634" t="s">
        <v>479</v>
      </c>
      <c r="C7" s="635">
        <v>24240</v>
      </c>
      <c r="D7" s="636">
        <v>24240</v>
      </c>
      <c r="E7" s="636">
        <v>24240</v>
      </c>
    </row>
    <row r="8" spans="1:5" ht="15" customHeight="1" x14ac:dyDescent="0.15">
      <c r="A8" s="637" t="s">
        <v>480</v>
      </c>
      <c r="B8" s="638" t="s">
        <v>478</v>
      </c>
      <c r="C8" s="632">
        <v>4129</v>
      </c>
      <c r="D8" s="584">
        <v>4392</v>
      </c>
      <c r="E8" s="584">
        <v>4689</v>
      </c>
    </row>
    <row r="9" spans="1:5" ht="15" customHeight="1" x14ac:dyDescent="0.15">
      <c r="A9" s="639"/>
      <c r="B9" s="634" t="s">
        <v>479</v>
      </c>
      <c r="C9" s="632">
        <v>37710</v>
      </c>
      <c r="D9" s="584">
        <v>37710</v>
      </c>
      <c r="E9" s="584">
        <v>37710</v>
      </c>
    </row>
    <row r="10" spans="1:5" ht="15" customHeight="1" x14ac:dyDescent="0.15">
      <c r="A10" s="637" t="s">
        <v>481</v>
      </c>
      <c r="B10" s="638" t="s">
        <v>478</v>
      </c>
      <c r="C10" s="640">
        <v>4139</v>
      </c>
      <c r="D10" s="641">
        <v>4316</v>
      </c>
      <c r="E10" s="641">
        <v>4521</v>
      </c>
    </row>
    <row r="11" spans="1:5" ht="15" customHeight="1" x14ac:dyDescent="0.15">
      <c r="A11" s="639"/>
      <c r="B11" s="634" t="s">
        <v>479</v>
      </c>
      <c r="C11" s="642">
        <v>40410</v>
      </c>
      <c r="D11" s="636">
        <v>40410</v>
      </c>
      <c r="E11" s="636">
        <v>40410</v>
      </c>
    </row>
    <row r="12" spans="1:5" ht="15" customHeight="1" x14ac:dyDescent="0.15">
      <c r="A12" s="637" t="s">
        <v>482</v>
      </c>
      <c r="B12" s="638" t="s">
        <v>478</v>
      </c>
      <c r="C12" s="632">
        <v>15246</v>
      </c>
      <c r="D12" s="584">
        <v>14915</v>
      </c>
      <c r="E12" s="584">
        <v>14614</v>
      </c>
    </row>
    <row r="13" spans="1:5" ht="15" customHeight="1" x14ac:dyDescent="0.15">
      <c r="A13" s="639"/>
      <c r="B13" s="643" t="s">
        <v>479</v>
      </c>
      <c r="C13" s="642">
        <v>44720</v>
      </c>
      <c r="D13" s="636">
        <v>44720</v>
      </c>
      <c r="E13" s="636">
        <v>44720</v>
      </c>
    </row>
    <row r="14" spans="1:5" ht="15" customHeight="1" x14ac:dyDescent="0.15">
      <c r="A14" s="637" t="s">
        <v>483</v>
      </c>
      <c r="B14" s="638" t="s">
        <v>478</v>
      </c>
      <c r="C14" s="632">
        <v>8970</v>
      </c>
      <c r="D14" s="584">
        <v>9584</v>
      </c>
      <c r="E14" s="584">
        <v>10160</v>
      </c>
    </row>
    <row r="15" spans="1:5" ht="15" customHeight="1" x14ac:dyDescent="0.15">
      <c r="A15" s="639"/>
      <c r="B15" s="634" t="s">
        <v>479</v>
      </c>
      <c r="C15" s="642">
        <v>53880</v>
      </c>
      <c r="D15" s="636">
        <v>53880</v>
      </c>
      <c r="E15" s="636">
        <v>53880</v>
      </c>
    </row>
    <row r="16" spans="1:5" ht="15" customHeight="1" x14ac:dyDescent="0.15">
      <c r="A16" s="637" t="s">
        <v>484</v>
      </c>
      <c r="B16" s="638" t="s">
        <v>478</v>
      </c>
      <c r="C16" s="632">
        <v>11128</v>
      </c>
      <c r="D16" s="584">
        <v>11543</v>
      </c>
      <c r="E16" s="584">
        <v>11974</v>
      </c>
    </row>
    <row r="17" spans="1:5" ht="15" customHeight="1" x14ac:dyDescent="0.15">
      <c r="A17" s="639"/>
      <c r="B17" s="634" t="s">
        <v>479</v>
      </c>
      <c r="C17" s="642">
        <v>58190</v>
      </c>
      <c r="D17" s="636">
        <v>58190</v>
      </c>
      <c r="E17" s="636">
        <v>58190</v>
      </c>
    </row>
    <row r="18" spans="1:5" ht="15" customHeight="1" x14ac:dyDescent="0.15">
      <c r="A18" s="637" t="s">
        <v>485</v>
      </c>
      <c r="B18" s="638" t="s">
        <v>478</v>
      </c>
      <c r="C18" s="632">
        <v>10164</v>
      </c>
      <c r="D18" s="584">
        <v>10299</v>
      </c>
      <c r="E18" s="584">
        <v>10462</v>
      </c>
    </row>
    <row r="19" spans="1:5" ht="15" customHeight="1" x14ac:dyDescent="0.15">
      <c r="A19" s="639"/>
      <c r="B19" s="634" t="s">
        <v>479</v>
      </c>
      <c r="C19" s="642">
        <v>67350</v>
      </c>
      <c r="D19" s="636">
        <v>67350</v>
      </c>
      <c r="E19" s="636">
        <v>67350</v>
      </c>
    </row>
    <row r="20" spans="1:5" ht="15" customHeight="1" x14ac:dyDescent="0.15">
      <c r="A20" s="637" t="s">
        <v>486</v>
      </c>
      <c r="B20" s="638" t="s">
        <v>478</v>
      </c>
      <c r="C20" s="632">
        <v>6864</v>
      </c>
      <c r="D20" s="584">
        <v>7123</v>
      </c>
      <c r="E20" s="584">
        <v>7335</v>
      </c>
    </row>
    <row r="21" spans="1:5" ht="15" customHeight="1" x14ac:dyDescent="0.15">
      <c r="A21" s="639"/>
      <c r="B21" s="643" t="s">
        <v>479</v>
      </c>
      <c r="C21" s="642">
        <v>80820</v>
      </c>
      <c r="D21" s="636">
        <v>80820</v>
      </c>
      <c r="E21" s="636">
        <v>80820</v>
      </c>
    </row>
    <row r="22" spans="1:5" ht="15" customHeight="1" x14ac:dyDescent="0.15">
      <c r="A22" s="637" t="s">
        <v>487</v>
      </c>
      <c r="B22" s="638" t="s">
        <v>478</v>
      </c>
      <c r="C22" s="632">
        <v>2635</v>
      </c>
      <c r="D22" s="584">
        <v>2661</v>
      </c>
      <c r="E22" s="584">
        <v>2736</v>
      </c>
    </row>
    <row r="23" spans="1:5" ht="15" customHeight="1" x14ac:dyDescent="0.15">
      <c r="A23" s="639"/>
      <c r="B23" s="643" t="s">
        <v>479</v>
      </c>
      <c r="C23" s="642">
        <v>91590</v>
      </c>
      <c r="D23" s="636">
        <v>91590</v>
      </c>
      <c r="E23" s="636">
        <v>91590</v>
      </c>
    </row>
    <row r="24" spans="1:5" ht="15" customHeight="1" x14ac:dyDescent="0.15">
      <c r="A24" s="637" t="s">
        <v>488</v>
      </c>
      <c r="B24" s="638" t="s">
        <v>478</v>
      </c>
      <c r="C24" s="632">
        <v>1189</v>
      </c>
      <c r="D24" s="584">
        <v>1255</v>
      </c>
      <c r="E24" s="584">
        <v>1259</v>
      </c>
    </row>
    <row r="25" spans="1:5" ht="15" customHeight="1" x14ac:dyDescent="0.15">
      <c r="A25" s="639"/>
      <c r="B25" s="643" t="s">
        <v>479</v>
      </c>
      <c r="C25" s="632">
        <v>96980</v>
      </c>
      <c r="D25" s="584">
        <v>96980</v>
      </c>
      <c r="E25" s="584">
        <v>96980</v>
      </c>
    </row>
    <row r="26" spans="1:5" ht="15" customHeight="1" x14ac:dyDescent="0.15">
      <c r="A26" s="637" t="s">
        <v>489</v>
      </c>
      <c r="B26" s="638" t="s">
        <v>478</v>
      </c>
      <c r="C26" s="640">
        <v>667</v>
      </c>
      <c r="D26" s="641">
        <v>652</v>
      </c>
      <c r="E26" s="641">
        <v>628</v>
      </c>
    </row>
    <row r="27" spans="1:5" ht="15" customHeight="1" x14ac:dyDescent="0.15">
      <c r="A27" s="639"/>
      <c r="B27" s="643" t="s">
        <v>479</v>
      </c>
      <c r="C27" s="642">
        <v>102370</v>
      </c>
      <c r="D27" s="636">
        <v>102370</v>
      </c>
      <c r="E27" s="636">
        <v>102370</v>
      </c>
    </row>
    <row r="28" spans="1:5" ht="15" customHeight="1" x14ac:dyDescent="0.15">
      <c r="A28" s="637" t="s">
        <v>490</v>
      </c>
      <c r="B28" s="638" t="s">
        <v>478</v>
      </c>
      <c r="C28" s="632">
        <v>2158</v>
      </c>
      <c r="D28" s="584">
        <v>2292</v>
      </c>
      <c r="E28" s="584">
        <v>2264</v>
      </c>
    </row>
    <row r="29" spans="1:5" ht="15" customHeight="1" x14ac:dyDescent="0.15">
      <c r="A29" s="639"/>
      <c r="B29" s="643" t="s">
        <v>479</v>
      </c>
      <c r="C29" s="632">
        <v>107760</v>
      </c>
      <c r="D29" s="584">
        <v>107760</v>
      </c>
      <c r="E29" s="584">
        <v>107760</v>
      </c>
    </row>
    <row r="30" spans="1:5" ht="15" customHeight="1" x14ac:dyDescent="0.15">
      <c r="A30" s="644" t="s">
        <v>491</v>
      </c>
      <c r="B30" s="645"/>
      <c r="C30" s="646">
        <v>80406</v>
      </c>
      <c r="D30" s="647">
        <v>82276</v>
      </c>
      <c r="E30" s="647">
        <f>SUM(E6,E8,E10,E12,E14,E16,E18,E20,E22,E24,E26,E28)</f>
        <v>84111</v>
      </c>
    </row>
    <row r="31" spans="1:5" ht="15" customHeight="1" x14ac:dyDescent="0.15">
      <c r="C31" s="624"/>
      <c r="D31" s="624"/>
      <c r="E31" s="624" t="s">
        <v>468</v>
      </c>
    </row>
  </sheetData>
  <mergeCells count="14">
    <mergeCell ref="A28:A29"/>
    <mergeCell ref="A30:B30"/>
    <mergeCell ref="A16:A17"/>
    <mergeCell ref="A18:A19"/>
    <mergeCell ref="A20:A21"/>
    <mergeCell ref="A22:A23"/>
    <mergeCell ref="A24:A25"/>
    <mergeCell ref="A26:A27"/>
    <mergeCell ref="A5:B5"/>
    <mergeCell ref="A6:A7"/>
    <mergeCell ref="A8:A9"/>
    <mergeCell ref="A10:A11"/>
    <mergeCell ref="A12:A13"/>
    <mergeCell ref="A14:A1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D9"/>
  <sheetViews>
    <sheetView zoomScale="110" zoomScaleNormal="110" zoomScaleSheetLayoutView="100" workbookViewId="0"/>
  </sheetViews>
  <sheetFormatPr defaultColWidth="9" defaultRowHeight="15" customHeight="1" x14ac:dyDescent="0.15"/>
  <cols>
    <col min="1" max="1" width="18.75" style="622" customWidth="1"/>
    <col min="2" max="4" width="22.5" style="622" customWidth="1"/>
    <col min="5" max="16384" width="9" style="622"/>
  </cols>
  <sheetData>
    <row r="1" spans="1:4" ht="15" customHeight="1" x14ac:dyDescent="0.15">
      <c r="A1" s="681" t="s">
        <v>570</v>
      </c>
    </row>
    <row r="3" spans="1:4" ht="15" customHeight="1" x14ac:dyDescent="0.15">
      <c r="A3" s="648" t="s">
        <v>944</v>
      </c>
      <c r="B3" s="624"/>
      <c r="D3" s="625"/>
    </row>
    <row r="4" spans="1:4" ht="15" customHeight="1" x14ac:dyDescent="0.15">
      <c r="B4" s="624"/>
      <c r="D4" s="625" t="s">
        <v>492</v>
      </c>
    </row>
    <row r="5" spans="1:4" ht="15" customHeight="1" x14ac:dyDescent="0.15">
      <c r="A5" s="649" t="s">
        <v>493</v>
      </c>
      <c r="B5" s="628" t="s">
        <v>934</v>
      </c>
      <c r="C5" s="629" t="s">
        <v>945</v>
      </c>
      <c r="D5" s="629" t="s">
        <v>936</v>
      </c>
    </row>
    <row r="6" spans="1:4" ht="15" customHeight="1" x14ac:dyDescent="0.15">
      <c r="A6" s="650" t="s">
        <v>494</v>
      </c>
      <c r="B6" s="651">
        <v>100</v>
      </c>
      <c r="C6" s="651">
        <v>100</v>
      </c>
      <c r="D6" s="651">
        <v>100</v>
      </c>
    </row>
    <row r="7" spans="1:4" ht="15" customHeight="1" x14ac:dyDescent="0.15">
      <c r="A7" s="652" t="s">
        <v>495</v>
      </c>
      <c r="B7" s="653">
        <v>88.24</v>
      </c>
      <c r="C7" s="653">
        <v>88.43</v>
      </c>
      <c r="D7" s="653">
        <v>88.53</v>
      </c>
    </row>
    <row r="8" spans="1:4" ht="15" customHeight="1" x14ac:dyDescent="0.15">
      <c r="A8" s="654" t="s">
        <v>496</v>
      </c>
      <c r="B8" s="655">
        <v>98.55</v>
      </c>
      <c r="C8" s="655">
        <v>98.64</v>
      </c>
      <c r="D8" s="655">
        <v>98.69</v>
      </c>
    </row>
    <row r="9" spans="1:4" ht="15" customHeight="1" x14ac:dyDescent="0.15">
      <c r="A9" s="623"/>
      <c r="B9" s="656"/>
      <c r="C9" s="656"/>
      <c r="D9" s="656" t="s">
        <v>468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D25"/>
  <sheetViews>
    <sheetView zoomScale="110" zoomScaleNormal="110" zoomScaleSheetLayoutView="100" workbookViewId="0"/>
  </sheetViews>
  <sheetFormatPr defaultColWidth="9" defaultRowHeight="15" customHeight="1" x14ac:dyDescent="0.15"/>
  <cols>
    <col min="1" max="1" width="41.25" style="622" customWidth="1"/>
    <col min="2" max="4" width="15" style="622" customWidth="1"/>
    <col min="5" max="16384" width="9" style="622"/>
  </cols>
  <sheetData>
    <row r="1" spans="1:4" ht="15" customHeight="1" x14ac:dyDescent="0.15">
      <c r="A1" s="681" t="s">
        <v>570</v>
      </c>
    </row>
    <row r="3" spans="1:4" ht="15" customHeight="1" x14ac:dyDescent="0.15">
      <c r="A3" s="648" t="s">
        <v>946</v>
      </c>
      <c r="B3" s="624"/>
      <c r="D3" s="625"/>
    </row>
    <row r="4" spans="1:4" ht="15" customHeight="1" x14ac:dyDescent="0.15">
      <c r="B4" s="624"/>
      <c r="D4" s="625" t="s">
        <v>497</v>
      </c>
    </row>
    <row r="5" spans="1:4" ht="15" customHeight="1" x14ac:dyDescent="0.15">
      <c r="A5" s="649" t="s">
        <v>493</v>
      </c>
      <c r="B5" s="628" t="s">
        <v>934</v>
      </c>
      <c r="C5" s="629" t="s">
        <v>935</v>
      </c>
      <c r="D5" s="629" t="s">
        <v>947</v>
      </c>
    </row>
    <row r="6" spans="1:4" ht="15" customHeight="1" x14ac:dyDescent="0.15">
      <c r="A6" s="650" t="s">
        <v>498</v>
      </c>
      <c r="B6" s="657">
        <v>41</v>
      </c>
      <c r="C6" s="657">
        <v>47</v>
      </c>
      <c r="D6" s="657">
        <v>46</v>
      </c>
    </row>
    <row r="7" spans="1:4" ht="15" customHeight="1" x14ac:dyDescent="0.15">
      <c r="A7" s="652" t="s">
        <v>499</v>
      </c>
      <c r="B7" s="657">
        <v>13</v>
      </c>
      <c r="C7" s="657">
        <v>16</v>
      </c>
      <c r="D7" s="657">
        <v>20</v>
      </c>
    </row>
    <row r="8" spans="1:4" ht="15" customHeight="1" x14ac:dyDescent="0.15">
      <c r="A8" s="652" t="s">
        <v>500</v>
      </c>
      <c r="B8" s="657">
        <v>4</v>
      </c>
      <c r="C8" s="657">
        <v>4</v>
      </c>
      <c r="D8" s="657">
        <v>4</v>
      </c>
    </row>
    <row r="9" spans="1:4" ht="15" customHeight="1" x14ac:dyDescent="0.15">
      <c r="A9" s="652" t="s">
        <v>501</v>
      </c>
      <c r="B9" s="657">
        <v>71</v>
      </c>
      <c r="C9" s="657">
        <v>72</v>
      </c>
      <c r="D9" s="657">
        <v>76</v>
      </c>
    </row>
    <row r="10" spans="1:4" ht="15" customHeight="1" x14ac:dyDescent="0.15">
      <c r="A10" s="652" t="s">
        <v>502</v>
      </c>
      <c r="B10" s="657">
        <v>10</v>
      </c>
      <c r="C10" s="657">
        <v>11</v>
      </c>
      <c r="D10" s="657">
        <v>11</v>
      </c>
    </row>
    <row r="11" spans="1:4" ht="15" customHeight="1" x14ac:dyDescent="0.15">
      <c r="A11" s="652" t="s">
        <v>503</v>
      </c>
      <c r="B11" s="657">
        <v>15</v>
      </c>
      <c r="C11" s="657">
        <v>14</v>
      </c>
      <c r="D11" s="657">
        <v>15</v>
      </c>
    </row>
    <row r="12" spans="1:4" ht="15" customHeight="1" x14ac:dyDescent="0.15">
      <c r="A12" s="652" t="s">
        <v>504</v>
      </c>
      <c r="B12" s="657">
        <v>5</v>
      </c>
      <c r="C12" s="657">
        <v>5</v>
      </c>
      <c r="D12" s="657">
        <v>5</v>
      </c>
    </row>
    <row r="13" spans="1:4" ht="15" customHeight="1" x14ac:dyDescent="0.15">
      <c r="A13" s="652" t="s">
        <v>505</v>
      </c>
      <c r="B13" s="657">
        <v>12</v>
      </c>
      <c r="C13" s="657">
        <v>13</v>
      </c>
      <c r="D13" s="657">
        <v>13</v>
      </c>
    </row>
    <row r="14" spans="1:4" ht="15" customHeight="1" x14ac:dyDescent="0.15">
      <c r="A14" s="652" t="s">
        <v>506</v>
      </c>
      <c r="B14" s="657">
        <v>22</v>
      </c>
      <c r="C14" s="657">
        <v>23</v>
      </c>
      <c r="D14" s="657">
        <v>24</v>
      </c>
    </row>
    <row r="15" spans="1:4" ht="15" customHeight="1" x14ac:dyDescent="0.15">
      <c r="A15" s="652" t="s">
        <v>472</v>
      </c>
      <c r="B15" s="657">
        <v>10</v>
      </c>
      <c r="C15" s="657">
        <v>10</v>
      </c>
      <c r="D15" s="657">
        <v>10</v>
      </c>
    </row>
    <row r="16" spans="1:4" ht="15" customHeight="1" x14ac:dyDescent="0.15">
      <c r="A16" s="652" t="s">
        <v>473</v>
      </c>
      <c r="B16" s="657">
        <v>5</v>
      </c>
      <c r="C16" s="657">
        <v>5</v>
      </c>
      <c r="D16" s="657">
        <v>5</v>
      </c>
    </row>
    <row r="17" spans="1:4" ht="15" customHeight="1" x14ac:dyDescent="0.15">
      <c r="A17" s="652" t="s">
        <v>507</v>
      </c>
      <c r="B17" s="657">
        <v>0</v>
      </c>
      <c r="C17" s="657">
        <v>0</v>
      </c>
      <c r="D17" s="657">
        <v>0</v>
      </c>
    </row>
    <row r="18" spans="1:4" ht="15" customHeight="1" x14ac:dyDescent="0.15">
      <c r="A18" s="652" t="s">
        <v>508</v>
      </c>
      <c r="B18" s="658">
        <v>63</v>
      </c>
      <c r="C18" s="658">
        <v>64</v>
      </c>
      <c r="D18" s="657">
        <v>70</v>
      </c>
    </row>
    <row r="19" spans="1:4" ht="15" customHeight="1" x14ac:dyDescent="0.15">
      <c r="A19" s="659" t="s">
        <v>509</v>
      </c>
      <c r="B19" s="658">
        <v>1</v>
      </c>
      <c r="C19" s="658">
        <v>2</v>
      </c>
      <c r="D19" s="657">
        <v>2</v>
      </c>
    </row>
    <row r="20" spans="1:4" ht="15" customHeight="1" x14ac:dyDescent="0.15">
      <c r="A20" s="652" t="s">
        <v>510</v>
      </c>
      <c r="B20" s="658">
        <v>0</v>
      </c>
      <c r="C20" s="658">
        <v>0</v>
      </c>
      <c r="D20" s="657">
        <v>0</v>
      </c>
    </row>
    <row r="21" spans="1:4" ht="15" customHeight="1" x14ac:dyDescent="0.15">
      <c r="A21" s="652" t="s">
        <v>511</v>
      </c>
      <c r="B21" s="658">
        <v>7</v>
      </c>
      <c r="C21" s="658">
        <v>7</v>
      </c>
      <c r="D21" s="657">
        <v>9</v>
      </c>
    </row>
    <row r="22" spans="1:4" ht="15" customHeight="1" x14ac:dyDescent="0.15">
      <c r="A22" s="652" t="s">
        <v>512</v>
      </c>
      <c r="B22" s="658">
        <v>18</v>
      </c>
      <c r="C22" s="658">
        <v>20</v>
      </c>
      <c r="D22" s="657">
        <v>18</v>
      </c>
    </row>
    <row r="23" spans="1:4" ht="15" customHeight="1" x14ac:dyDescent="0.15">
      <c r="A23" s="652" t="s">
        <v>513</v>
      </c>
      <c r="B23" s="658">
        <v>4</v>
      </c>
      <c r="C23" s="658">
        <v>6</v>
      </c>
      <c r="D23" s="657">
        <v>7</v>
      </c>
    </row>
    <row r="24" spans="1:4" ht="15" customHeight="1" x14ac:dyDescent="0.15">
      <c r="A24" s="660" t="s">
        <v>514</v>
      </c>
      <c r="B24" s="661">
        <v>4</v>
      </c>
      <c r="C24" s="661">
        <v>4</v>
      </c>
      <c r="D24" s="661">
        <v>5</v>
      </c>
    </row>
    <row r="25" spans="1:4" ht="15" customHeight="1" x14ac:dyDescent="0.15">
      <c r="A25" s="622" t="s">
        <v>948</v>
      </c>
      <c r="B25" s="624"/>
      <c r="D25" s="624" t="s">
        <v>468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A1:D51"/>
  <sheetViews>
    <sheetView zoomScale="110" zoomScaleNormal="110" workbookViewId="0"/>
  </sheetViews>
  <sheetFormatPr defaultColWidth="9" defaultRowHeight="15" customHeight="1" x14ac:dyDescent="0.15"/>
  <cols>
    <col min="1" max="1" width="41.25" style="663" customWidth="1"/>
    <col min="2" max="4" width="15" style="663" customWidth="1"/>
    <col min="5" max="16384" width="9" style="663"/>
  </cols>
  <sheetData>
    <row r="1" spans="1:4" ht="15" customHeight="1" x14ac:dyDescent="0.15">
      <c r="A1" s="681" t="s">
        <v>570</v>
      </c>
    </row>
    <row r="3" spans="1:4" ht="15" customHeight="1" x14ac:dyDescent="0.15">
      <c r="A3" s="662" t="s">
        <v>949</v>
      </c>
    </row>
    <row r="4" spans="1:4" ht="15" customHeight="1" x14ac:dyDescent="0.15">
      <c r="B4" s="664"/>
      <c r="C4" s="664"/>
      <c r="D4" s="665" t="s">
        <v>492</v>
      </c>
    </row>
    <row r="5" spans="1:4" ht="15" customHeight="1" x14ac:dyDescent="0.15">
      <c r="A5" s="666" t="s">
        <v>515</v>
      </c>
      <c r="B5" s="667" t="s">
        <v>928</v>
      </c>
      <c r="C5" s="667" t="s">
        <v>950</v>
      </c>
      <c r="D5" s="667" t="s">
        <v>951</v>
      </c>
    </row>
    <row r="6" spans="1:4" ht="15" customHeight="1" x14ac:dyDescent="0.15">
      <c r="A6" s="668" t="s">
        <v>508</v>
      </c>
      <c r="B6" s="669">
        <v>97.2</v>
      </c>
      <c r="C6" s="669">
        <v>91.5</v>
      </c>
      <c r="D6" s="669">
        <v>86.6</v>
      </c>
    </row>
    <row r="7" spans="1:4" ht="15" customHeight="1" x14ac:dyDescent="0.15">
      <c r="A7" s="670" t="s">
        <v>498</v>
      </c>
      <c r="B7" s="669">
        <v>66.7</v>
      </c>
      <c r="C7" s="669">
        <v>62.7</v>
      </c>
      <c r="D7" s="669">
        <v>60.1</v>
      </c>
    </row>
    <row r="8" spans="1:4" ht="15" customHeight="1" x14ac:dyDescent="0.15">
      <c r="A8" s="670" t="s">
        <v>500</v>
      </c>
      <c r="B8" s="669">
        <v>100.5</v>
      </c>
      <c r="C8" s="669">
        <v>80.8</v>
      </c>
      <c r="D8" s="669">
        <v>71.900000000000006</v>
      </c>
    </row>
    <row r="9" spans="1:4" ht="15" customHeight="1" x14ac:dyDescent="0.15">
      <c r="A9" s="670" t="s">
        <v>499</v>
      </c>
      <c r="B9" s="669">
        <v>114.2</v>
      </c>
      <c r="C9" s="669">
        <v>116.3</v>
      </c>
      <c r="D9" s="669">
        <v>117.9</v>
      </c>
    </row>
    <row r="10" spans="1:4" ht="15" customHeight="1" x14ac:dyDescent="0.15">
      <c r="A10" s="670" t="s">
        <v>516</v>
      </c>
      <c r="B10" s="669">
        <v>53.4</v>
      </c>
      <c r="C10" s="669">
        <v>57</v>
      </c>
      <c r="D10" s="669">
        <v>70.099999999999994</v>
      </c>
    </row>
    <row r="11" spans="1:4" ht="15" customHeight="1" x14ac:dyDescent="0.15">
      <c r="A11" s="670" t="s">
        <v>501</v>
      </c>
      <c r="B11" s="669">
        <v>96.3</v>
      </c>
      <c r="C11" s="669">
        <v>67.2</v>
      </c>
      <c r="D11" s="669">
        <v>60.3</v>
      </c>
    </row>
    <row r="12" spans="1:4" ht="15" customHeight="1" x14ac:dyDescent="0.15">
      <c r="A12" s="670" t="s">
        <v>502</v>
      </c>
      <c r="B12" s="669">
        <v>86.8</v>
      </c>
      <c r="C12" s="669">
        <v>80.599999999999994</v>
      </c>
      <c r="D12" s="669">
        <v>71.599999999999994</v>
      </c>
    </row>
    <row r="13" spans="1:4" ht="15" customHeight="1" x14ac:dyDescent="0.15">
      <c r="A13" s="670" t="s">
        <v>503</v>
      </c>
      <c r="B13" s="669">
        <v>94.4</v>
      </c>
      <c r="C13" s="669">
        <v>84.7</v>
      </c>
      <c r="D13" s="669">
        <v>84.1</v>
      </c>
    </row>
    <row r="14" spans="1:4" ht="15" customHeight="1" x14ac:dyDescent="0.15">
      <c r="A14" s="670" t="s">
        <v>504</v>
      </c>
      <c r="B14" s="669">
        <v>112.5</v>
      </c>
      <c r="C14" s="669">
        <v>96.7</v>
      </c>
      <c r="D14" s="669">
        <v>77.5</v>
      </c>
    </row>
    <row r="15" spans="1:4" ht="15" customHeight="1" x14ac:dyDescent="0.15">
      <c r="A15" s="670" t="s">
        <v>517</v>
      </c>
      <c r="B15" s="669">
        <v>195.2</v>
      </c>
      <c r="C15" s="669">
        <v>203.8</v>
      </c>
      <c r="D15" s="669">
        <v>215.3</v>
      </c>
    </row>
    <row r="16" spans="1:4" ht="15" customHeight="1" x14ac:dyDescent="0.15">
      <c r="A16" s="670" t="s">
        <v>505</v>
      </c>
      <c r="B16" s="669">
        <v>104.2</v>
      </c>
      <c r="C16" s="669">
        <v>98.9</v>
      </c>
      <c r="D16" s="669">
        <v>93.1</v>
      </c>
    </row>
    <row r="17" spans="1:4" ht="15" customHeight="1" x14ac:dyDescent="0.15">
      <c r="A17" s="670" t="s">
        <v>518</v>
      </c>
      <c r="B17" s="669">
        <v>114.4</v>
      </c>
      <c r="C17" s="669">
        <v>114.7</v>
      </c>
      <c r="D17" s="669">
        <v>114.7</v>
      </c>
    </row>
    <row r="18" spans="1:4" ht="15" customHeight="1" x14ac:dyDescent="0.15">
      <c r="A18" s="670" t="s">
        <v>519</v>
      </c>
      <c r="B18" s="669">
        <v>77.900000000000006</v>
      </c>
      <c r="C18" s="669">
        <v>67.5</v>
      </c>
      <c r="D18" s="669">
        <v>58.6</v>
      </c>
    </row>
    <row r="19" spans="1:4" ht="15" customHeight="1" x14ac:dyDescent="0.15">
      <c r="A19" s="670" t="s">
        <v>520</v>
      </c>
      <c r="B19" s="671">
        <v>76</v>
      </c>
      <c r="C19" s="671">
        <v>66.900000000000006</v>
      </c>
      <c r="D19" s="671">
        <v>57.2</v>
      </c>
    </row>
    <row r="20" spans="1:4" ht="9" customHeight="1" x14ac:dyDescent="0.15">
      <c r="A20" s="670"/>
      <c r="B20" s="671"/>
      <c r="C20" s="671"/>
      <c r="D20" s="671"/>
    </row>
    <row r="21" spans="1:4" ht="15" customHeight="1" x14ac:dyDescent="0.15">
      <c r="A21" s="670" t="s">
        <v>521</v>
      </c>
      <c r="B21" s="671">
        <v>97.4</v>
      </c>
      <c r="C21" s="671">
        <v>128.9</v>
      </c>
      <c r="D21" s="671">
        <v>193.9</v>
      </c>
    </row>
    <row r="22" spans="1:4" ht="15" customHeight="1" x14ac:dyDescent="0.15">
      <c r="A22" s="670" t="s">
        <v>522</v>
      </c>
      <c r="B22" s="671">
        <v>84.8</v>
      </c>
      <c r="C22" s="671">
        <v>58.1</v>
      </c>
      <c r="D22" s="671">
        <v>0</v>
      </c>
    </row>
    <row r="23" spans="1:4" ht="15" customHeight="1" x14ac:dyDescent="0.15">
      <c r="A23" s="670" t="s">
        <v>523</v>
      </c>
      <c r="B23" s="671">
        <v>186.1</v>
      </c>
      <c r="C23" s="671">
        <v>283.3</v>
      </c>
      <c r="D23" s="671">
        <v>100</v>
      </c>
    </row>
    <row r="24" spans="1:4" ht="15" customHeight="1" x14ac:dyDescent="0.15">
      <c r="A24" s="670" t="s">
        <v>524</v>
      </c>
      <c r="B24" s="671">
        <v>207</v>
      </c>
      <c r="C24" s="671">
        <v>258.39999999999998</v>
      </c>
      <c r="D24" s="671">
        <v>263.39999999999998</v>
      </c>
    </row>
    <row r="25" spans="1:4" ht="15" customHeight="1" x14ac:dyDescent="0.15">
      <c r="A25" s="670" t="s">
        <v>525</v>
      </c>
      <c r="B25" s="671">
        <v>59.2</v>
      </c>
      <c r="C25" s="671">
        <v>79.7</v>
      </c>
      <c r="D25" s="671">
        <v>114.6</v>
      </c>
    </row>
    <row r="26" spans="1:4" ht="15" customHeight="1" x14ac:dyDescent="0.15">
      <c r="A26" s="670" t="s">
        <v>526</v>
      </c>
      <c r="B26" s="671">
        <v>104.1</v>
      </c>
      <c r="C26" s="671">
        <v>45.3</v>
      </c>
      <c r="D26" s="671" t="s">
        <v>610</v>
      </c>
    </row>
    <row r="27" spans="1:4" ht="15" customHeight="1" x14ac:dyDescent="0.15">
      <c r="A27" s="670" t="s">
        <v>527</v>
      </c>
      <c r="B27" s="671">
        <v>99.9</v>
      </c>
      <c r="C27" s="671">
        <v>90.6</v>
      </c>
      <c r="D27" s="671">
        <v>94.5</v>
      </c>
    </row>
    <row r="28" spans="1:4" ht="15" customHeight="1" x14ac:dyDescent="0.15">
      <c r="A28" s="670" t="s">
        <v>528</v>
      </c>
      <c r="B28" s="671">
        <v>93.6</v>
      </c>
      <c r="C28" s="671">
        <v>91.1</v>
      </c>
      <c r="D28" s="671">
        <v>89.7</v>
      </c>
    </row>
    <row r="29" spans="1:4" ht="15" customHeight="1" x14ac:dyDescent="0.15">
      <c r="A29" s="670" t="s">
        <v>529</v>
      </c>
      <c r="B29" s="671">
        <v>58.2</v>
      </c>
      <c r="C29" s="671">
        <v>75.2</v>
      </c>
      <c r="D29" s="671">
        <v>76.599999999999994</v>
      </c>
    </row>
    <row r="30" spans="1:4" ht="15" customHeight="1" x14ac:dyDescent="0.15">
      <c r="A30" s="670" t="s">
        <v>530</v>
      </c>
      <c r="B30" s="672">
        <v>116.7</v>
      </c>
      <c r="C30" s="671">
        <v>291.7</v>
      </c>
      <c r="D30" s="671">
        <v>87.5</v>
      </c>
    </row>
    <row r="31" spans="1:4" ht="15" customHeight="1" x14ac:dyDescent="0.15">
      <c r="A31" s="670" t="s">
        <v>531</v>
      </c>
      <c r="B31" s="671">
        <v>186.1</v>
      </c>
      <c r="C31" s="671">
        <v>178.9</v>
      </c>
      <c r="D31" s="671">
        <v>208.4</v>
      </c>
    </row>
    <row r="32" spans="1:4" ht="15" customHeight="1" x14ac:dyDescent="0.15">
      <c r="A32" s="670" t="s">
        <v>532</v>
      </c>
      <c r="B32" s="671">
        <v>97.3</v>
      </c>
      <c r="C32" s="671">
        <v>81.099999999999994</v>
      </c>
      <c r="D32" s="671">
        <v>87.9</v>
      </c>
    </row>
    <row r="33" spans="1:4" ht="15" customHeight="1" x14ac:dyDescent="0.15">
      <c r="A33" s="670" t="s">
        <v>533</v>
      </c>
      <c r="B33" s="671">
        <v>81.900000000000006</v>
      </c>
      <c r="C33" s="671">
        <v>86.5</v>
      </c>
      <c r="D33" s="671">
        <v>84.2</v>
      </c>
    </row>
    <row r="34" spans="1:4" ht="15" customHeight="1" x14ac:dyDescent="0.15">
      <c r="A34" s="670" t="s">
        <v>534</v>
      </c>
      <c r="B34" s="671">
        <v>83.1</v>
      </c>
      <c r="C34" s="671">
        <v>65.099999999999994</v>
      </c>
      <c r="D34" s="671">
        <v>63</v>
      </c>
    </row>
    <row r="35" spans="1:4" ht="9" customHeight="1" x14ac:dyDescent="0.15">
      <c r="A35" s="670"/>
      <c r="B35" s="671"/>
      <c r="C35" s="671"/>
      <c r="D35" s="671"/>
    </row>
    <row r="36" spans="1:4" ht="15" customHeight="1" x14ac:dyDescent="0.15">
      <c r="A36" s="670" t="s">
        <v>509</v>
      </c>
      <c r="B36" s="671">
        <v>55.1</v>
      </c>
      <c r="C36" s="671">
        <v>46.1</v>
      </c>
      <c r="D36" s="671">
        <v>55.8</v>
      </c>
    </row>
    <row r="37" spans="1:4" ht="15" customHeight="1" x14ac:dyDescent="0.15">
      <c r="A37" s="670" t="s">
        <v>510</v>
      </c>
      <c r="B37" s="672" t="s">
        <v>610</v>
      </c>
      <c r="C37" s="672" t="s">
        <v>610</v>
      </c>
      <c r="D37" s="672" t="s">
        <v>610</v>
      </c>
    </row>
    <row r="38" spans="1:4" ht="15" customHeight="1" x14ac:dyDescent="0.15">
      <c r="A38" s="670" t="s">
        <v>535</v>
      </c>
      <c r="B38" s="671">
        <v>107.3</v>
      </c>
      <c r="C38" s="671">
        <v>100.1</v>
      </c>
      <c r="D38" s="671">
        <v>84.6</v>
      </c>
    </row>
    <row r="39" spans="1:4" ht="15" customHeight="1" x14ac:dyDescent="0.15">
      <c r="A39" s="670" t="s">
        <v>536</v>
      </c>
      <c r="B39" s="671">
        <v>72.400000000000006</v>
      </c>
      <c r="C39" s="671">
        <v>37.1</v>
      </c>
      <c r="D39" s="671">
        <v>34</v>
      </c>
    </row>
    <row r="40" spans="1:4" ht="15" customHeight="1" x14ac:dyDescent="0.15">
      <c r="A40" s="670" t="s">
        <v>537</v>
      </c>
      <c r="B40" s="671">
        <v>92.9</v>
      </c>
      <c r="C40" s="671">
        <v>98.1</v>
      </c>
      <c r="D40" s="671">
        <v>91.4</v>
      </c>
    </row>
    <row r="41" spans="1:4" ht="15" customHeight="1" x14ac:dyDescent="0.15">
      <c r="A41" s="670" t="s">
        <v>538</v>
      </c>
      <c r="B41" s="671">
        <v>141.69999999999999</v>
      </c>
      <c r="C41" s="671">
        <v>38.9</v>
      </c>
      <c r="D41" s="671">
        <v>11.1</v>
      </c>
    </row>
    <row r="42" spans="1:4" ht="15" customHeight="1" x14ac:dyDescent="0.15">
      <c r="A42" s="670" t="s">
        <v>539</v>
      </c>
      <c r="B42" s="671">
        <v>59.4</v>
      </c>
      <c r="C42" s="671">
        <v>67</v>
      </c>
      <c r="D42" s="671">
        <v>85.6</v>
      </c>
    </row>
    <row r="43" spans="1:4" ht="15" customHeight="1" x14ac:dyDescent="0.15">
      <c r="A43" s="670" t="s">
        <v>540</v>
      </c>
      <c r="B43" s="672">
        <v>109.5</v>
      </c>
      <c r="C43" s="671">
        <v>122.9</v>
      </c>
      <c r="D43" s="671">
        <v>97.7</v>
      </c>
    </row>
    <row r="44" spans="1:4" ht="15" customHeight="1" x14ac:dyDescent="0.15">
      <c r="A44" s="670" t="s">
        <v>541</v>
      </c>
      <c r="B44" s="672" t="s">
        <v>610</v>
      </c>
      <c r="C44" s="672" t="s">
        <v>610</v>
      </c>
      <c r="D44" s="672" t="s">
        <v>610</v>
      </c>
    </row>
    <row r="45" spans="1:4" ht="15" customHeight="1" x14ac:dyDescent="0.15">
      <c r="A45" s="670" t="s">
        <v>542</v>
      </c>
      <c r="B45" s="671" t="s">
        <v>610</v>
      </c>
      <c r="C45" s="672" t="s">
        <v>610</v>
      </c>
      <c r="D45" s="672" t="s">
        <v>610</v>
      </c>
    </row>
    <row r="46" spans="1:4" ht="9" customHeight="1" x14ac:dyDescent="0.15">
      <c r="A46" s="670"/>
      <c r="B46" s="671"/>
      <c r="C46" s="671"/>
      <c r="D46" s="671"/>
    </row>
    <row r="47" spans="1:4" ht="15" customHeight="1" x14ac:dyDescent="0.15">
      <c r="A47" s="670" t="s">
        <v>543</v>
      </c>
      <c r="B47" s="671">
        <v>90.6</v>
      </c>
      <c r="C47" s="671">
        <v>91.6</v>
      </c>
      <c r="D47" s="671">
        <v>87.2</v>
      </c>
    </row>
    <row r="48" spans="1:4" ht="15" customHeight="1" x14ac:dyDescent="0.15">
      <c r="A48" s="670" t="s">
        <v>544</v>
      </c>
      <c r="B48" s="671">
        <v>104.7</v>
      </c>
      <c r="C48" s="671">
        <v>101.4</v>
      </c>
      <c r="D48" s="671">
        <v>101.5</v>
      </c>
    </row>
    <row r="49" spans="1:4" ht="15" customHeight="1" x14ac:dyDescent="0.15">
      <c r="A49" s="670" t="s">
        <v>545</v>
      </c>
      <c r="B49" s="671">
        <v>119.6</v>
      </c>
      <c r="C49" s="671">
        <v>119.6</v>
      </c>
      <c r="D49" s="671">
        <v>132.6</v>
      </c>
    </row>
    <row r="50" spans="1:4" ht="15" customHeight="1" x14ac:dyDescent="0.15">
      <c r="A50" s="673" t="s">
        <v>546</v>
      </c>
      <c r="B50" s="674">
        <v>93.3</v>
      </c>
      <c r="C50" s="674">
        <v>94.4</v>
      </c>
      <c r="D50" s="674">
        <v>90.2</v>
      </c>
    </row>
    <row r="51" spans="1:4" ht="15" customHeight="1" x14ac:dyDescent="0.15">
      <c r="A51" s="675" t="s">
        <v>547</v>
      </c>
      <c r="B51" s="676"/>
      <c r="C51" s="676"/>
      <c r="D51" s="677" t="s">
        <v>468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12"/>
  <sheetViews>
    <sheetView zoomScale="110" zoomScaleNormal="110" workbookViewId="0"/>
  </sheetViews>
  <sheetFormatPr defaultColWidth="8.75" defaultRowHeight="15" customHeight="1" x14ac:dyDescent="0.15"/>
  <cols>
    <col min="1" max="1" width="11.25" style="79" customWidth="1"/>
    <col min="2" max="2" width="7.5" style="79" customWidth="1"/>
    <col min="3" max="8" width="11.25" style="79" customWidth="1"/>
    <col min="9" max="16384" width="8.75" style="79"/>
  </cols>
  <sheetData>
    <row r="1" spans="1:8" s="23" customFormat="1" ht="15" customHeight="1" x14ac:dyDescent="0.15">
      <c r="A1" s="678" t="s">
        <v>570</v>
      </c>
    </row>
    <row r="2" spans="1:8" s="23" customFormat="1" ht="15" customHeight="1" x14ac:dyDescent="0.15"/>
    <row r="3" spans="1:8" s="23" customFormat="1" ht="15" customHeight="1" x14ac:dyDescent="0.15">
      <c r="A3" s="22" t="s">
        <v>615</v>
      </c>
    </row>
    <row r="4" spans="1:8" s="23" customFormat="1" ht="15" customHeight="1" x14ac:dyDescent="0.15">
      <c r="H4" s="37" t="s">
        <v>9</v>
      </c>
    </row>
    <row r="5" spans="1:8" s="23" customFormat="1" ht="15" customHeight="1" x14ac:dyDescent="0.15">
      <c r="A5" s="25" t="s">
        <v>35</v>
      </c>
      <c r="B5" s="39" t="s">
        <v>616</v>
      </c>
      <c r="C5" s="25" t="s">
        <v>36</v>
      </c>
      <c r="D5" s="25" t="s">
        <v>37</v>
      </c>
      <c r="E5" s="25" t="s">
        <v>38</v>
      </c>
      <c r="F5" s="25" t="s">
        <v>39</v>
      </c>
      <c r="G5" s="39" t="s">
        <v>40</v>
      </c>
      <c r="H5" s="66" t="s">
        <v>6</v>
      </c>
    </row>
    <row r="6" spans="1:8" s="73" customFormat="1" ht="15" customHeight="1" x14ac:dyDescent="0.15">
      <c r="A6" s="67" t="s">
        <v>59</v>
      </c>
      <c r="B6" s="68" t="s">
        <v>41</v>
      </c>
      <c r="C6" s="69">
        <v>260</v>
      </c>
      <c r="D6" s="70">
        <v>567</v>
      </c>
      <c r="E6" s="70">
        <v>47</v>
      </c>
      <c r="F6" s="71" t="s">
        <v>610</v>
      </c>
      <c r="G6" s="71" t="s">
        <v>610</v>
      </c>
      <c r="H6" s="72">
        <v>874</v>
      </c>
    </row>
    <row r="7" spans="1:8" ht="15" customHeight="1" x14ac:dyDescent="0.15">
      <c r="A7" s="74"/>
      <c r="B7" s="75" t="s">
        <v>42</v>
      </c>
      <c r="C7" s="76">
        <v>6650</v>
      </c>
      <c r="D7" s="77">
        <v>1106</v>
      </c>
      <c r="E7" s="77">
        <v>2090</v>
      </c>
      <c r="F7" s="77">
        <v>2171</v>
      </c>
      <c r="G7" s="77">
        <v>532</v>
      </c>
      <c r="H7" s="78">
        <v>12549</v>
      </c>
    </row>
    <row r="8" spans="1:8" s="73" customFormat="1" ht="15" customHeight="1" x14ac:dyDescent="0.15">
      <c r="A8" s="80" t="s">
        <v>617</v>
      </c>
      <c r="B8" s="68" t="s">
        <v>41</v>
      </c>
      <c r="C8" s="31">
        <v>249</v>
      </c>
      <c r="D8" s="12">
        <v>556</v>
      </c>
      <c r="E8" s="12">
        <v>45</v>
      </c>
      <c r="F8" s="71" t="s">
        <v>610</v>
      </c>
      <c r="G8" s="71" t="s">
        <v>610</v>
      </c>
      <c r="H8" s="81">
        <v>850</v>
      </c>
    </row>
    <row r="9" spans="1:8" ht="15" customHeight="1" x14ac:dyDescent="0.15">
      <c r="A9" s="82"/>
      <c r="B9" s="83" t="s">
        <v>42</v>
      </c>
      <c r="C9" s="31">
        <v>6505</v>
      </c>
      <c r="D9" s="12">
        <v>1113</v>
      </c>
      <c r="E9" s="12">
        <v>2050</v>
      </c>
      <c r="F9" s="12">
        <v>2357</v>
      </c>
      <c r="G9" s="12">
        <v>582</v>
      </c>
      <c r="H9" s="81">
        <v>12607</v>
      </c>
    </row>
    <row r="10" spans="1:8" s="73" customFormat="1" ht="15" customHeight="1" x14ac:dyDescent="0.15">
      <c r="A10" s="80" t="s">
        <v>618</v>
      </c>
      <c r="B10" s="75" t="s">
        <v>41</v>
      </c>
      <c r="C10" s="69">
        <v>248</v>
      </c>
      <c r="D10" s="84">
        <v>554</v>
      </c>
      <c r="E10" s="70">
        <v>50</v>
      </c>
      <c r="F10" s="71" t="s">
        <v>610</v>
      </c>
      <c r="G10" s="71" t="s">
        <v>610</v>
      </c>
      <c r="H10" s="85">
        <v>852</v>
      </c>
    </row>
    <row r="11" spans="1:8" ht="15" customHeight="1" x14ac:dyDescent="0.15">
      <c r="A11" s="86"/>
      <c r="B11" s="75" t="s">
        <v>42</v>
      </c>
      <c r="C11" s="31">
        <v>6480</v>
      </c>
      <c r="D11" s="1">
        <v>1109</v>
      </c>
      <c r="E11" s="12">
        <v>2150</v>
      </c>
      <c r="F11" s="12">
        <v>2533</v>
      </c>
      <c r="G11" s="12">
        <v>718</v>
      </c>
      <c r="H11" s="81">
        <v>12990</v>
      </c>
    </row>
    <row r="12" spans="1:8" ht="15" customHeight="1" x14ac:dyDescent="0.15">
      <c r="A12" s="87"/>
      <c r="B12" s="87"/>
      <c r="C12" s="87"/>
      <c r="D12" s="87"/>
      <c r="E12" s="87"/>
      <c r="F12" s="87"/>
      <c r="G12" s="87"/>
      <c r="H12" s="88" t="s">
        <v>27</v>
      </c>
    </row>
  </sheetData>
  <mergeCells count="3">
    <mergeCell ref="A6:A7"/>
    <mergeCell ref="A8:A9"/>
    <mergeCell ref="A10:A11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9"/>
  <sheetViews>
    <sheetView zoomScale="110" zoomScaleNormal="110" workbookViewId="0"/>
  </sheetViews>
  <sheetFormatPr defaultColWidth="8.75" defaultRowHeight="15" customHeight="1" x14ac:dyDescent="0.15"/>
  <cols>
    <col min="1" max="1" width="5" style="90" customWidth="1"/>
    <col min="2" max="2" width="10" style="90" customWidth="1"/>
    <col min="3" max="3" width="11.25" style="90" customWidth="1"/>
    <col min="4" max="6" width="20" style="90" customWidth="1"/>
    <col min="7" max="16384" width="8.75" style="90"/>
  </cols>
  <sheetData>
    <row r="1" spans="1:6" s="679" customFormat="1" ht="15" customHeight="1" x14ac:dyDescent="0.15">
      <c r="A1" s="678" t="s">
        <v>570</v>
      </c>
    </row>
    <row r="2" spans="1:6" s="679" customFormat="1" ht="15" customHeight="1" x14ac:dyDescent="0.15"/>
    <row r="3" spans="1:6" ht="15" customHeight="1" x14ac:dyDescent="0.15">
      <c r="A3" s="89" t="s">
        <v>619</v>
      </c>
      <c r="D3" s="91"/>
    </row>
    <row r="4" spans="1:6" ht="15" customHeight="1" x14ac:dyDescent="0.15">
      <c r="F4" s="92" t="s">
        <v>43</v>
      </c>
    </row>
    <row r="5" spans="1:6" ht="15" customHeight="1" x14ac:dyDescent="0.15">
      <c r="A5" s="93" t="s">
        <v>44</v>
      </c>
      <c r="B5" s="93"/>
      <c r="C5" s="94"/>
      <c r="D5" s="95" t="s">
        <v>620</v>
      </c>
      <c r="E5" s="96" t="s">
        <v>621</v>
      </c>
      <c r="F5" s="97" t="s">
        <v>622</v>
      </c>
    </row>
    <row r="6" spans="1:6" ht="15" customHeight="1" x14ac:dyDescent="0.15">
      <c r="A6" s="98" t="s">
        <v>46</v>
      </c>
      <c r="B6" s="98"/>
      <c r="C6" s="99"/>
      <c r="D6" s="3">
        <v>73522</v>
      </c>
      <c r="E6" s="100">
        <v>70882</v>
      </c>
      <c r="F6" s="100">
        <v>68576</v>
      </c>
    </row>
    <row r="7" spans="1:6" ht="15" customHeight="1" x14ac:dyDescent="0.15">
      <c r="A7" s="101" t="s">
        <v>47</v>
      </c>
      <c r="B7" s="102" t="s">
        <v>623</v>
      </c>
      <c r="C7" s="102"/>
      <c r="D7" s="1">
        <v>1052</v>
      </c>
      <c r="E7" s="1">
        <v>905</v>
      </c>
      <c r="F7" s="1">
        <v>778</v>
      </c>
    </row>
    <row r="8" spans="1:6" ht="15" customHeight="1" x14ac:dyDescent="0.15">
      <c r="A8" s="103"/>
      <c r="B8" s="102" t="s">
        <v>48</v>
      </c>
      <c r="C8" s="102"/>
      <c r="D8" s="1">
        <v>71584</v>
      </c>
      <c r="E8" s="1">
        <v>73506</v>
      </c>
      <c r="F8" s="1">
        <v>76877</v>
      </c>
    </row>
    <row r="9" spans="1:6" ht="15" customHeight="1" x14ac:dyDescent="0.15">
      <c r="A9" s="103"/>
      <c r="B9" s="102" t="s">
        <v>49</v>
      </c>
      <c r="C9" s="102"/>
      <c r="D9" s="1">
        <v>690</v>
      </c>
      <c r="E9" s="1">
        <v>596</v>
      </c>
      <c r="F9" s="1">
        <v>525</v>
      </c>
    </row>
    <row r="10" spans="1:6" ht="15" customHeight="1" x14ac:dyDescent="0.15">
      <c r="A10" s="103"/>
      <c r="B10" s="102" t="s">
        <v>624</v>
      </c>
      <c r="C10" s="102"/>
      <c r="D10" s="1">
        <v>84</v>
      </c>
      <c r="E10" s="1">
        <v>78</v>
      </c>
      <c r="F10" s="1">
        <v>73</v>
      </c>
    </row>
    <row r="11" spans="1:6" ht="15" customHeight="1" x14ac:dyDescent="0.15">
      <c r="A11" s="103"/>
      <c r="B11" s="102" t="s">
        <v>625</v>
      </c>
      <c r="C11" s="102"/>
      <c r="D11" s="1">
        <v>924</v>
      </c>
      <c r="E11" s="1">
        <v>957</v>
      </c>
      <c r="F11" s="1">
        <v>976</v>
      </c>
    </row>
    <row r="12" spans="1:6" ht="15" customHeight="1" x14ac:dyDescent="0.15">
      <c r="A12" s="103"/>
      <c r="B12" s="102" t="s">
        <v>626</v>
      </c>
      <c r="C12" s="102"/>
      <c r="D12" s="1" t="s">
        <v>610</v>
      </c>
      <c r="E12" s="1" t="s">
        <v>610</v>
      </c>
      <c r="F12" s="1" t="s">
        <v>610</v>
      </c>
    </row>
    <row r="13" spans="1:6" ht="15" customHeight="1" x14ac:dyDescent="0.15">
      <c r="A13" s="103"/>
      <c r="B13" s="102" t="s">
        <v>627</v>
      </c>
      <c r="C13" s="102"/>
      <c r="D13" s="1">
        <v>103</v>
      </c>
      <c r="E13" s="1">
        <v>100</v>
      </c>
      <c r="F13" s="1">
        <v>97</v>
      </c>
    </row>
    <row r="14" spans="1:6" ht="15" customHeight="1" x14ac:dyDescent="0.15">
      <c r="A14" s="103"/>
      <c r="B14" s="102" t="s">
        <v>628</v>
      </c>
      <c r="C14" s="102"/>
      <c r="D14" s="1" t="s">
        <v>610</v>
      </c>
      <c r="E14" s="1" t="s">
        <v>610</v>
      </c>
      <c r="F14" s="1" t="s">
        <v>610</v>
      </c>
    </row>
    <row r="15" spans="1:6" ht="15" customHeight="1" x14ac:dyDescent="0.15">
      <c r="A15" s="104"/>
      <c r="B15" s="105" t="s">
        <v>629</v>
      </c>
      <c r="C15" s="105"/>
      <c r="D15" s="2">
        <v>38</v>
      </c>
      <c r="E15" s="2">
        <v>27</v>
      </c>
      <c r="F15" s="2">
        <v>23</v>
      </c>
    </row>
    <row r="16" spans="1:6" ht="15" customHeight="1" x14ac:dyDescent="0.15">
      <c r="A16" s="106" t="s">
        <v>630</v>
      </c>
      <c r="B16" s="102" t="s">
        <v>631</v>
      </c>
      <c r="C16" s="102"/>
      <c r="D16" s="1">
        <v>0</v>
      </c>
      <c r="E16" s="1">
        <v>0</v>
      </c>
      <c r="F16" s="1">
        <v>0</v>
      </c>
    </row>
    <row r="17" spans="1:6" ht="30" customHeight="1" x14ac:dyDescent="0.15">
      <c r="A17" s="107"/>
      <c r="B17" s="108" t="s">
        <v>632</v>
      </c>
      <c r="C17" s="109" t="s">
        <v>633</v>
      </c>
      <c r="D17" s="1">
        <v>1779</v>
      </c>
      <c r="E17" s="1">
        <v>1833</v>
      </c>
      <c r="F17" s="1">
        <v>1911</v>
      </c>
    </row>
    <row r="18" spans="1:6" ht="30" customHeight="1" x14ac:dyDescent="0.15">
      <c r="A18" s="107"/>
      <c r="B18" s="110"/>
      <c r="C18" s="111" t="s">
        <v>634</v>
      </c>
      <c r="D18" s="1" t="s">
        <v>610</v>
      </c>
      <c r="E18" s="1" t="s">
        <v>610</v>
      </c>
      <c r="F18" s="1" t="s">
        <v>610</v>
      </c>
    </row>
    <row r="19" spans="1:6" ht="15" customHeight="1" x14ac:dyDescent="0.15">
      <c r="A19" s="112" t="s">
        <v>50</v>
      </c>
      <c r="B19" s="113"/>
      <c r="C19" s="113"/>
      <c r="D19" s="113"/>
      <c r="E19" s="113"/>
      <c r="F19" s="88" t="s">
        <v>51</v>
      </c>
    </row>
  </sheetData>
  <mergeCells count="15">
    <mergeCell ref="B14:C14"/>
    <mergeCell ref="B15:C15"/>
    <mergeCell ref="A16:A18"/>
    <mergeCell ref="B16:C16"/>
    <mergeCell ref="B17:B18"/>
    <mergeCell ref="A5:C5"/>
    <mergeCell ref="A6:C6"/>
    <mergeCell ref="A7:A15"/>
    <mergeCell ref="B7:C7"/>
    <mergeCell ref="B8:C8"/>
    <mergeCell ref="B9:C9"/>
    <mergeCell ref="B10:C10"/>
    <mergeCell ref="B11:C11"/>
    <mergeCell ref="B12:C12"/>
    <mergeCell ref="B13:C13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1"/>
  <sheetViews>
    <sheetView zoomScale="110" zoomScaleNormal="110" workbookViewId="0"/>
  </sheetViews>
  <sheetFormatPr defaultColWidth="8.75" defaultRowHeight="15" customHeight="1" x14ac:dyDescent="0.15"/>
  <cols>
    <col min="1" max="1" width="11.25" style="115" customWidth="1"/>
    <col min="2" max="2" width="8" style="115" customWidth="1"/>
    <col min="3" max="4" width="8.5" style="115" customWidth="1"/>
    <col min="5" max="5" width="8" style="115" customWidth="1"/>
    <col min="6" max="7" width="8.5" style="115" customWidth="1"/>
    <col min="8" max="8" width="8" style="115" customWidth="1"/>
    <col min="9" max="10" width="8.5" style="115" customWidth="1"/>
    <col min="11" max="16384" width="8.75" style="115"/>
  </cols>
  <sheetData>
    <row r="1" spans="1:10" ht="15" customHeight="1" x14ac:dyDescent="0.15">
      <c r="A1" s="678" t="s">
        <v>570</v>
      </c>
    </row>
    <row r="3" spans="1:10" ht="15" customHeight="1" x14ac:dyDescent="0.15">
      <c r="A3" s="114" t="s">
        <v>635</v>
      </c>
    </row>
    <row r="4" spans="1:10" ht="15" customHeight="1" x14ac:dyDescent="0.15">
      <c r="A4" s="116" t="s">
        <v>636</v>
      </c>
      <c r="J4" s="117" t="s">
        <v>53</v>
      </c>
    </row>
    <row r="5" spans="1:10" ht="15" customHeight="1" x14ac:dyDescent="0.15">
      <c r="A5" s="118" t="s">
        <v>54</v>
      </c>
      <c r="B5" s="119" t="s">
        <v>637</v>
      </c>
      <c r="C5" s="120"/>
      <c r="D5" s="121"/>
      <c r="E5" s="119" t="s">
        <v>55</v>
      </c>
      <c r="F5" s="120"/>
      <c r="G5" s="121"/>
      <c r="H5" s="119" t="s">
        <v>56</v>
      </c>
      <c r="I5" s="120"/>
      <c r="J5" s="120"/>
    </row>
    <row r="6" spans="1:10" ht="15" customHeight="1" x14ac:dyDescent="0.15">
      <c r="A6" s="122"/>
      <c r="B6" s="123" t="s">
        <v>57</v>
      </c>
      <c r="C6" s="123" t="s">
        <v>638</v>
      </c>
      <c r="D6" s="123" t="s">
        <v>58</v>
      </c>
      <c r="E6" s="123" t="s">
        <v>57</v>
      </c>
      <c r="F6" s="123" t="s">
        <v>639</v>
      </c>
      <c r="G6" s="123" t="s">
        <v>58</v>
      </c>
      <c r="H6" s="123" t="s">
        <v>57</v>
      </c>
      <c r="I6" s="123" t="s">
        <v>640</v>
      </c>
      <c r="J6" s="124" t="s">
        <v>58</v>
      </c>
    </row>
    <row r="7" spans="1:10" ht="15" customHeight="1" x14ac:dyDescent="0.15">
      <c r="A7" s="125" t="s">
        <v>641</v>
      </c>
      <c r="B7" s="126">
        <v>39</v>
      </c>
      <c r="C7" s="127">
        <v>3874</v>
      </c>
      <c r="D7" s="128">
        <v>718</v>
      </c>
      <c r="E7" s="129">
        <v>18</v>
      </c>
      <c r="F7" s="129">
        <v>2020</v>
      </c>
      <c r="G7" s="130">
        <v>355</v>
      </c>
      <c r="H7" s="129">
        <v>21</v>
      </c>
      <c r="I7" s="129">
        <v>1854</v>
      </c>
      <c r="J7" s="130">
        <v>363</v>
      </c>
    </row>
    <row r="8" spans="1:10" ht="15" customHeight="1" x14ac:dyDescent="0.15">
      <c r="A8" s="131">
        <v>29</v>
      </c>
      <c r="B8" s="126">
        <v>40</v>
      </c>
      <c r="C8" s="127">
        <v>3977</v>
      </c>
      <c r="D8" s="128">
        <v>746.5</v>
      </c>
      <c r="E8" s="129">
        <v>18</v>
      </c>
      <c r="F8" s="129">
        <v>2020</v>
      </c>
      <c r="G8" s="130">
        <v>363.5</v>
      </c>
      <c r="H8" s="129">
        <v>22</v>
      </c>
      <c r="I8" s="129">
        <v>1957</v>
      </c>
      <c r="J8" s="130">
        <v>383</v>
      </c>
    </row>
    <row r="9" spans="1:10" ht="15" customHeight="1" x14ac:dyDescent="0.15">
      <c r="A9" s="131">
        <v>30</v>
      </c>
      <c r="B9" s="126">
        <v>43</v>
      </c>
      <c r="C9" s="127">
        <v>4207</v>
      </c>
      <c r="D9" s="128">
        <v>808</v>
      </c>
      <c r="E9" s="129">
        <v>18</v>
      </c>
      <c r="F9" s="129">
        <v>2020</v>
      </c>
      <c r="G9" s="130">
        <v>372</v>
      </c>
      <c r="H9" s="129">
        <v>25</v>
      </c>
      <c r="I9" s="129">
        <v>2187</v>
      </c>
      <c r="J9" s="130">
        <v>436</v>
      </c>
    </row>
    <row r="10" spans="1:10" ht="15" customHeight="1" x14ac:dyDescent="0.15">
      <c r="A10" s="132" t="s">
        <v>61</v>
      </c>
      <c r="B10" s="133"/>
      <c r="C10" s="133"/>
      <c r="D10" s="133"/>
      <c r="E10" s="134"/>
      <c r="F10" s="134"/>
      <c r="G10" s="134"/>
      <c r="H10" s="134"/>
      <c r="I10" s="132"/>
      <c r="J10" s="132"/>
    </row>
    <row r="11" spans="1:10" ht="15" customHeight="1" x14ac:dyDescent="0.15">
      <c r="A11" s="115" t="s">
        <v>642</v>
      </c>
      <c r="J11" s="135" t="s">
        <v>63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0"/>
  <sheetViews>
    <sheetView zoomScale="110" zoomScaleNormal="110" workbookViewId="0"/>
  </sheetViews>
  <sheetFormatPr defaultColWidth="8.75" defaultRowHeight="15" customHeight="1" x14ac:dyDescent="0.15"/>
  <cols>
    <col min="1" max="1" width="11.25" style="115" customWidth="1"/>
    <col min="2" max="7" width="12.5" style="115" customWidth="1"/>
    <col min="8" max="16384" width="8.75" style="115"/>
  </cols>
  <sheetData>
    <row r="1" spans="1:7" ht="15" customHeight="1" x14ac:dyDescent="0.15">
      <c r="A1" s="678" t="s">
        <v>570</v>
      </c>
    </row>
    <row r="3" spans="1:7" ht="15" customHeight="1" x14ac:dyDescent="0.15">
      <c r="A3" s="136" t="s">
        <v>550</v>
      </c>
      <c r="B3" s="137"/>
      <c r="C3" s="137"/>
      <c r="D3" s="137"/>
      <c r="E3" s="137"/>
      <c r="F3" s="137"/>
      <c r="G3" s="137"/>
    </row>
    <row r="4" spans="1:7" ht="15" customHeight="1" x14ac:dyDescent="0.15">
      <c r="A4" s="116" t="s">
        <v>636</v>
      </c>
      <c r="B4" s="137"/>
      <c r="C4" s="137"/>
      <c r="D4" s="137"/>
      <c r="E4" s="137"/>
      <c r="F4" s="137"/>
      <c r="G4" s="138" t="s">
        <v>64</v>
      </c>
    </row>
    <row r="5" spans="1:7" ht="15" customHeight="1" x14ac:dyDescent="0.15">
      <c r="A5" s="139" t="s">
        <v>643</v>
      </c>
      <c r="B5" s="140" t="s">
        <v>57</v>
      </c>
      <c r="C5" s="141" t="s">
        <v>644</v>
      </c>
      <c r="D5" s="142"/>
      <c r="E5" s="143"/>
      <c r="F5" s="144" t="s">
        <v>65</v>
      </c>
      <c r="G5" s="145" t="s">
        <v>66</v>
      </c>
    </row>
    <row r="6" spans="1:7" ht="15" customHeight="1" x14ac:dyDescent="0.15">
      <c r="A6" s="146"/>
      <c r="B6" s="147"/>
      <c r="C6" s="148" t="s">
        <v>67</v>
      </c>
      <c r="D6" s="148" t="s">
        <v>68</v>
      </c>
      <c r="E6" s="148" t="s">
        <v>69</v>
      </c>
      <c r="F6" s="149"/>
      <c r="G6" s="150"/>
    </row>
    <row r="7" spans="1:7" ht="15" customHeight="1" x14ac:dyDescent="0.15">
      <c r="A7" s="151" t="s">
        <v>641</v>
      </c>
      <c r="B7" s="152">
        <v>5</v>
      </c>
      <c r="C7" s="153">
        <v>1195</v>
      </c>
      <c r="D7" s="154">
        <v>740</v>
      </c>
      <c r="E7" s="154">
        <v>455</v>
      </c>
      <c r="F7" s="154">
        <v>40</v>
      </c>
      <c r="G7" s="153">
        <v>128</v>
      </c>
    </row>
    <row r="8" spans="1:7" ht="15" customHeight="1" x14ac:dyDescent="0.15">
      <c r="A8" s="155" t="s">
        <v>645</v>
      </c>
      <c r="B8" s="152">
        <v>5</v>
      </c>
      <c r="C8" s="153">
        <v>1195</v>
      </c>
      <c r="D8" s="156">
        <v>740</v>
      </c>
      <c r="E8" s="156">
        <v>455</v>
      </c>
      <c r="F8" s="156">
        <v>41</v>
      </c>
      <c r="G8" s="153">
        <v>127</v>
      </c>
    </row>
    <row r="9" spans="1:7" ht="15" customHeight="1" x14ac:dyDescent="0.15">
      <c r="A9" s="155" t="s">
        <v>646</v>
      </c>
      <c r="B9" s="152">
        <v>6</v>
      </c>
      <c r="C9" s="153">
        <v>1387</v>
      </c>
      <c r="D9" s="156">
        <v>860</v>
      </c>
      <c r="E9" s="156">
        <v>527</v>
      </c>
      <c r="F9" s="156">
        <v>48</v>
      </c>
      <c r="G9" s="153">
        <v>146</v>
      </c>
    </row>
    <row r="10" spans="1:7" ht="15" customHeight="1" x14ac:dyDescent="0.15">
      <c r="A10" s="157"/>
      <c r="B10" s="157"/>
      <c r="C10" s="157"/>
      <c r="D10" s="157"/>
      <c r="E10" s="157"/>
      <c r="F10" s="157"/>
      <c r="G10" s="158" t="s">
        <v>70</v>
      </c>
    </row>
  </sheetData>
  <mergeCells count="5">
    <mergeCell ref="A5:A6"/>
    <mergeCell ref="B5:B6"/>
    <mergeCell ref="C5:E5"/>
    <mergeCell ref="F5:F6"/>
    <mergeCell ref="G5:G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55</vt:i4>
      </vt:variant>
    </vt:vector>
  </HeadingPairs>
  <TitlesOfParts>
    <vt:vector size="55" baseType="lpstr">
      <vt:lpstr>目次</vt:lpstr>
      <vt:lpstr>8-1</vt:lpstr>
      <vt:lpstr>8-2</vt:lpstr>
      <vt:lpstr>8-3</vt:lpstr>
      <vt:lpstr>8-4</vt:lpstr>
      <vt:lpstr>8-5</vt:lpstr>
      <vt:lpstr>8-6</vt:lpstr>
      <vt:lpstr>8-7</vt:lpstr>
      <vt:lpstr>8-8</vt:lpstr>
      <vt:lpstr>8-9</vt:lpstr>
      <vt:lpstr>8-10</vt:lpstr>
      <vt:lpstr>8-11</vt:lpstr>
      <vt:lpstr>8-12</vt:lpstr>
      <vt:lpstr>8-13</vt:lpstr>
      <vt:lpstr>8-14</vt:lpstr>
      <vt:lpstr>8-15</vt:lpstr>
      <vt:lpstr>8-16</vt:lpstr>
      <vt:lpstr>8-17</vt:lpstr>
      <vt:lpstr>8-18</vt:lpstr>
      <vt:lpstr>8-19</vt:lpstr>
      <vt:lpstr>8-20</vt:lpstr>
      <vt:lpstr>8-21</vt:lpstr>
      <vt:lpstr>8-22</vt:lpstr>
      <vt:lpstr>8-23</vt:lpstr>
      <vt:lpstr>8-24</vt:lpstr>
      <vt:lpstr>8-25</vt:lpstr>
      <vt:lpstr>8-26(1)</vt:lpstr>
      <vt:lpstr>8-26(2)</vt:lpstr>
      <vt:lpstr>8-27</vt:lpstr>
      <vt:lpstr>8-28</vt:lpstr>
      <vt:lpstr>8-29</vt:lpstr>
      <vt:lpstr>8-30</vt:lpstr>
      <vt:lpstr>8-31</vt:lpstr>
      <vt:lpstr>8-32</vt:lpstr>
      <vt:lpstr>8-33</vt:lpstr>
      <vt:lpstr>8-34</vt:lpstr>
      <vt:lpstr>8-35</vt:lpstr>
      <vt:lpstr>8-36</vt:lpstr>
      <vt:lpstr>8-37</vt:lpstr>
      <vt:lpstr>8-38</vt:lpstr>
      <vt:lpstr>8-39</vt:lpstr>
      <vt:lpstr>8-40</vt:lpstr>
      <vt:lpstr>8-41</vt:lpstr>
      <vt:lpstr>8-42</vt:lpstr>
      <vt:lpstr>8-43</vt:lpstr>
      <vt:lpstr>8-44</vt:lpstr>
      <vt:lpstr>8-45</vt:lpstr>
      <vt:lpstr>8-46</vt:lpstr>
      <vt:lpstr>8-47</vt:lpstr>
      <vt:lpstr>8-48</vt:lpstr>
      <vt:lpstr>8-49</vt:lpstr>
      <vt:lpstr>8-50</vt:lpstr>
      <vt:lpstr>8-51</vt:lpstr>
      <vt:lpstr>8-52</vt:lpstr>
      <vt:lpstr>8-53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2018-01-23T06:53:46Z</cp:lastPrinted>
  <dcterms:created xsi:type="dcterms:W3CDTF">2017-12-27T03:09:38Z</dcterms:created>
  <dcterms:modified xsi:type="dcterms:W3CDTF">2019-08-09T02:32:29Z</dcterms:modified>
</cp:coreProperties>
</file>