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5" windowWidth="20505" windowHeight="3945"/>
  </bookViews>
  <sheets>
    <sheet name="目次" sheetId="63" r:id="rId1"/>
    <sheet name="10-1" sheetId="64" r:id="rId2"/>
    <sheet name="10-2" sheetId="65" r:id="rId3"/>
    <sheet name="10-3" sheetId="66" r:id="rId4"/>
    <sheet name="10-4" sheetId="67" r:id="rId5"/>
    <sheet name="10-5" sheetId="68" r:id="rId6"/>
    <sheet name="10-6" sheetId="69" r:id="rId7"/>
    <sheet name="10-7" sheetId="70" r:id="rId8"/>
    <sheet name="10-8" sheetId="71" r:id="rId9"/>
    <sheet name="10-9" sheetId="72" r:id="rId10"/>
    <sheet name="10-10" sheetId="73" r:id="rId11"/>
    <sheet name="10-11" sheetId="74" r:id="rId12"/>
    <sheet name="10-12" sheetId="75" r:id="rId13"/>
    <sheet name="10-13" sheetId="76" r:id="rId14"/>
    <sheet name="10-14" sheetId="77" r:id="rId15"/>
    <sheet name="10-15" sheetId="78" r:id="rId16"/>
    <sheet name="10-16" sheetId="79" r:id="rId17"/>
    <sheet name="10-17" sheetId="80" r:id="rId18"/>
    <sheet name="10-18" sheetId="81" r:id="rId19"/>
    <sheet name="10-19" sheetId="82" r:id="rId20"/>
    <sheet name="10-20(1)" sheetId="83" r:id="rId21"/>
    <sheet name="10-20(2)" sheetId="84" r:id="rId22"/>
    <sheet name="10-21" sheetId="85" r:id="rId23"/>
    <sheet name="10-22" sheetId="86" r:id="rId24"/>
    <sheet name="10-23" sheetId="87" r:id="rId25"/>
    <sheet name="10-24" sheetId="88" r:id="rId26"/>
    <sheet name="10-25" sheetId="89" r:id="rId27"/>
    <sheet name="10-26" sheetId="90" r:id="rId28"/>
    <sheet name="10-27" sheetId="91" r:id="rId29"/>
    <sheet name="10-28" sheetId="92" r:id="rId30"/>
    <sheet name="10-29" sheetId="93" r:id="rId31"/>
    <sheet name="10-30" sheetId="94" r:id="rId32"/>
    <sheet name="10-31" sheetId="95" r:id="rId33"/>
    <sheet name="10-32" sheetId="96" r:id="rId34"/>
    <sheet name="10-33(1)" sheetId="97" r:id="rId35"/>
    <sheet name="10-33(2)" sheetId="98" r:id="rId36"/>
    <sheet name="10-33(3)" sheetId="99" r:id="rId37"/>
    <sheet name="10-33(4)" sheetId="100" r:id="rId38"/>
    <sheet name="10-33(5)" sheetId="101" r:id="rId39"/>
    <sheet name="10-34" sheetId="102" r:id="rId40"/>
    <sheet name="10-35(1)" sheetId="103" r:id="rId41"/>
    <sheet name="10-35(2)" sheetId="104" r:id="rId42"/>
    <sheet name="10-36" sheetId="105" r:id="rId43"/>
    <sheet name="10-37" sheetId="106" r:id="rId44"/>
    <sheet name="10-38" sheetId="107" r:id="rId45"/>
    <sheet name="10-39(1)" sheetId="108" r:id="rId46"/>
    <sheet name="10-39(2)" sheetId="109" r:id="rId47"/>
    <sheet name="10-39(3)" sheetId="110" r:id="rId48"/>
    <sheet name="10-39(4)" sheetId="111" r:id="rId49"/>
    <sheet name="10-39(5)" sheetId="112" r:id="rId50"/>
  </sheets>
  <calcPr calcId="145621" calcMode="manual"/>
</workbook>
</file>

<file path=xl/calcChain.xml><?xml version="1.0" encoding="utf-8"?>
<calcChain xmlns="http://schemas.openxmlformats.org/spreadsheetml/2006/main">
  <c r="G14" i="112" l="1"/>
  <c r="F14" i="112"/>
  <c r="D7" i="111"/>
  <c r="G12" i="110"/>
  <c r="F12" i="110"/>
  <c r="G13" i="109"/>
  <c r="F13" i="109"/>
  <c r="G15" i="108"/>
  <c r="F15" i="108"/>
  <c r="B21" i="107"/>
  <c r="G9" i="105"/>
  <c r="F9" i="105"/>
  <c r="E14" i="102"/>
  <c r="E12" i="101"/>
  <c r="E13" i="100"/>
  <c r="E13" i="99"/>
  <c r="E13" i="98"/>
  <c r="E16" i="97"/>
  <c r="E6" i="95"/>
  <c r="E7" i="93"/>
  <c r="G7" i="92"/>
  <c r="F7" i="92"/>
  <c r="E7" i="92"/>
  <c r="G7" i="91"/>
  <c r="F7" i="91"/>
  <c r="E7" i="91"/>
  <c r="G7" i="90"/>
  <c r="F7" i="90"/>
  <c r="G7" i="89"/>
  <c r="F7" i="89"/>
  <c r="E7" i="89"/>
  <c r="G7" i="88"/>
  <c r="F7" i="88"/>
  <c r="G7" i="87"/>
  <c r="F7" i="87"/>
  <c r="K36" i="82" l="1"/>
  <c r="J36" i="82"/>
  <c r="I36" i="82"/>
  <c r="H36" i="82"/>
  <c r="G36" i="82"/>
  <c r="E36" i="82"/>
  <c r="D36" i="82"/>
  <c r="C36" i="82"/>
  <c r="F31" i="82"/>
  <c r="F30" i="82"/>
  <c r="F28" i="82"/>
  <c r="F26" i="82"/>
  <c r="F25" i="82"/>
  <c r="F24" i="82"/>
  <c r="F23" i="82"/>
  <c r="F22" i="82"/>
  <c r="F21" i="82"/>
  <c r="F19" i="82"/>
  <c r="F18" i="82"/>
  <c r="F16" i="82"/>
  <c r="F14" i="82"/>
  <c r="F12" i="82"/>
  <c r="F11" i="82"/>
  <c r="F9" i="82"/>
  <c r="F8" i="82"/>
  <c r="F36" i="82" s="1"/>
  <c r="G10" i="80"/>
  <c r="D10" i="80"/>
  <c r="G6" i="80"/>
  <c r="F6" i="80"/>
  <c r="E6" i="80"/>
  <c r="C9" i="79"/>
  <c r="B9" i="79"/>
  <c r="C8" i="79"/>
  <c r="B8" i="79"/>
  <c r="C7" i="79"/>
  <c r="B7" i="79"/>
  <c r="I6" i="77"/>
  <c r="H6" i="77"/>
  <c r="G6" i="77"/>
  <c r="C9" i="75"/>
  <c r="B9" i="75" s="1"/>
  <c r="D13" i="74"/>
  <c r="C13" i="74"/>
  <c r="B13" i="74"/>
  <c r="D12" i="74"/>
  <c r="C12" i="74"/>
  <c r="B12" i="74"/>
  <c r="D11" i="74"/>
  <c r="C11" i="74"/>
  <c r="B11" i="74"/>
  <c r="D10" i="74"/>
  <c r="C10" i="74"/>
  <c r="B10" i="74"/>
  <c r="D9" i="74"/>
  <c r="C9" i="74"/>
  <c r="B9" i="74"/>
  <c r="D8" i="74"/>
  <c r="C8" i="74"/>
  <c r="B8" i="74"/>
  <c r="D7" i="74"/>
  <c r="C7" i="74"/>
  <c r="B7" i="74"/>
  <c r="J6" i="74"/>
  <c r="I6" i="74"/>
  <c r="G6" i="74"/>
  <c r="F6" i="74"/>
  <c r="E6" i="74"/>
  <c r="H6" i="74" s="1"/>
  <c r="H9" i="71"/>
  <c r="D9" i="71"/>
  <c r="K7" i="70"/>
  <c r="J7" i="70"/>
  <c r="I7" i="70"/>
  <c r="H7" i="70"/>
  <c r="G7" i="70"/>
  <c r="F7" i="70"/>
  <c r="E7" i="70"/>
  <c r="D7" i="70"/>
  <c r="C7" i="70"/>
  <c r="B7" i="70"/>
  <c r="H9" i="68"/>
  <c r="D9" i="68"/>
  <c r="C19" i="64"/>
  <c r="C18" i="64"/>
  <c r="C17" i="64"/>
  <c r="C16" i="64"/>
  <c r="C15" i="64"/>
  <c r="C14" i="64"/>
  <c r="C13" i="64"/>
  <c r="C12" i="64"/>
  <c r="C11" i="64"/>
  <c r="C10" i="64"/>
  <c r="C9" i="64"/>
  <c r="C8" i="64"/>
  <c r="C7" i="64"/>
</calcChain>
</file>

<file path=xl/sharedStrings.xml><?xml version="1.0" encoding="utf-8"?>
<sst xmlns="http://schemas.openxmlformats.org/spreadsheetml/2006/main" count="1576" uniqueCount="921">
  <si>
    <t>10-1. 市内教育機関の状況</t>
    <rPh sb="6" eb="8">
      <t>シナイ</t>
    </rPh>
    <rPh sb="8" eb="10">
      <t>キョウイク</t>
    </rPh>
    <rPh sb="10" eb="12">
      <t>キカン</t>
    </rPh>
    <rPh sb="13" eb="15">
      <t>ジョウキョウ</t>
    </rPh>
    <phoneticPr fontId="25"/>
  </si>
  <si>
    <t>各年度5月1日</t>
    <rPh sb="0" eb="2">
      <t>カクネン</t>
    </rPh>
    <rPh sb="2" eb="3">
      <t>ド</t>
    </rPh>
    <rPh sb="4" eb="5">
      <t>ガツ</t>
    </rPh>
    <rPh sb="6" eb="7">
      <t>ヒ</t>
    </rPh>
    <phoneticPr fontId="25"/>
  </si>
  <si>
    <t>種　別</t>
    <rPh sb="0" eb="1">
      <t>シュ</t>
    </rPh>
    <rPh sb="2" eb="3">
      <t>ベツ</t>
    </rPh>
    <phoneticPr fontId="25"/>
  </si>
  <si>
    <t>総　数</t>
    <rPh sb="0" eb="1">
      <t>フサ</t>
    </rPh>
    <rPh sb="2" eb="3">
      <t>スウ</t>
    </rPh>
    <phoneticPr fontId="25"/>
  </si>
  <si>
    <t>県　立</t>
    <rPh sb="0" eb="1">
      <t>ケン</t>
    </rPh>
    <rPh sb="2" eb="3">
      <t>タテ</t>
    </rPh>
    <phoneticPr fontId="25"/>
  </si>
  <si>
    <t>市　立</t>
    <rPh sb="0" eb="1">
      <t>シ</t>
    </rPh>
    <rPh sb="2" eb="3">
      <t>タテ</t>
    </rPh>
    <phoneticPr fontId="25"/>
  </si>
  <si>
    <t>私　立</t>
    <rPh sb="0" eb="1">
      <t>ワタシ</t>
    </rPh>
    <rPh sb="2" eb="3">
      <t>タテ</t>
    </rPh>
    <phoneticPr fontId="25"/>
  </si>
  <si>
    <t>28年度</t>
    <rPh sb="2" eb="4">
      <t>ネンド</t>
    </rPh>
    <phoneticPr fontId="25"/>
  </si>
  <si>
    <t>幼稚園</t>
    <rPh sb="0" eb="3">
      <t>ヨウチエン</t>
    </rPh>
    <phoneticPr fontId="25"/>
  </si>
  <si>
    <t>幼保連携型認定こども園</t>
    <rPh sb="0" eb="1">
      <t>ヨウ</t>
    </rPh>
    <rPh sb="1" eb="2">
      <t>タモツ</t>
    </rPh>
    <rPh sb="2" eb="4">
      <t>レンケイ</t>
    </rPh>
    <rPh sb="4" eb="5">
      <t>ガタ</t>
    </rPh>
    <rPh sb="5" eb="7">
      <t>ニンテイ</t>
    </rPh>
    <rPh sb="10" eb="11">
      <t>エン</t>
    </rPh>
    <phoneticPr fontId="25"/>
  </si>
  <si>
    <t>小学校</t>
    <rPh sb="0" eb="3">
      <t>ショウガッコウ</t>
    </rPh>
    <phoneticPr fontId="25"/>
  </si>
  <si>
    <t>中学校</t>
    <rPh sb="0" eb="3">
      <t>チュウガッコウ</t>
    </rPh>
    <phoneticPr fontId="25"/>
  </si>
  <si>
    <t>高等学校</t>
    <rPh sb="0" eb="2">
      <t>コウトウ</t>
    </rPh>
    <rPh sb="2" eb="4">
      <t>ガッコウ</t>
    </rPh>
    <phoneticPr fontId="25"/>
  </si>
  <si>
    <t>全日制（再掲）</t>
    <rPh sb="0" eb="3">
      <t>ゼンニチセイ</t>
    </rPh>
    <rPh sb="4" eb="6">
      <t>サイケイ</t>
    </rPh>
    <phoneticPr fontId="25"/>
  </si>
  <si>
    <t>併  置（再掲）</t>
    <rPh sb="0" eb="4">
      <t>ヘイチ</t>
    </rPh>
    <phoneticPr fontId="25"/>
  </si>
  <si>
    <t>通信制（再掲）</t>
    <rPh sb="0" eb="3">
      <t>ツウシンセイ</t>
    </rPh>
    <phoneticPr fontId="25"/>
  </si>
  <si>
    <t>短期大学</t>
    <rPh sb="0" eb="2">
      <t>タンキ</t>
    </rPh>
    <rPh sb="2" eb="4">
      <t>ダイガク</t>
    </rPh>
    <phoneticPr fontId="25"/>
  </si>
  <si>
    <t>大  学</t>
    <rPh sb="0" eb="4">
      <t>ダイガク</t>
    </rPh>
    <phoneticPr fontId="25"/>
  </si>
  <si>
    <t>大学院</t>
    <rPh sb="0" eb="3">
      <t>ダイガクイン</t>
    </rPh>
    <phoneticPr fontId="25"/>
  </si>
  <si>
    <t>専修学校</t>
    <rPh sb="0" eb="4">
      <t>センシュウガッコウ</t>
    </rPh>
    <phoneticPr fontId="25"/>
  </si>
  <si>
    <t>特別支援学校</t>
    <rPh sb="0" eb="2">
      <t>トクベツ</t>
    </rPh>
    <rPh sb="2" eb="4">
      <t>シエン</t>
    </rPh>
    <rPh sb="4" eb="6">
      <t>ガッコウ</t>
    </rPh>
    <phoneticPr fontId="25"/>
  </si>
  <si>
    <t>（注）併置とは、全日制と定時制の両方の課程を設置している学校。</t>
    <rPh sb="1" eb="2">
      <t>チュウ</t>
    </rPh>
    <rPh sb="3" eb="5">
      <t>ヘイチ</t>
    </rPh>
    <rPh sb="8" eb="11">
      <t>ゼンニチセイ</t>
    </rPh>
    <rPh sb="12" eb="15">
      <t>テイジセイ</t>
    </rPh>
    <rPh sb="16" eb="18">
      <t>リョウホウ</t>
    </rPh>
    <rPh sb="19" eb="21">
      <t>カテイ</t>
    </rPh>
    <rPh sb="22" eb="24">
      <t>セッチ</t>
    </rPh>
    <rPh sb="28" eb="30">
      <t>ガッコウ</t>
    </rPh>
    <phoneticPr fontId="25"/>
  </si>
  <si>
    <t>資料：学校基本調査</t>
    <rPh sb="0" eb="2">
      <t>シリョウ</t>
    </rPh>
    <rPh sb="3" eb="5">
      <t>ガッコウ</t>
    </rPh>
    <rPh sb="5" eb="7">
      <t>キホン</t>
    </rPh>
    <rPh sb="7" eb="9">
      <t>チョウサ</t>
    </rPh>
    <phoneticPr fontId="25"/>
  </si>
  <si>
    <t>10-2. 幼稚園の状況</t>
    <rPh sb="6" eb="9">
      <t>ヨウチエン</t>
    </rPh>
    <rPh sb="10" eb="12">
      <t>ジョウキョウ</t>
    </rPh>
    <phoneticPr fontId="25"/>
  </si>
  <si>
    <t>（単位：人）</t>
    <rPh sb="1" eb="3">
      <t>タンイ</t>
    </rPh>
    <rPh sb="4" eb="5">
      <t>ヒト</t>
    </rPh>
    <phoneticPr fontId="25"/>
  </si>
  <si>
    <t>園　数</t>
    <rPh sb="0" eb="1">
      <t>エン</t>
    </rPh>
    <rPh sb="2" eb="3">
      <t>カズ</t>
    </rPh>
    <phoneticPr fontId="25"/>
  </si>
  <si>
    <t>園児数</t>
    <rPh sb="0" eb="3">
      <t>エンジスウ</t>
    </rPh>
    <phoneticPr fontId="25"/>
  </si>
  <si>
    <t>各歳別園児数</t>
    <rPh sb="0" eb="1">
      <t>カク</t>
    </rPh>
    <rPh sb="1" eb="2">
      <t>サイ</t>
    </rPh>
    <rPh sb="2" eb="3">
      <t>ベツ</t>
    </rPh>
    <rPh sb="3" eb="6">
      <t>エンジスウ</t>
    </rPh>
    <phoneticPr fontId="25"/>
  </si>
  <si>
    <t>学級数</t>
    <rPh sb="0" eb="2">
      <t>ガッキュウ</t>
    </rPh>
    <rPh sb="2" eb="3">
      <t>スウ</t>
    </rPh>
    <phoneticPr fontId="25"/>
  </si>
  <si>
    <t>教員数</t>
    <rPh sb="0" eb="1">
      <t>キョウ</t>
    </rPh>
    <rPh sb="1" eb="3">
      <t>インスウ</t>
    </rPh>
    <phoneticPr fontId="25"/>
  </si>
  <si>
    <t>計</t>
    <rPh sb="0" eb="1">
      <t>ケイ</t>
    </rPh>
    <phoneticPr fontId="25"/>
  </si>
  <si>
    <t>男</t>
    <rPh sb="0" eb="1">
      <t>オトコ</t>
    </rPh>
    <phoneticPr fontId="25"/>
  </si>
  <si>
    <t>女</t>
    <rPh sb="0" eb="1">
      <t>オンナ</t>
    </rPh>
    <phoneticPr fontId="25"/>
  </si>
  <si>
    <t>3歳</t>
    <rPh sb="1" eb="2">
      <t>３サイ</t>
    </rPh>
    <phoneticPr fontId="25"/>
  </si>
  <si>
    <t>4歳</t>
    <rPh sb="1" eb="2">
      <t>４サイ</t>
    </rPh>
    <phoneticPr fontId="25"/>
  </si>
  <si>
    <t>5歳</t>
    <rPh sb="1" eb="2">
      <t>５サイ</t>
    </rPh>
    <phoneticPr fontId="25"/>
  </si>
  <si>
    <t>（単位：円、人）</t>
  </si>
  <si>
    <t>減免措置区分</t>
  </si>
  <si>
    <t>補助限度額</t>
  </si>
  <si>
    <t>第１子</t>
  </si>
  <si>
    <t>受給者</t>
  </si>
  <si>
    <t>補助金額</t>
  </si>
  <si>
    <t>第２子</t>
  </si>
  <si>
    <t>資料：教育委員会・教育総務課</t>
    <rPh sb="0" eb="2">
      <t>シリョウ</t>
    </rPh>
    <rPh sb="3" eb="5">
      <t>キョウイク</t>
    </rPh>
    <rPh sb="5" eb="8">
      <t>イインカイ</t>
    </rPh>
    <rPh sb="9" eb="11">
      <t>キョウイク</t>
    </rPh>
    <rPh sb="11" eb="13">
      <t>ソウム</t>
    </rPh>
    <rPh sb="13" eb="14">
      <t>カ</t>
    </rPh>
    <phoneticPr fontId="25"/>
  </si>
  <si>
    <t>10-5. 市立小学校の状況</t>
    <rPh sb="6" eb="7">
      <t>シ</t>
    </rPh>
    <rPh sb="7" eb="8">
      <t>タ</t>
    </rPh>
    <rPh sb="8" eb="11">
      <t>ショウガッコウ</t>
    </rPh>
    <rPh sb="12" eb="14">
      <t>ジョウキョウ</t>
    </rPh>
    <phoneticPr fontId="25"/>
  </si>
  <si>
    <t>学校数</t>
    <rPh sb="0" eb="2">
      <t>ガッコウ</t>
    </rPh>
    <rPh sb="2" eb="3">
      <t>カズ</t>
    </rPh>
    <phoneticPr fontId="25"/>
  </si>
  <si>
    <t>児童数</t>
    <rPh sb="0" eb="3">
      <t>ジドウスウ</t>
    </rPh>
    <phoneticPr fontId="25"/>
  </si>
  <si>
    <t>１学級当り児童数</t>
    <rPh sb="1" eb="3">
      <t>ガッキュウ</t>
    </rPh>
    <rPh sb="3" eb="4">
      <t>アタ</t>
    </rPh>
    <rPh sb="5" eb="8">
      <t>ジドウスウ</t>
    </rPh>
    <phoneticPr fontId="25"/>
  </si>
  <si>
    <t>教員数</t>
    <rPh sb="0" eb="3">
      <t>キョウインスウ</t>
    </rPh>
    <phoneticPr fontId="25"/>
  </si>
  <si>
    <t>平成27</t>
    <rPh sb="0" eb="2">
      <t>ヘイセイ</t>
    </rPh>
    <phoneticPr fontId="25"/>
  </si>
  <si>
    <t>資料：教育委員会・学務課</t>
    <rPh sb="0" eb="2">
      <t>シリョウ</t>
    </rPh>
    <rPh sb="3" eb="8">
      <t>キョウイクイインカイ</t>
    </rPh>
    <rPh sb="9" eb="12">
      <t>ガクムカ</t>
    </rPh>
    <phoneticPr fontId="25"/>
  </si>
  <si>
    <t>10-6. 市立小学校別児童数・学級数・児童１人当り施設面積</t>
    <rPh sb="8" eb="11">
      <t>ショウガッコウ</t>
    </rPh>
    <rPh sb="11" eb="12">
      <t>ベツ</t>
    </rPh>
    <rPh sb="12" eb="15">
      <t>ジドウスウ</t>
    </rPh>
    <rPh sb="16" eb="18">
      <t>ガッキュウ</t>
    </rPh>
    <rPh sb="18" eb="19">
      <t>スウ</t>
    </rPh>
    <rPh sb="20" eb="22">
      <t>ジドウ</t>
    </rPh>
    <rPh sb="23" eb="24">
      <t>ヒト</t>
    </rPh>
    <rPh sb="24" eb="25">
      <t>アタ</t>
    </rPh>
    <rPh sb="26" eb="28">
      <t>シセツ</t>
    </rPh>
    <rPh sb="28" eb="30">
      <t>メンセキ</t>
    </rPh>
    <phoneticPr fontId="25"/>
  </si>
  <si>
    <t>学校名</t>
    <rPh sb="0" eb="2">
      <t>ガッコウ</t>
    </rPh>
    <rPh sb="2" eb="3">
      <t>メイ</t>
    </rPh>
    <phoneticPr fontId="25"/>
  </si>
  <si>
    <t>児童数（特別支援学級）</t>
    <rPh sb="0" eb="3">
      <t>ジドウスウ</t>
    </rPh>
    <rPh sb="4" eb="6">
      <t>トクベツ</t>
    </rPh>
    <rPh sb="6" eb="8">
      <t>シエン</t>
    </rPh>
    <rPh sb="8" eb="10">
      <t>ガッキュウ</t>
    </rPh>
    <phoneticPr fontId="25"/>
  </si>
  <si>
    <t>児童１人当り面積（㎡）</t>
    <rPh sb="0" eb="2">
      <t>ジドウ</t>
    </rPh>
    <rPh sb="3" eb="4">
      <t>ヒト</t>
    </rPh>
    <rPh sb="4" eb="5">
      <t>アタ</t>
    </rPh>
    <rPh sb="6" eb="8">
      <t>メンセキ</t>
    </rPh>
    <phoneticPr fontId="25"/>
  </si>
  <si>
    <t>(特別支援学級)</t>
    <rPh sb="1" eb="3">
      <t>トクベツ</t>
    </rPh>
    <rPh sb="3" eb="5">
      <t>シエン</t>
    </rPh>
    <rPh sb="5" eb="7">
      <t>ガッキュウ</t>
    </rPh>
    <phoneticPr fontId="25"/>
  </si>
  <si>
    <t>敷地面積</t>
    <rPh sb="0" eb="4">
      <t>シキチメンセキ</t>
    </rPh>
    <phoneticPr fontId="25"/>
  </si>
  <si>
    <t>校舎面積</t>
    <rPh sb="0" eb="2">
      <t>コウシャ</t>
    </rPh>
    <rPh sb="2" eb="4">
      <t>メンセキ</t>
    </rPh>
    <phoneticPr fontId="25"/>
  </si>
  <si>
    <t>屋内運動場面積</t>
    <rPh sb="0" eb="2">
      <t>オクナイ</t>
    </rPh>
    <rPh sb="2" eb="4">
      <t>ウンドウ</t>
    </rPh>
    <rPh sb="4" eb="5">
      <t>ジョウ</t>
    </rPh>
    <rPh sb="5" eb="7">
      <t>メンセキ</t>
    </rPh>
    <phoneticPr fontId="25"/>
  </si>
  <si>
    <t>合　計</t>
    <rPh sb="0" eb="1">
      <t>ゴウ</t>
    </rPh>
    <rPh sb="2" eb="3">
      <t>ケイ</t>
    </rPh>
    <phoneticPr fontId="25"/>
  </si>
  <si>
    <t>越ヶ谷小学校</t>
    <rPh sb="0" eb="3">
      <t>コシガヤ</t>
    </rPh>
    <rPh sb="3" eb="4">
      <t>ショウ</t>
    </rPh>
    <rPh sb="4" eb="6">
      <t>ガッコウ</t>
    </rPh>
    <phoneticPr fontId="25"/>
  </si>
  <si>
    <t/>
  </si>
  <si>
    <t>大沢小学校</t>
    <rPh sb="0" eb="2">
      <t>オオサワ</t>
    </rPh>
    <rPh sb="2" eb="3">
      <t>ショウ</t>
    </rPh>
    <phoneticPr fontId="25"/>
  </si>
  <si>
    <t>新方小学校</t>
    <rPh sb="0" eb="1">
      <t>シン</t>
    </rPh>
    <rPh sb="1" eb="2">
      <t>イカタ</t>
    </rPh>
    <rPh sb="2" eb="3">
      <t>ショウ</t>
    </rPh>
    <phoneticPr fontId="25"/>
  </si>
  <si>
    <t>桜井小学校</t>
    <rPh sb="0" eb="2">
      <t>サクライ</t>
    </rPh>
    <rPh sb="2" eb="3">
      <t>ショウ</t>
    </rPh>
    <phoneticPr fontId="25"/>
  </si>
  <si>
    <t>大袋小学校</t>
    <rPh sb="0" eb="2">
      <t>オオブクロ</t>
    </rPh>
    <rPh sb="2" eb="3">
      <t>ショウ</t>
    </rPh>
    <phoneticPr fontId="25"/>
  </si>
  <si>
    <t>荻島小学校</t>
    <rPh sb="0" eb="2">
      <t>オギシマ</t>
    </rPh>
    <rPh sb="2" eb="3">
      <t>ショウ</t>
    </rPh>
    <phoneticPr fontId="25"/>
  </si>
  <si>
    <t>出羽小学校</t>
    <rPh sb="0" eb="1">
      <t>デ</t>
    </rPh>
    <rPh sb="1" eb="2">
      <t>ワ</t>
    </rPh>
    <rPh sb="2" eb="3">
      <t>ショウ</t>
    </rPh>
    <phoneticPr fontId="25"/>
  </si>
  <si>
    <t>蒲生小学校</t>
    <rPh sb="0" eb="2">
      <t>ガモウ</t>
    </rPh>
    <rPh sb="2" eb="3">
      <t>ショウ</t>
    </rPh>
    <phoneticPr fontId="25"/>
  </si>
  <si>
    <t>大相模小学校</t>
    <rPh sb="0" eb="3">
      <t>オオサガミ</t>
    </rPh>
    <rPh sb="3" eb="4">
      <t>ショウ</t>
    </rPh>
    <phoneticPr fontId="25"/>
  </si>
  <si>
    <t>増林小学校</t>
    <rPh sb="0" eb="2">
      <t>マシバヤシ</t>
    </rPh>
    <rPh sb="2" eb="3">
      <t>ショウ</t>
    </rPh>
    <phoneticPr fontId="25"/>
  </si>
  <si>
    <t>川柳小学校</t>
    <rPh sb="0" eb="2">
      <t>カワヤナギ</t>
    </rPh>
    <rPh sb="2" eb="3">
      <t>ショウ</t>
    </rPh>
    <phoneticPr fontId="25"/>
  </si>
  <si>
    <t>南越谷小学校</t>
    <rPh sb="0" eb="3">
      <t>ミナミコシガヤ</t>
    </rPh>
    <rPh sb="3" eb="4">
      <t>ショウ</t>
    </rPh>
    <phoneticPr fontId="25"/>
  </si>
  <si>
    <t>蒲生第二小学校</t>
    <rPh sb="0" eb="2">
      <t>ガモウ</t>
    </rPh>
    <rPh sb="2" eb="4">
      <t>ダイニ</t>
    </rPh>
    <rPh sb="4" eb="5">
      <t>ショウ</t>
    </rPh>
    <phoneticPr fontId="25"/>
  </si>
  <si>
    <t>東越谷小学校</t>
    <rPh sb="0" eb="3">
      <t>ヒガシコシガヤ</t>
    </rPh>
    <rPh sb="3" eb="4">
      <t>ショウ</t>
    </rPh>
    <phoneticPr fontId="25"/>
  </si>
  <si>
    <t>大沢北小学校</t>
    <rPh sb="0" eb="2">
      <t>オオサワ</t>
    </rPh>
    <rPh sb="2" eb="3">
      <t>キタ</t>
    </rPh>
    <rPh sb="3" eb="4">
      <t>ショウ</t>
    </rPh>
    <phoneticPr fontId="25"/>
  </si>
  <si>
    <t>大袋北小学校</t>
    <rPh sb="0" eb="2">
      <t>オオブクロ</t>
    </rPh>
    <rPh sb="2" eb="3">
      <t>キタ</t>
    </rPh>
    <rPh sb="3" eb="4">
      <t>ショウ</t>
    </rPh>
    <phoneticPr fontId="25"/>
  </si>
  <si>
    <t>蒲生南小学校</t>
    <rPh sb="0" eb="2">
      <t>ガモウ</t>
    </rPh>
    <rPh sb="2" eb="3">
      <t>ミナミ</t>
    </rPh>
    <rPh sb="3" eb="4">
      <t>ショウ</t>
    </rPh>
    <phoneticPr fontId="25"/>
  </si>
  <si>
    <t>北越谷小学校</t>
    <rPh sb="0" eb="3">
      <t>キタコシガヤ</t>
    </rPh>
    <rPh sb="3" eb="4">
      <t>ショウ</t>
    </rPh>
    <phoneticPr fontId="25"/>
  </si>
  <si>
    <t>大袋東小学校</t>
    <rPh sb="0" eb="2">
      <t>オオブクロ</t>
    </rPh>
    <rPh sb="2" eb="3">
      <t>ヒガシ</t>
    </rPh>
    <rPh sb="3" eb="4">
      <t>ショウ</t>
    </rPh>
    <phoneticPr fontId="25"/>
  </si>
  <si>
    <t>平方小学校</t>
    <rPh sb="0" eb="2">
      <t>ヒラカタ</t>
    </rPh>
    <rPh sb="2" eb="3">
      <t>ショウ</t>
    </rPh>
    <phoneticPr fontId="25"/>
  </si>
  <si>
    <t>弥栄小学校</t>
    <rPh sb="0" eb="1">
      <t>ヤ</t>
    </rPh>
    <rPh sb="1" eb="2">
      <t>サカエ</t>
    </rPh>
    <rPh sb="2" eb="3">
      <t>ショウ</t>
    </rPh>
    <phoneticPr fontId="25"/>
  </si>
  <si>
    <t>大間野小学校</t>
    <rPh sb="0" eb="2">
      <t>オオマ</t>
    </rPh>
    <rPh sb="2" eb="3">
      <t>ノ</t>
    </rPh>
    <rPh sb="3" eb="4">
      <t>ショウ</t>
    </rPh>
    <phoneticPr fontId="25"/>
  </si>
  <si>
    <t>宮本小学校</t>
    <rPh sb="0" eb="2">
      <t>ミヤモト</t>
    </rPh>
    <rPh sb="2" eb="3">
      <t>ショウ</t>
    </rPh>
    <phoneticPr fontId="25"/>
  </si>
  <si>
    <t>西方小学校</t>
    <rPh sb="0" eb="1">
      <t>ニシ</t>
    </rPh>
    <rPh sb="1" eb="2">
      <t>カタ</t>
    </rPh>
    <rPh sb="2" eb="3">
      <t>ショウ</t>
    </rPh>
    <phoneticPr fontId="25"/>
  </si>
  <si>
    <t>鷺後小学校</t>
    <rPh sb="0" eb="1">
      <t>サギ</t>
    </rPh>
    <rPh sb="1" eb="2">
      <t>ウシ</t>
    </rPh>
    <rPh sb="2" eb="3">
      <t>ショウ</t>
    </rPh>
    <phoneticPr fontId="25"/>
  </si>
  <si>
    <t>明正小学校</t>
    <rPh sb="0" eb="1">
      <t>メイ</t>
    </rPh>
    <rPh sb="1" eb="2">
      <t>セイ</t>
    </rPh>
    <rPh sb="2" eb="3">
      <t>ショウ</t>
    </rPh>
    <phoneticPr fontId="25"/>
  </si>
  <si>
    <t>千間台小学校</t>
    <rPh sb="0" eb="3">
      <t>センゲンダイ</t>
    </rPh>
    <rPh sb="3" eb="4">
      <t>ショウ</t>
    </rPh>
    <phoneticPr fontId="25"/>
  </si>
  <si>
    <t>桜井南小学校</t>
    <rPh sb="0" eb="2">
      <t>サクライ</t>
    </rPh>
    <rPh sb="2" eb="3">
      <t>ミナミ</t>
    </rPh>
    <rPh sb="3" eb="4">
      <t>ショウ</t>
    </rPh>
    <phoneticPr fontId="25"/>
  </si>
  <si>
    <t>花田小学校</t>
    <rPh sb="0" eb="2">
      <t>ハナダ</t>
    </rPh>
    <rPh sb="2" eb="3">
      <t>ショウ</t>
    </rPh>
    <phoneticPr fontId="25"/>
  </si>
  <si>
    <t>城ノ上小学校</t>
    <rPh sb="0" eb="1">
      <t>シロ</t>
    </rPh>
    <rPh sb="2" eb="3">
      <t>ウエ</t>
    </rPh>
    <rPh sb="3" eb="4">
      <t>ショウ</t>
    </rPh>
    <phoneticPr fontId="25"/>
  </si>
  <si>
    <t>（注）特別支援学級は再掲である。</t>
    <rPh sb="1" eb="2">
      <t>チュウ</t>
    </rPh>
    <rPh sb="3" eb="5">
      <t>トクベツ</t>
    </rPh>
    <rPh sb="5" eb="7">
      <t>シエン</t>
    </rPh>
    <rPh sb="7" eb="9">
      <t>ガッキュウ</t>
    </rPh>
    <rPh sb="10" eb="12">
      <t>サイケイ</t>
    </rPh>
    <phoneticPr fontId="25"/>
  </si>
  <si>
    <t>資料：教育委員会・学務課、学校管理課</t>
    <rPh sb="9" eb="12">
      <t>ガクムカ</t>
    </rPh>
    <rPh sb="13" eb="15">
      <t>ガッコウ</t>
    </rPh>
    <rPh sb="15" eb="17">
      <t>カンリ</t>
    </rPh>
    <rPh sb="17" eb="18">
      <t>カ</t>
    </rPh>
    <phoneticPr fontId="25"/>
  </si>
  <si>
    <t>10-7. 特別支援教育の状況</t>
    <rPh sb="6" eb="8">
      <t>トクベツ</t>
    </rPh>
    <rPh sb="8" eb="10">
      <t>シエン</t>
    </rPh>
    <rPh sb="10" eb="12">
      <t>キョウイク</t>
    </rPh>
    <rPh sb="13" eb="15">
      <t>ジョウキョウ</t>
    </rPh>
    <phoneticPr fontId="25"/>
  </si>
  <si>
    <t>学校(部)別</t>
    <rPh sb="0" eb="2">
      <t>ガッコウ</t>
    </rPh>
    <rPh sb="3" eb="4">
      <t>ブ</t>
    </rPh>
    <rPh sb="5" eb="6">
      <t>ベツ</t>
    </rPh>
    <phoneticPr fontId="25"/>
  </si>
  <si>
    <t>在籍種別</t>
    <rPh sb="0" eb="2">
      <t>ザイセキ</t>
    </rPh>
    <rPh sb="2" eb="4">
      <t>シュベツ</t>
    </rPh>
    <phoneticPr fontId="25"/>
  </si>
  <si>
    <t xml:space="preserve"> 総 数</t>
    <rPh sb="1" eb="4">
      <t>ソウスウ</t>
    </rPh>
    <phoneticPr fontId="25"/>
  </si>
  <si>
    <t>小学校（部）</t>
    <rPh sb="0" eb="3">
      <t>ショウガッコウ</t>
    </rPh>
    <rPh sb="4" eb="5">
      <t>ブ</t>
    </rPh>
    <phoneticPr fontId="25"/>
  </si>
  <si>
    <t>中学校（部）</t>
    <rPh sb="0" eb="3">
      <t>チュウガッコウ</t>
    </rPh>
    <rPh sb="4" eb="5">
      <t>ブ</t>
    </rPh>
    <phoneticPr fontId="25"/>
  </si>
  <si>
    <t>知的障がい</t>
    <rPh sb="0" eb="2">
      <t>チテキ</t>
    </rPh>
    <rPh sb="2" eb="3">
      <t>サワ</t>
    </rPh>
    <phoneticPr fontId="25"/>
  </si>
  <si>
    <t>言語障がい</t>
    <rPh sb="0" eb="2">
      <t>ゲンゴ</t>
    </rPh>
    <rPh sb="2" eb="3">
      <t>サワ</t>
    </rPh>
    <phoneticPr fontId="25"/>
  </si>
  <si>
    <t>情緒障がい</t>
    <rPh sb="0" eb="2">
      <t>ジョウチョ</t>
    </rPh>
    <rPh sb="2" eb="3">
      <t>サワ</t>
    </rPh>
    <phoneticPr fontId="25"/>
  </si>
  <si>
    <t>肢体不自由</t>
    <rPh sb="0" eb="2">
      <t>シタイ</t>
    </rPh>
    <rPh sb="2" eb="5">
      <t>フジユウ</t>
    </rPh>
    <phoneticPr fontId="25"/>
  </si>
  <si>
    <t>視覚障がい</t>
    <rPh sb="0" eb="2">
      <t>シカク</t>
    </rPh>
    <rPh sb="2" eb="3">
      <t>サワ</t>
    </rPh>
    <phoneticPr fontId="25"/>
  </si>
  <si>
    <t>聴覚障がい</t>
    <rPh sb="0" eb="2">
      <t>チョウカク</t>
    </rPh>
    <rPh sb="2" eb="3">
      <t>サワ</t>
    </rPh>
    <phoneticPr fontId="25"/>
  </si>
  <si>
    <t>病・虚弱</t>
    <rPh sb="0" eb="1">
      <t>ヤマイ</t>
    </rPh>
    <rPh sb="2" eb="4">
      <t>キョジャク</t>
    </rPh>
    <phoneticPr fontId="25"/>
  </si>
  <si>
    <t>総  数</t>
    <rPh sb="0" eb="4">
      <t>ソウスウ</t>
    </rPh>
    <phoneticPr fontId="25"/>
  </si>
  <si>
    <t>市内小・中学校特別支援学級就学者数</t>
    <rPh sb="0" eb="2">
      <t>シナイ</t>
    </rPh>
    <rPh sb="2" eb="3">
      <t>ショウ</t>
    </rPh>
    <rPh sb="4" eb="5">
      <t>チュウ</t>
    </rPh>
    <rPh sb="5" eb="7">
      <t>ガッコウ</t>
    </rPh>
    <rPh sb="7" eb="9">
      <t>トクベツ</t>
    </rPh>
    <rPh sb="9" eb="11">
      <t>シエン</t>
    </rPh>
    <rPh sb="11" eb="13">
      <t>ガッキュウ</t>
    </rPh>
    <rPh sb="13" eb="15">
      <t>シュウガク</t>
    </rPh>
    <rPh sb="15" eb="16">
      <t>シャ</t>
    </rPh>
    <rPh sb="16" eb="17">
      <t>カズ</t>
    </rPh>
    <phoneticPr fontId="25"/>
  </si>
  <si>
    <t>公立特別支援学校等就学者数</t>
    <rPh sb="0" eb="2">
      <t>コウリツ</t>
    </rPh>
    <rPh sb="2" eb="4">
      <t>トクベツ</t>
    </rPh>
    <rPh sb="4" eb="6">
      <t>シエン</t>
    </rPh>
    <rPh sb="6" eb="8">
      <t>ガッコウ</t>
    </rPh>
    <rPh sb="8" eb="9">
      <t>トウ</t>
    </rPh>
    <rPh sb="9" eb="12">
      <t>シュウガクシャ</t>
    </rPh>
    <rPh sb="12" eb="13">
      <t>スウ</t>
    </rPh>
    <phoneticPr fontId="25"/>
  </si>
  <si>
    <t>資料：教育委員会・学務課</t>
    <rPh sb="9" eb="12">
      <t>ガクムカ</t>
    </rPh>
    <phoneticPr fontId="25"/>
  </si>
  <si>
    <t>10-8. 市立中学校の状況</t>
    <rPh sb="8" eb="9">
      <t>チュウ</t>
    </rPh>
    <rPh sb="9" eb="11">
      <t>ショウガッコウ</t>
    </rPh>
    <rPh sb="12" eb="14">
      <t>ジョウキョウ</t>
    </rPh>
    <phoneticPr fontId="25"/>
  </si>
  <si>
    <t>生徒数</t>
    <rPh sb="0" eb="2">
      <t>セイト</t>
    </rPh>
    <rPh sb="2" eb="3">
      <t>ジドウスウ</t>
    </rPh>
    <phoneticPr fontId="25"/>
  </si>
  <si>
    <t>１学級当り生徒数</t>
    <rPh sb="1" eb="3">
      <t>ガッキュウ</t>
    </rPh>
    <rPh sb="3" eb="4">
      <t>アタ</t>
    </rPh>
    <rPh sb="5" eb="7">
      <t>セイト</t>
    </rPh>
    <rPh sb="7" eb="8">
      <t>ジドウスウ</t>
    </rPh>
    <phoneticPr fontId="25"/>
  </si>
  <si>
    <t>10-9. 市立中学校別生徒数・学級数・生徒１人当り施設面積</t>
    <rPh sb="8" eb="9">
      <t>チュウ</t>
    </rPh>
    <rPh sb="9" eb="11">
      <t>ショウガッコウ</t>
    </rPh>
    <rPh sb="11" eb="12">
      <t>ベツ</t>
    </rPh>
    <rPh sb="12" eb="14">
      <t>セイト</t>
    </rPh>
    <rPh sb="14" eb="15">
      <t>ジドウスウ</t>
    </rPh>
    <rPh sb="16" eb="18">
      <t>ガッキュウ</t>
    </rPh>
    <rPh sb="18" eb="19">
      <t>スウ</t>
    </rPh>
    <rPh sb="20" eb="22">
      <t>セイト</t>
    </rPh>
    <rPh sb="23" eb="24">
      <t>ヒト</t>
    </rPh>
    <rPh sb="24" eb="25">
      <t>アタ</t>
    </rPh>
    <rPh sb="26" eb="28">
      <t>シセツ</t>
    </rPh>
    <rPh sb="28" eb="30">
      <t>メンセキ</t>
    </rPh>
    <phoneticPr fontId="25"/>
  </si>
  <si>
    <t>生徒数（特別支援学級）</t>
    <rPh sb="0" eb="2">
      <t>セイト</t>
    </rPh>
    <rPh sb="2" eb="3">
      <t>ジドウスウ</t>
    </rPh>
    <rPh sb="4" eb="6">
      <t>トクベツ</t>
    </rPh>
    <rPh sb="6" eb="8">
      <t>シエン</t>
    </rPh>
    <rPh sb="8" eb="10">
      <t>ガッキュウ</t>
    </rPh>
    <phoneticPr fontId="25"/>
  </si>
  <si>
    <t>生徒１人当り面積（㎡）</t>
    <rPh sb="0" eb="2">
      <t>セイト</t>
    </rPh>
    <rPh sb="3" eb="4">
      <t>ヒト</t>
    </rPh>
    <rPh sb="4" eb="5">
      <t>アタ</t>
    </rPh>
    <rPh sb="6" eb="8">
      <t>メンセキ</t>
    </rPh>
    <phoneticPr fontId="25"/>
  </si>
  <si>
    <t>中央中学校</t>
    <rPh sb="0" eb="2">
      <t>チュウオウ</t>
    </rPh>
    <rPh sb="2" eb="3">
      <t>チュウ</t>
    </rPh>
    <rPh sb="3" eb="5">
      <t>ガッコウ</t>
    </rPh>
    <phoneticPr fontId="25"/>
  </si>
  <si>
    <t>東中学校</t>
    <rPh sb="0" eb="1">
      <t>ヒガシ</t>
    </rPh>
    <rPh sb="1" eb="2">
      <t>チュウ</t>
    </rPh>
    <phoneticPr fontId="25"/>
  </si>
  <si>
    <t>南中学校</t>
    <rPh sb="0" eb="1">
      <t>ミナミ</t>
    </rPh>
    <rPh sb="1" eb="2">
      <t>チュウ</t>
    </rPh>
    <phoneticPr fontId="25"/>
  </si>
  <si>
    <t>北中学校</t>
    <rPh sb="0" eb="1">
      <t>キタ</t>
    </rPh>
    <rPh sb="1" eb="2">
      <t>チュウ</t>
    </rPh>
    <phoneticPr fontId="25"/>
  </si>
  <si>
    <t>富士中学校</t>
    <rPh sb="0" eb="2">
      <t>フジ</t>
    </rPh>
    <rPh sb="2" eb="3">
      <t>チュウ</t>
    </rPh>
    <phoneticPr fontId="25"/>
  </si>
  <si>
    <t>北陽中学校</t>
    <rPh sb="0" eb="1">
      <t>ホクヨウ</t>
    </rPh>
    <rPh sb="1" eb="2">
      <t>ヨウ</t>
    </rPh>
    <rPh sb="2" eb="3">
      <t>チュウ</t>
    </rPh>
    <phoneticPr fontId="25"/>
  </si>
  <si>
    <t>栄進中学校</t>
    <rPh sb="0" eb="2">
      <t>エイシン</t>
    </rPh>
    <rPh sb="2" eb="3">
      <t>チュウ</t>
    </rPh>
    <phoneticPr fontId="25"/>
  </si>
  <si>
    <t>光陽中学校</t>
    <rPh sb="0" eb="1">
      <t>ヒカリ</t>
    </rPh>
    <rPh sb="1" eb="2">
      <t>ヨウ</t>
    </rPh>
    <rPh sb="2" eb="3">
      <t>チュウ</t>
    </rPh>
    <phoneticPr fontId="25"/>
  </si>
  <si>
    <t>平方中学校</t>
    <rPh sb="0" eb="2">
      <t>ヒラカタ</t>
    </rPh>
    <rPh sb="2" eb="3">
      <t>チュウ</t>
    </rPh>
    <phoneticPr fontId="25"/>
  </si>
  <si>
    <t>武蔵野中学校</t>
    <rPh sb="0" eb="3">
      <t>ムサシノ</t>
    </rPh>
    <rPh sb="3" eb="4">
      <t>チュウ</t>
    </rPh>
    <phoneticPr fontId="25"/>
  </si>
  <si>
    <t>大袋中学校</t>
    <rPh sb="0" eb="2">
      <t>オオブクロ</t>
    </rPh>
    <rPh sb="2" eb="3">
      <t>チュウ</t>
    </rPh>
    <phoneticPr fontId="25"/>
  </si>
  <si>
    <t>新栄中学校</t>
    <rPh sb="0" eb="2">
      <t>シンエイ</t>
    </rPh>
    <rPh sb="2" eb="3">
      <t>チュウ</t>
    </rPh>
    <phoneticPr fontId="25"/>
  </si>
  <si>
    <t>大相模中学校</t>
    <rPh sb="0" eb="3">
      <t>オオサガミ</t>
    </rPh>
    <rPh sb="3" eb="4">
      <t>チュウ</t>
    </rPh>
    <phoneticPr fontId="25"/>
  </si>
  <si>
    <t>千間台中学校</t>
    <rPh sb="0" eb="3">
      <t>センゲンダイ</t>
    </rPh>
    <rPh sb="3" eb="4">
      <t>チュウ</t>
    </rPh>
    <phoneticPr fontId="25"/>
  </si>
  <si>
    <t>10-10. 市立小・中学校児童・生徒1人当りの教育費（公費負担分）</t>
    <rPh sb="9" eb="10">
      <t>ショウ</t>
    </rPh>
    <rPh sb="11" eb="14">
      <t>チュウガッコウ</t>
    </rPh>
    <rPh sb="14" eb="16">
      <t>ジドウ</t>
    </rPh>
    <rPh sb="17" eb="19">
      <t>セイト</t>
    </rPh>
    <rPh sb="20" eb="21">
      <t>ヒト</t>
    </rPh>
    <rPh sb="21" eb="22">
      <t>ア</t>
    </rPh>
    <rPh sb="24" eb="27">
      <t>キョウイクヒ</t>
    </rPh>
    <rPh sb="28" eb="30">
      <t>コウヒ</t>
    </rPh>
    <rPh sb="30" eb="33">
      <t>フタンブン</t>
    </rPh>
    <phoneticPr fontId="25"/>
  </si>
  <si>
    <t>（単位：円）</t>
    <rPh sb="1" eb="3">
      <t>タンイ</t>
    </rPh>
    <rPh sb="4" eb="5">
      <t>エン</t>
    </rPh>
    <phoneticPr fontId="25"/>
  </si>
  <si>
    <t>小　学　校</t>
    <rPh sb="0" eb="1">
      <t>ショウ</t>
    </rPh>
    <rPh sb="2" eb="3">
      <t>ガク</t>
    </rPh>
    <rPh sb="4" eb="5">
      <t>コウ</t>
    </rPh>
    <phoneticPr fontId="25"/>
  </si>
  <si>
    <t>中　学　校</t>
    <rPh sb="0" eb="1">
      <t>ナカ</t>
    </rPh>
    <rPh sb="2" eb="3">
      <t>ガク</t>
    </rPh>
    <rPh sb="4" eb="5">
      <t>コウ</t>
    </rPh>
    <phoneticPr fontId="25"/>
  </si>
  <si>
    <t>資料：「地方教育費調査」教育委員会・教育総務課</t>
    <rPh sb="0" eb="2">
      <t>シリョウ</t>
    </rPh>
    <rPh sb="4" eb="6">
      <t>チホウ</t>
    </rPh>
    <rPh sb="6" eb="9">
      <t>キョウイクヒ</t>
    </rPh>
    <rPh sb="9" eb="11">
      <t>チョウサ</t>
    </rPh>
    <rPh sb="12" eb="17">
      <t>キョウイクイインカイ</t>
    </rPh>
    <rPh sb="18" eb="20">
      <t>キョウイク</t>
    </rPh>
    <rPh sb="20" eb="23">
      <t>ソウムカ</t>
    </rPh>
    <phoneticPr fontId="25"/>
  </si>
  <si>
    <t>10-11. 市立小・中学校就学援助費受給者数</t>
    <rPh sb="9" eb="10">
      <t>ショウ</t>
    </rPh>
    <rPh sb="11" eb="14">
      <t>チュウガッコウ</t>
    </rPh>
    <rPh sb="14" eb="16">
      <t>シュウガク</t>
    </rPh>
    <rPh sb="16" eb="18">
      <t>エンジョ</t>
    </rPh>
    <rPh sb="18" eb="19">
      <t>ヒ</t>
    </rPh>
    <rPh sb="19" eb="22">
      <t>ジュキュウシャ</t>
    </rPh>
    <rPh sb="22" eb="23">
      <t>スウ</t>
    </rPh>
    <phoneticPr fontId="25"/>
  </si>
  <si>
    <t>種　　別</t>
    <rPh sb="0" eb="4">
      <t>シュベツ</t>
    </rPh>
    <phoneticPr fontId="25"/>
  </si>
  <si>
    <t>総　　数</t>
    <rPh sb="0" eb="4">
      <t>ソウスウ</t>
    </rPh>
    <phoneticPr fontId="25"/>
  </si>
  <si>
    <t>小　　学　　校</t>
    <rPh sb="0" eb="7">
      <t>ショウガッコウ</t>
    </rPh>
    <phoneticPr fontId="25"/>
  </si>
  <si>
    <t>中　　学　　校</t>
    <rPh sb="0" eb="7">
      <t>チュウガッコウ</t>
    </rPh>
    <phoneticPr fontId="25"/>
  </si>
  <si>
    <t>28年度</t>
    <phoneticPr fontId="25"/>
  </si>
  <si>
    <t>学用品費等</t>
    <rPh sb="0" eb="3">
      <t>ガクヨウヒン</t>
    </rPh>
    <rPh sb="3" eb="4">
      <t>ヒ</t>
    </rPh>
    <rPh sb="4" eb="5">
      <t>ナド</t>
    </rPh>
    <phoneticPr fontId="25"/>
  </si>
  <si>
    <t>校外活動費（宿泊無）</t>
    <rPh sb="0" eb="2">
      <t>コウガイ</t>
    </rPh>
    <rPh sb="2" eb="4">
      <t>カツドウ</t>
    </rPh>
    <rPh sb="4" eb="5">
      <t>ヒ</t>
    </rPh>
    <rPh sb="6" eb="8">
      <t>シュクハク</t>
    </rPh>
    <rPh sb="8" eb="9">
      <t>ナシ</t>
    </rPh>
    <phoneticPr fontId="25"/>
  </si>
  <si>
    <t>修学旅行費</t>
    <rPh sb="0" eb="4">
      <t>シュウガクリョコウ</t>
    </rPh>
    <rPh sb="4" eb="5">
      <t>ヒ</t>
    </rPh>
    <phoneticPr fontId="25"/>
  </si>
  <si>
    <t>校外活動費（宿泊有）</t>
    <rPh sb="0" eb="2">
      <t>コウガイ</t>
    </rPh>
    <rPh sb="2" eb="4">
      <t>カツドウ</t>
    </rPh>
    <rPh sb="4" eb="5">
      <t>ヒ</t>
    </rPh>
    <rPh sb="6" eb="8">
      <t>シュクハク</t>
    </rPh>
    <rPh sb="8" eb="9">
      <t>アリ</t>
    </rPh>
    <phoneticPr fontId="25"/>
  </si>
  <si>
    <t>学校給食費</t>
    <rPh sb="0" eb="4">
      <t>ガッコウキュウショク</t>
    </rPh>
    <rPh sb="4" eb="5">
      <t>ヒ</t>
    </rPh>
    <phoneticPr fontId="25"/>
  </si>
  <si>
    <t>医療費</t>
    <rPh sb="0" eb="3">
      <t>イリョウヒ</t>
    </rPh>
    <phoneticPr fontId="25"/>
  </si>
  <si>
    <t>新入学児童・
生徒学用品費</t>
    <rPh sb="0" eb="3">
      <t>シンニュウガク</t>
    </rPh>
    <rPh sb="3" eb="5">
      <t>ジドウ</t>
    </rPh>
    <rPh sb="7" eb="9">
      <t>セイト</t>
    </rPh>
    <rPh sb="9" eb="10">
      <t>ガク</t>
    </rPh>
    <rPh sb="10" eb="11">
      <t>ヨウ</t>
    </rPh>
    <rPh sb="11" eb="12">
      <t>シナ</t>
    </rPh>
    <rPh sb="12" eb="13">
      <t>ヒ</t>
    </rPh>
    <phoneticPr fontId="25"/>
  </si>
  <si>
    <t>（注）支給対象は、準要保護及び要保護(修学旅行費のみ)世帯の児童・生徒である。</t>
    <rPh sb="19" eb="21">
      <t>シュウガク</t>
    </rPh>
    <rPh sb="21" eb="23">
      <t>リョコウ</t>
    </rPh>
    <rPh sb="23" eb="24">
      <t>ヒ</t>
    </rPh>
    <phoneticPr fontId="25"/>
  </si>
  <si>
    <t>10-12. 市立中学校卒業者の進路状況</t>
    <rPh sb="9" eb="12">
      <t>チュウガッコウ</t>
    </rPh>
    <rPh sb="12" eb="15">
      <t>ソツギョウシャ</t>
    </rPh>
    <rPh sb="16" eb="18">
      <t>シンロ</t>
    </rPh>
    <rPh sb="18" eb="20">
      <t>ジョウキョウ</t>
    </rPh>
    <phoneticPr fontId="25"/>
  </si>
  <si>
    <t>卒業者
総  数</t>
    <rPh sb="0" eb="2">
      <t>ソツギョウシャ</t>
    </rPh>
    <rPh sb="2" eb="3">
      <t>モノ</t>
    </rPh>
    <rPh sb="4" eb="5">
      <t>フサ</t>
    </rPh>
    <rPh sb="7" eb="8">
      <t>カズ</t>
    </rPh>
    <phoneticPr fontId="25"/>
  </si>
  <si>
    <t>進学者数</t>
    <rPh sb="0" eb="3">
      <t>シンガクシャ</t>
    </rPh>
    <rPh sb="3" eb="4">
      <t>スウ</t>
    </rPh>
    <phoneticPr fontId="25"/>
  </si>
  <si>
    <t>就職者
数</t>
    <rPh sb="0" eb="3">
      <t>シュウショクシャ</t>
    </rPh>
    <rPh sb="4" eb="5">
      <t>スウ</t>
    </rPh>
    <phoneticPr fontId="25"/>
  </si>
  <si>
    <t>専修学校各種学校等</t>
    <rPh sb="0" eb="4">
      <t>センシュウガッコウ</t>
    </rPh>
    <rPh sb="4" eb="8">
      <t>カクシュガッコウ</t>
    </rPh>
    <rPh sb="8" eb="9">
      <t>ナド</t>
    </rPh>
    <phoneticPr fontId="25"/>
  </si>
  <si>
    <t>無業者</t>
    <rPh sb="0" eb="1">
      <t>ム</t>
    </rPh>
    <rPh sb="1" eb="3">
      <t>ギョウシャ</t>
    </rPh>
    <phoneticPr fontId="25"/>
  </si>
  <si>
    <t>就職
進学者
(再掲)</t>
    <rPh sb="0" eb="2">
      <t>シュウショク</t>
    </rPh>
    <rPh sb="3" eb="6">
      <t>シンガクシャ</t>
    </rPh>
    <rPh sb="8" eb="10">
      <t>サイケイ</t>
    </rPh>
    <phoneticPr fontId="25"/>
  </si>
  <si>
    <t>進学率(％)</t>
    <rPh sb="0" eb="3">
      <t>シンガクリツ</t>
    </rPh>
    <phoneticPr fontId="25"/>
  </si>
  <si>
    <t>全日制</t>
    <rPh sb="0" eb="3">
      <t>ゼンニチセイ</t>
    </rPh>
    <phoneticPr fontId="25"/>
  </si>
  <si>
    <t>定時制</t>
    <rPh sb="0" eb="3">
      <t>テイジセイ</t>
    </rPh>
    <phoneticPr fontId="25"/>
  </si>
  <si>
    <t>別科
・
高専</t>
    <rPh sb="0" eb="1">
      <t>ベツ</t>
    </rPh>
    <rPh sb="1" eb="2">
      <t>カ</t>
    </rPh>
    <rPh sb="5" eb="7">
      <t>コウセン</t>
    </rPh>
    <phoneticPr fontId="25"/>
  </si>
  <si>
    <t>通信制</t>
    <rPh sb="0" eb="2">
      <t>ツウシン</t>
    </rPh>
    <rPh sb="2" eb="3">
      <t>セイ</t>
    </rPh>
    <phoneticPr fontId="25"/>
  </si>
  <si>
    <t>資料：教育委員会・指導課</t>
    <rPh sb="0" eb="2">
      <t>シリョウ</t>
    </rPh>
    <rPh sb="3" eb="8">
      <t>キョウイクイインカイ</t>
    </rPh>
    <rPh sb="9" eb="12">
      <t>シドウカ</t>
    </rPh>
    <phoneticPr fontId="25"/>
  </si>
  <si>
    <t>10-13. 市立小・中学校保健関係職員数</t>
    <rPh sb="9" eb="10">
      <t>ショウ</t>
    </rPh>
    <rPh sb="11" eb="12">
      <t>ナカ</t>
    </rPh>
    <rPh sb="12" eb="14">
      <t>ガッコウ</t>
    </rPh>
    <rPh sb="14" eb="16">
      <t>ホケン</t>
    </rPh>
    <rPh sb="16" eb="18">
      <t>カンケイ</t>
    </rPh>
    <rPh sb="18" eb="20">
      <t>ショクイン</t>
    </rPh>
    <rPh sb="20" eb="21">
      <t>カズ</t>
    </rPh>
    <phoneticPr fontId="25"/>
  </si>
  <si>
    <t>学校医</t>
    <rPh sb="0" eb="2">
      <t>ガッコウ</t>
    </rPh>
    <rPh sb="2" eb="3">
      <t>イ</t>
    </rPh>
    <phoneticPr fontId="25"/>
  </si>
  <si>
    <t>学校歯科医</t>
    <rPh sb="0" eb="2">
      <t>ガッコウ</t>
    </rPh>
    <rPh sb="2" eb="5">
      <t>シカイ</t>
    </rPh>
    <phoneticPr fontId="25"/>
  </si>
  <si>
    <t>学校薬剤師</t>
    <rPh sb="0" eb="2">
      <t>ガッコウ</t>
    </rPh>
    <rPh sb="2" eb="5">
      <t>ヤクザイシ</t>
    </rPh>
    <phoneticPr fontId="25"/>
  </si>
  <si>
    <t>養護教員</t>
    <rPh sb="0" eb="2">
      <t>ヨウゴ</t>
    </rPh>
    <rPh sb="2" eb="4">
      <t>キョウイン</t>
    </rPh>
    <phoneticPr fontId="25"/>
  </si>
  <si>
    <t>保健主事</t>
    <rPh sb="0" eb="2">
      <t>ホケン</t>
    </rPh>
    <rPh sb="2" eb="4">
      <t>シュジ</t>
    </rPh>
    <phoneticPr fontId="25"/>
  </si>
  <si>
    <t>内科</t>
    <rPh sb="0" eb="2">
      <t>ナイカ</t>
    </rPh>
    <phoneticPr fontId="25"/>
  </si>
  <si>
    <t>耳鼻科</t>
    <rPh sb="0" eb="3">
      <t>ジビカ</t>
    </rPh>
    <phoneticPr fontId="25"/>
  </si>
  <si>
    <t>眼科</t>
    <rPh sb="0" eb="2">
      <t>ガンカ</t>
    </rPh>
    <phoneticPr fontId="25"/>
  </si>
  <si>
    <t>整形外科</t>
    <rPh sb="0" eb="2">
      <t>セイケイ</t>
    </rPh>
    <rPh sb="2" eb="4">
      <t>ゲカ</t>
    </rPh>
    <phoneticPr fontId="25"/>
  </si>
  <si>
    <t>‐</t>
  </si>
  <si>
    <t>（注）平成29年度より、整形外科医を学校医として委嘱</t>
    <rPh sb="1" eb="2">
      <t>チュウ</t>
    </rPh>
    <rPh sb="3" eb="5">
      <t>ヘイセイ</t>
    </rPh>
    <rPh sb="7" eb="9">
      <t>ネンド</t>
    </rPh>
    <rPh sb="12" eb="14">
      <t>セイケイ</t>
    </rPh>
    <rPh sb="14" eb="17">
      <t>ゲカイ</t>
    </rPh>
    <rPh sb="18" eb="20">
      <t>ガッコウ</t>
    </rPh>
    <rPh sb="20" eb="21">
      <t>イ</t>
    </rPh>
    <rPh sb="24" eb="26">
      <t>イショク</t>
    </rPh>
    <phoneticPr fontId="25"/>
  </si>
  <si>
    <t>10-14. 市立小・中学校児童・生徒の体位平均値</t>
    <rPh sb="9" eb="10">
      <t>ショウ</t>
    </rPh>
    <rPh sb="11" eb="14">
      <t>チュウガッコウ</t>
    </rPh>
    <rPh sb="14" eb="16">
      <t>ジドウ</t>
    </rPh>
    <rPh sb="17" eb="19">
      <t>セイト</t>
    </rPh>
    <rPh sb="20" eb="22">
      <t>タイイ</t>
    </rPh>
    <rPh sb="22" eb="25">
      <t>ヘイキンチ</t>
    </rPh>
    <phoneticPr fontId="25"/>
  </si>
  <si>
    <t>各年5月1日</t>
    <rPh sb="0" eb="1">
      <t>カク</t>
    </rPh>
    <rPh sb="1" eb="2">
      <t>ネン</t>
    </rPh>
    <rPh sb="2" eb="4">
      <t>５ガツ</t>
    </rPh>
    <rPh sb="4" eb="6">
      <t>１ニチ</t>
    </rPh>
    <phoneticPr fontId="25"/>
  </si>
  <si>
    <t>区分</t>
    <rPh sb="0" eb="2">
      <t>クブン</t>
    </rPh>
    <phoneticPr fontId="25"/>
  </si>
  <si>
    <t>性別</t>
    <rPh sb="0" eb="2">
      <t>セイベツ</t>
    </rPh>
    <phoneticPr fontId="25"/>
  </si>
  <si>
    <t>学年</t>
    <rPh sb="0" eb="2">
      <t>ガクネン</t>
    </rPh>
    <phoneticPr fontId="25"/>
  </si>
  <si>
    <t>身　長（ｃｍ）</t>
    <rPh sb="0" eb="1">
      <t>ミ</t>
    </rPh>
    <rPh sb="2" eb="3">
      <t>チョウ</t>
    </rPh>
    <phoneticPr fontId="25"/>
  </si>
  <si>
    <t>体　重（ｋｇ）</t>
    <rPh sb="0" eb="1">
      <t>カラダ</t>
    </rPh>
    <rPh sb="2" eb="3">
      <t>シゲル</t>
    </rPh>
    <phoneticPr fontId="25"/>
  </si>
  <si>
    <t>29年</t>
    <rPh sb="2" eb="3">
      <t>９ネン</t>
    </rPh>
    <phoneticPr fontId="25"/>
  </si>
  <si>
    <t>小　　学　　校</t>
    <rPh sb="0" eb="1">
      <t>ショウ</t>
    </rPh>
    <rPh sb="3" eb="4">
      <t>ガク</t>
    </rPh>
    <rPh sb="6" eb="7">
      <t>コウ</t>
    </rPh>
    <phoneticPr fontId="25"/>
  </si>
  <si>
    <t>10-15. 学校給食センターの概要</t>
    <rPh sb="7" eb="9">
      <t>ガッコウ</t>
    </rPh>
    <rPh sb="9" eb="11">
      <t>キュウショク</t>
    </rPh>
    <rPh sb="16" eb="18">
      <t>ガイヨウ</t>
    </rPh>
    <phoneticPr fontId="25"/>
  </si>
  <si>
    <t>施設名</t>
    <rPh sb="0" eb="2">
      <t>シセツ</t>
    </rPh>
    <rPh sb="2" eb="3">
      <t>メイ</t>
    </rPh>
    <phoneticPr fontId="25"/>
  </si>
  <si>
    <t>調理能力
（食）</t>
    <rPh sb="0" eb="2">
      <t>チョウリ</t>
    </rPh>
    <rPh sb="2" eb="4">
      <t>ノウリョク</t>
    </rPh>
    <rPh sb="6" eb="7">
      <t>ショク</t>
    </rPh>
    <phoneticPr fontId="25"/>
  </si>
  <si>
    <t>規模（㎡）</t>
    <rPh sb="0" eb="2">
      <t>キボ</t>
    </rPh>
    <phoneticPr fontId="25"/>
  </si>
  <si>
    <t>職員数</t>
    <rPh sb="0" eb="3">
      <t>ショクインスウ</t>
    </rPh>
    <phoneticPr fontId="25"/>
  </si>
  <si>
    <t>敷地面積</t>
    <rPh sb="0" eb="2">
      <t>シキチ</t>
    </rPh>
    <rPh sb="2" eb="4">
      <t>メンセキ</t>
    </rPh>
    <phoneticPr fontId="25"/>
  </si>
  <si>
    <t>延床面積</t>
    <rPh sb="0" eb="1">
      <t>ノ</t>
    </rPh>
    <rPh sb="1" eb="2">
      <t>ユカ</t>
    </rPh>
    <rPh sb="2" eb="4">
      <t>メンセキ</t>
    </rPh>
    <phoneticPr fontId="25"/>
  </si>
  <si>
    <t>所長</t>
    <rPh sb="0" eb="2">
      <t>ショチョウ</t>
    </rPh>
    <phoneticPr fontId="25"/>
  </si>
  <si>
    <t>事務員</t>
    <rPh sb="0" eb="3">
      <t>ジムイン</t>
    </rPh>
    <phoneticPr fontId="25"/>
  </si>
  <si>
    <t>栄養士</t>
    <rPh sb="0" eb="3">
      <t>エイヨウシ</t>
    </rPh>
    <phoneticPr fontId="25"/>
  </si>
  <si>
    <t>調理員</t>
    <rPh sb="0" eb="3">
      <t>チョウリイン</t>
    </rPh>
    <phoneticPr fontId="25"/>
  </si>
  <si>
    <t>合計</t>
    <rPh sb="0" eb="2">
      <t>ゴウケイ</t>
    </rPh>
    <phoneticPr fontId="25"/>
  </si>
  <si>
    <t>第一学校給食センター</t>
    <rPh sb="0" eb="2">
      <t>ダイイチ</t>
    </rPh>
    <rPh sb="2" eb="4">
      <t>ガッコウ</t>
    </rPh>
    <rPh sb="4" eb="6">
      <t>キュウショク</t>
    </rPh>
    <phoneticPr fontId="25"/>
  </si>
  <si>
    <t>第二学校給食センター</t>
    <rPh sb="0" eb="2">
      <t>ダイニ</t>
    </rPh>
    <rPh sb="2" eb="4">
      <t>ガッコウ</t>
    </rPh>
    <rPh sb="4" eb="6">
      <t>キュウショク</t>
    </rPh>
    <phoneticPr fontId="25"/>
  </si>
  <si>
    <t>第三学校給食センター</t>
    <rPh sb="0" eb="2">
      <t>ダイサン</t>
    </rPh>
    <rPh sb="2" eb="4">
      <t>ガッコウ</t>
    </rPh>
    <rPh sb="4" eb="6">
      <t>キュウショク</t>
    </rPh>
    <phoneticPr fontId="25"/>
  </si>
  <si>
    <t>10-16. 学校給食の実施状況</t>
    <rPh sb="7" eb="11">
      <t>ガッコウキュウショク</t>
    </rPh>
    <rPh sb="12" eb="16">
      <t>ジッシジョウキョウ</t>
    </rPh>
    <phoneticPr fontId="25"/>
  </si>
  <si>
    <t>施設名</t>
    <rPh sb="0" eb="2">
      <t>シセツ</t>
    </rPh>
    <rPh sb="2" eb="3">
      <t>ナ</t>
    </rPh>
    <phoneticPr fontId="25"/>
  </si>
  <si>
    <t>総数</t>
    <rPh sb="0" eb="2">
      <t>ソウスウ</t>
    </rPh>
    <phoneticPr fontId="25"/>
  </si>
  <si>
    <t>市立小学校</t>
    <rPh sb="2" eb="5">
      <t>ショウガッコウ</t>
    </rPh>
    <phoneticPr fontId="25"/>
  </si>
  <si>
    <t>市立中学校</t>
    <rPh sb="2" eb="5">
      <t>チュウガッコウ</t>
    </rPh>
    <phoneticPr fontId="25"/>
  </si>
  <si>
    <t>学校数</t>
    <rPh sb="0" eb="2">
      <t>ガッコウ</t>
    </rPh>
    <rPh sb="2" eb="3">
      <t>スウ</t>
    </rPh>
    <phoneticPr fontId="25"/>
  </si>
  <si>
    <t>食　数</t>
    <rPh sb="0" eb="1">
      <t>ショク</t>
    </rPh>
    <rPh sb="2" eb="3">
      <t>セイトスウ</t>
    </rPh>
    <phoneticPr fontId="25"/>
  </si>
  <si>
    <t>第二学校給食センター</t>
    <rPh sb="0" eb="1">
      <t>ダイイチ</t>
    </rPh>
    <rPh sb="1" eb="2">
      <t>２</t>
    </rPh>
    <rPh sb="2" eb="4">
      <t>ガッコウ</t>
    </rPh>
    <rPh sb="4" eb="6">
      <t>キュウショク</t>
    </rPh>
    <phoneticPr fontId="25"/>
  </si>
  <si>
    <t>第三学校給食センター</t>
    <rPh sb="0" eb="1">
      <t>ダイイチ</t>
    </rPh>
    <rPh sb="1" eb="2">
      <t>３</t>
    </rPh>
    <rPh sb="2" eb="4">
      <t>ガッコウ</t>
    </rPh>
    <rPh sb="4" eb="6">
      <t>キュウショク</t>
    </rPh>
    <phoneticPr fontId="25"/>
  </si>
  <si>
    <t>10-17. 1人1食当りの給食基準額</t>
    <rPh sb="8" eb="9">
      <t>ヒト</t>
    </rPh>
    <rPh sb="9" eb="11">
      <t>１ショク</t>
    </rPh>
    <rPh sb="11" eb="12">
      <t>ア</t>
    </rPh>
    <rPh sb="14" eb="16">
      <t>キュウショク</t>
    </rPh>
    <rPh sb="16" eb="18">
      <t>キジュン</t>
    </rPh>
    <rPh sb="18" eb="19">
      <t>ガク</t>
    </rPh>
    <phoneticPr fontId="25"/>
  </si>
  <si>
    <t>パン・麺・ごはん</t>
    <rPh sb="3" eb="4">
      <t>メン</t>
    </rPh>
    <phoneticPr fontId="25"/>
  </si>
  <si>
    <t>牛　乳</t>
    <rPh sb="0" eb="1">
      <t>ウシ</t>
    </rPh>
    <rPh sb="2" eb="3">
      <t>チチ</t>
    </rPh>
    <phoneticPr fontId="25"/>
  </si>
  <si>
    <t>合  計</t>
    <rPh sb="0" eb="4">
      <t>ゴウケイ</t>
    </rPh>
    <phoneticPr fontId="25"/>
  </si>
  <si>
    <t>10-18. 市内の高等学校の状況</t>
    <rPh sb="7" eb="9">
      <t>シナイ</t>
    </rPh>
    <rPh sb="10" eb="14">
      <t>コウトウガッコウ</t>
    </rPh>
    <rPh sb="15" eb="17">
      <t>ジョウキョウ</t>
    </rPh>
    <phoneticPr fontId="25"/>
  </si>
  <si>
    <t>生徒数</t>
    <rPh sb="0" eb="3">
      <t>セイトスウ</t>
    </rPh>
    <phoneticPr fontId="25"/>
  </si>
  <si>
    <t>10-19. 市内高等学校別入学者・生徒数・教員数</t>
    <rPh sb="7" eb="9">
      <t>シナイ</t>
    </rPh>
    <rPh sb="9" eb="13">
      <t>コウトウガッコウ</t>
    </rPh>
    <rPh sb="13" eb="14">
      <t>ベツ</t>
    </rPh>
    <rPh sb="14" eb="17">
      <t>ニュウガクシャ</t>
    </rPh>
    <rPh sb="18" eb="21">
      <t>セイトスウ</t>
    </rPh>
    <rPh sb="22" eb="25">
      <t>キョウインスウ</t>
    </rPh>
    <phoneticPr fontId="25"/>
  </si>
  <si>
    <t>学校名</t>
    <rPh sb="0" eb="3">
      <t>ガッコウメイ</t>
    </rPh>
    <phoneticPr fontId="25"/>
  </si>
  <si>
    <t>募集人員</t>
    <rPh sb="0" eb="2">
      <t>ボシュウ</t>
    </rPh>
    <rPh sb="2" eb="4">
      <t>ジンイン</t>
    </rPh>
    <phoneticPr fontId="25"/>
  </si>
  <si>
    <t>一般募集
志願者数</t>
    <rPh sb="0" eb="2">
      <t>イッパン</t>
    </rPh>
    <rPh sb="2" eb="4">
      <t>ボシュウ</t>
    </rPh>
    <rPh sb="5" eb="8">
      <t>シガンシャ</t>
    </rPh>
    <rPh sb="8" eb="9">
      <t>スウ</t>
    </rPh>
    <phoneticPr fontId="25"/>
  </si>
  <si>
    <t>入学者数</t>
    <rPh sb="0" eb="3">
      <t>ニュウガクシャ</t>
    </rPh>
    <rPh sb="3" eb="4">
      <t>スウ</t>
    </rPh>
    <phoneticPr fontId="25"/>
  </si>
  <si>
    <t>教員数</t>
    <rPh sb="0" eb="2">
      <t>キョウイン</t>
    </rPh>
    <rPh sb="2" eb="3">
      <t>スウ</t>
    </rPh>
    <phoneticPr fontId="25"/>
  </si>
  <si>
    <t>合計</t>
    <rPh sb="0" eb="1">
      <t>ゴウ</t>
    </rPh>
    <rPh sb="1" eb="2">
      <t>ケイ</t>
    </rPh>
    <phoneticPr fontId="25"/>
  </si>
  <si>
    <t>１年</t>
    <rPh sb="1" eb="2">
      <t>ネン</t>
    </rPh>
    <phoneticPr fontId="25"/>
  </si>
  <si>
    <t>２年</t>
    <rPh sb="1" eb="2">
      <t>ネン</t>
    </rPh>
    <phoneticPr fontId="25"/>
  </si>
  <si>
    <t>３年</t>
    <rPh sb="1" eb="2">
      <t>ネン</t>
    </rPh>
    <phoneticPr fontId="25"/>
  </si>
  <si>
    <t>４年</t>
    <rPh sb="1" eb="2">
      <t>ネン</t>
    </rPh>
    <phoneticPr fontId="25"/>
  </si>
  <si>
    <t>越ヶ谷高校</t>
    <rPh sb="0" eb="3">
      <t>コシガヤ</t>
    </rPh>
    <rPh sb="3" eb="5">
      <t>コウコウ</t>
    </rPh>
    <phoneticPr fontId="25"/>
  </si>
  <si>
    <t>普通科（定時制）</t>
    <rPh sb="0" eb="3">
      <t>フツウカ</t>
    </rPh>
    <phoneticPr fontId="33"/>
  </si>
  <si>
    <t>越谷北高校</t>
    <rPh sb="0" eb="2">
      <t>コシガヤ</t>
    </rPh>
    <rPh sb="2" eb="3">
      <t>キタ</t>
    </rPh>
    <rPh sb="3" eb="5">
      <t>コウコウ</t>
    </rPh>
    <phoneticPr fontId="25"/>
  </si>
  <si>
    <t>普通科</t>
    <rPh sb="0" eb="3">
      <t>フツウカ</t>
    </rPh>
    <phoneticPr fontId="33"/>
  </si>
  <si>
    <t>外国語科</t>
    <rPh sb="0" eb="3">
      <t>ガイコクゴ</t>
    </rPh>
    <rPh sb="3" eb="4">
      <t>カ</t>
    </rPh>
    <phoneticPr fontId="33"/>
  </si>
  <si>
    <t>電子機械科</t>
    <rPh sb="0" eb="2">
      <t>デンシ</t>
    </rPh>
    <rPh sb="2" eb="5">
      <t>キカイカ</t>
    </rPh>
    <phoneticPr fontId="33"/>
  </si>
  <si>
    <t>情報技術科</t>
    <rPh sb="0" eb="2">
      <t>ジョウホウ</t>
    </rPh>
    <rPh sb="2" eb="5">
      <t>ギジュツカ</t>
    </rPh>
    <phoneticPr fontId="33"/>
  </si>
  <si>
    <t>流通経済科</t>
    <rPh sb="0" eb="2">
      <t>リュウツウ</t>
    </rPh>
    <rPh sb="2" eb="4">
      <t>ケイザイ</t>
    </rPh>
    <rPh sb="4" eb="5">
      <t>カ</t>
    </rPh>
    <phoneticPr fontId="33"/>
  </si>
  <si>
    <t>情報処理科</t>
    <rPh sb="0" eb="2">
      <t>ジョウホウ</t>
    </rPh>
    <rPh sb="2" eb="5">
      <t>ショリカ</t>
    </rPh>
    <phoneticPr fontId="33"/>
  </si>
  <si>
    <t>服飾デザイン科</t>
    <rPh sb="0" eb="2">
      <t>フクショク</t>
    </rPh>
    <rPh sb="6" eb="7">
      <t>カ</t>
    </rPh>
    <phoneticPr fontId="33"/>
  </si>
  <si>
    <t>食物調理科</t>
    <rPh sb="0" eb="2">
      <t>ショクモツ</t>
    </rPh>
    <rPh sb="2" eb="4">
      <t>チョウリ</t>
    </rPh>
    <rPh sb="4" eb="5">
      <t>カ</t>
    </rPh>
    <phoneticPr fontId="33"/>
  </si>
  <si>
    <t>私 立</t>
    <rPh sb="0" eb="1">
      <t>ワタシ</t>
    </rPh>
    <rPh sb="2" eb="3">
      <t>タテ</t>
    </rPh>
    <phoneticPr fontId="33"/>
  </si>
  <si>
    <t>獨協埼玉高校</t>
    <rPh sb="0" eb="2">
      <t>ドッキョウ</t>
    </rPh>
    <rPh sb="2" eb="4">
      <t>サイタマ</t>
    </rPh>
    <rPh sb="4" eb="6">
      <t>コウコウ</t>
    </rPh>
    <phoneticPr fontId="25"/>
  </si>
  <si>
    <t>叡明高校</t>
    <rPh sb="0" eb="1">
      <t>エイ</t>
    </rPh>
    <rPh sb="1" eb="2">
      <t>メイ</t>
    </rPh>
    <rPh sb="2" eb="4">
      <t>コウコウ</t>
    </rPh>
    <phoneticPr fontId="25"/>
  </si>
  <si>
    <t>情報科</t>
    <rPh sb="0" eb="2">
      <t>ジョウホウ</t>
    </rPh>
    <rPh sb="2" eb="3">
      <t>カ</t>
    </rPh>
    <phoneticPr fontId="33"/>
  </si>
  <si>
    <t>普通科（通信制）</t>
    <rPh sb="0" eb="3">
      <t>フツウカ</t>
    </rPh>
    <phoneticPr fontId="33"/>
  </si>
  <si>
    <t>武蔵野星城高校</t>
    <rPh sb="0" eb="3">
      <t>ムサシノ</t>
    </rPh>
    <rPh sb="3" eb="5">
      <t>セイジョウ</t>
    </rPh>
    <rPh sb="5" eb="7">
      <t>コウコウ</t>
    </rPh>
    <phoneticPr fontId="25"/>
  </si>
  <si>
    <t>合　計</t>
    <rPh sb="0" eb="1">
      <t>ゴウ</t>
    </rPh>
    <rPh sb="2" eb="3">
      <t>ケイ</t>
    </rPh>
    <phoneticPr fontId="33"/>
  </si>
  <si>
    <t>資料：学校基本調査、高等学校入学状況調査、埼玉県学校便覧</t>
    <rPh sb="0" eb="2">
      <t>シリョウ</t>
    </rPh>
    <rPh sb="3" eb="5">
      <t>ガッコウ</t>
    </rPh>
    <rPh sb="5" eb="7">
      <t>キホン</t>
    </rPh>
    <rPh sb="7" eb="9">
      <t>チョウサ</t>
    </rPh>
    <rPh sb="10" eb="12">
      <t>コウトウ</t>
    </rPh>
    <rPh sb="12" eb="14">
      <t>ガッコウ</t>
    </rPh>
    <rPh sb="14" eb="16">
      <t>ニュウガク</t>
    </rPh>
    <rPh sb="16" eb="18">
      <t>ジョウキョウ</t>
    </rPh>
    <rPh sb="18" eb="20">
      <t>チョウサ</t>
    </rPh>
    <phoneticPr fontId="25"/>
  </si>
  <si>
    <t>10-20. 大学の概況</t>
    <rPh sb="7" eb="9">
      <t>ダイガク</t>
    </rPh>
    <rPh sb="10" eb="12">
      <t>ガイキョウ</t>
    </rPh>
    <phoneticPr fontId="25"/>
  </si>
  <si>
    <t>（1）文教大学</t>
    <rPh sb="3" eb="5">
      <t>ブンキョウ</t>
    </rPh>
    <rPh sb="5" eb="7">
      <t>ダイガク</t>
    </rPh>
    <phoneticPr fontId="25"/>
  </si>
  <si>
    <t>（単位：人）</t>
    <rPh sb="1" eb="3">
      <t>タンイ</t>
    </rPh>
    <rPh sb="4" eb="5">
      <t>ニン</t>
    </rPh>
    <phoneticPr fontId="25"/>
  </si>
  <si>
    <t>学部名</t>
    <rPh sb="0" eb="3">
      <t>ガクブメイ</t>
    </rPh>
    <phoneticPr fontId="25"/>
  </si>
  <si>
    <t>入学
志願者</t>
    <rPh sb="0" eb="2">
      <t>ニュウガク</t>
    </rPh>
    <rPh sb="3" eb="6">
      <t>シガンシャ</t>
    </rPh>
    <phoneticPr fontId="25"/>
  </si>
  <si>
    <t>入学者</t>
    <rPh sb="0" eb="3">
      <t>ニュウガクシャ</t>
    </rPh>
    <phoneticPr fontId="25"/>
  </si>
  <si>
    <t>学生数</t>
    <rPh sb="0" eb="3">
      <t>ガクセイスウ</t>
    </rPh>
    <phoneticPr fontId="25"/>
  </si>
  <si>
    <t>専任教員数</t>
    <rPh sb="0" eb="2">
      <t>センニン</t>
    </rPh>
    <rPh sb="2" eb="5">
      <t>キョウインスウ</t>
    </rPh>
    <phoneticPr fontId="25"/>
  </si>
  <si>
    <t>健康栄養学部</t>
  </si>
  <si>
    <t>（注）情報学部・国際学部・健康栄養学部・経営学部は湘南校舎。</t>
    <rPh sb="1" eb="2">
      <t>チュウ</t>
    </rPh>
    <rPh sb="3" eb="5">
      <t>ジョウホウ</t>
    </rPh>
    <rPh sb="5" eb="7">
      <t>ガクブ</t>
    </rPh>
    <rPh sb="8" eb="10">
      <t>コクサイ</t>
    </rPh>
    <rPh sb="10" eb="12">
      <t>ガクブ</t>
    </rPh>
    <rPh sb="13" eb="15">
      <t>ケンコウ</t>
    </rPh>
    <rPh sb="15" eb="17">
      <t>エイヨウ</t>
    </rPh>
    <rPh sb="17" eb="19">
      <t>ガクブ</t>
    </rPh>
    <rPh sb="20" eb="22">
      <t>ケイエイ</t>
    </rPh>
    <rPh sb="22" eb="24">
      <t>ガクブ</t>
    </rPh>
    <rPh sb="25" eb="27">
      <t>ショウナン</t>
    </rPh>
    <rPh sb="27" eb="29">
      <t>コウシャ</t>
    </rPh>
    <phoneticPr fontId="25"/>
  </si>
  <si>
    <t>人間科学研究科（修士）</t>
    <rPh sb="0" eb="2">
      <t>ニンゲン</t>
    </rPh>
    <rPh sb="2" eb="4">
      <t>カガク</t>
    </rPh>
    <rPh sb="4" eb="6">
      <t>ケンキュウ</t>
    </rPh>
    <rPh sb="6" eb="7">
      <t>カ</t>
    </rPh>
    <rPh sb="8" eb="10">
      <t>シュウシ</t>
    </rPh>
    <phoneticPr fontId="25"/>
  </si>
  <si>
    <t>臨床心理学専攻</t>
    <rPh sb="0" eb="2">
      <t>リンショウ</t>
    </rPh>
    <rPh sb="2" eb="5">
      <t>シンリガク</t>
    </rPh>
    <rPh sb="5" eb="7">
      <t>センコウ</t>
    </rPh>
    <phoneticPr fontId="25"/>
  </si>
  <si>
    <t>専攻科</t>
    <rPh sb="0" eb="3">
      <t>センコウカ</t>
    </rPh>
    <phoneticPr fontId="25"/>
  </si>
  <si>
    <t>人間科学専攻</t>
    <rPh sb="0" eb="2">
      <t>ニンゲン</t>
    </rPh>
    <rPh sb="2" eb="4">
      <t>カガク</t>
    </rPh>
    <rPh sb="4" eb="6">
      <t>センコウ</t>
    </rPh>
    <phoneticPr fontId="25"/>
  </si>
  <si>
    <t>言語文化研究科（修士）</t>
    <rPh sb="0" eb="2">
      <t>ゲンゴ</t>
    </rPh>
    <rPh sb="2" eb="4">
      <t>ブンカ</t>
    </rPh>
    <rPh sb="4" eb="6">
      <t>ケンキュウ</t>
    </rPh>
    <rPh sb="6" eb="7">
      <t>カ</t>
    </rPh>
    <rPh sb="8" eb="10">
      <t>シュウシ</t>
    </rPh>
    <phoneticPr fontId="25"/>
  </si>
  <si>
    <t>外国人留学生別科</t>
    <rPh sb="0" eb="3">
      <t>ガイコクジン</t>
    </rPh>
    <rPh sb="3" eb="6">
      <t>リュウガクセイ</t>
    </rPh>
    <rPh sb="6" eb="7">
      <t>ベツ</t>
    </rPh>
    <rPh sb="7" eb="8">
      <t>カ</t>
    </rPh>
    <phoneticPr fontId="25"/>
  </si>
  <si>
    <t>言語文化専攻</t>
    <rPh sb="0" eb="2">
      <t>ゲンゴ</t>
    </rPh>
    <rPh sb="2" eb="4">
      <t>ブンカ</t>
    </rPh>
    <rPh sb="4" eb="6">
      <t>センコウ</t>
    </rPh>
    <phoneticPr fontId="25"/>
  </si>
  <si>
    <t>情報学研究科（修士）</t>
    <rPh sb="0" eb="2">
      <t>ジョウホウ</t>
    </rPh>
    <rPh sb="2" eb="3">
      <t>ガク</t>
    </rPh>
    <rPh sb="3" eb="5">
      <t>ケンキュウ</t>
    </rPh>
    <rPh sb="5" eb="6">
      <t>カ</t>
    </rPh>
    <rPh sb="7" eb="9">
      <t>シュウシ</t>
    </rPh>
    <phoneticPr fontId="25"/>
  </si>
  <si>
    <t>情報学専攻</t>
    <rPh sb="0" eb="2">
      <t>ジョウホウ</t>
    </rPh>
    <rPh sb="2" eb="3">
      <t>ガク</t>
    </rPh>
    <rPh sb="3" eb="5">
      <t>センコウ</t>
    </rPh>
    <phoneticPr fontId="25"/>
  </si>
  <si>
    <t>人間科学研究科（博士）</t>
    <rPh sb="0" eb="2">
      <t>ニンゲン</t>
    </rPh>
    <rPh sb="2" eb="4">
      <t>カガク</t>
    </rPh>
    <rPh sb="4" eb="6">
      <t>ケンキュウ</t>
    </rPh>
    <rPh sb="6" eb="7">
      <t>カ</t>
    </rPh>
    <rPh sb="8" eb="10">
      <t>ハカセ</t>
    </rPh>
    <phoneticPr fontId="25"/>
  </si>
  <si>
    <t>教育学研究科（修士）</t>
    <rPh sb="0" eb="2">
      <t>キョウイク</t>
    </rPh>
    <rPh sb="2" eb="3">
      <t>ガク</t>
    </rPh>
    <rPh sb="3" eb="5">
      <t>ケンキュウ</t>
    </rPh>
    <rPh sb="5" eb="6">
      <t>カ</t>
    </rPh>
    <rPh sb="7" eb="9">
      <t>シュウシ</t>
    </rPh>
    <phoneticPr fontId="25"/>
  </si>
  <si>
    <t>学校教育専攻</t>
    <rPh sb="0" eb="2">
      <t>ガッコウ</t>
    </rPh>
    <rPh sb="2" eb="4">
      <t>キョウイク</t>
    </rPh>
    <rPh sb="4" eb="6">
      <t>センコウ</t>
    </rPh>
    <phoneticPr fontId="25"/>
  </si>
  <si>
    <t>言語文化研究科（博士）</t>
    <rPh sb="0" eb="2">
      <t>ゲンゴ</t>
    </rPh>
    <rPh sb="2" eb="4">
      <t>ブンカ</t>
    </rPh>
    <rPh sb="4" eb="7">
      <t>ケンキュウカ</t>
    </rPh>
    <rPh sb="8" eb="10">
      <t>ハカセ</t>
    </rPh>
    <phoneticPr fontId="25"/>
  </si>
  <si>
    <t>国際学研究科（修士）</t>
    <rPh sb="0" eb="2">
      <t>コクサイ</t>
    </rPh>
    <rPh sb="2" eb="3">
      <t>ガク</t>
    </rPh>
    <rPh sb="3" eb="5">
      <t>ケンキュウ</t>
    </rPh>
    <rPh sb="5" eb="6">
      <t>カ</t>
    </rPh>
    <rPh sb="7" eb="9">
      <t>シュウシ</t>
    </rPh>
    <phoneticPr fontId="25"/>
  </si>
  <si>
    <t>国際学専攻</t>
    <rPh sb="0" eb="2">
      <t>コクサイ</t>
    </rPh>
    <rPh sb="2" eb="3">
      <t>ガク</t>
    </rPh>
    <rPh sb="3" eb="5">
      <t>センコウ</t>
    </rPh>
    <phoneticPr fontId="25"/>
  </si>
  <si>
    <t>資料：文教大学</t>
    <rPh sb="0" eb="2">
      <t>シリョウ</t>
    </rPh>
    <rPh sb="3" eb="5">
      <t>ブンキョウ</t>
    </rPh>
    <rPh sb="5" eb="7">
      <t>ダイガク</t>
    </rPh>
    <phoneticPr fontId="25"/>
  </si>
  <si>
    <t>（2）埼玉県立大学</t>
    <rPh sb="3" eb="5">
      <t>サイタマ</t>
    </rPh>
    <rPh sb="5" eb="7">
      <t>ケンリツ</t>
    </rPh>
    <rPh sb="7" eb="9">
      <t>ダイガク</t>
    </rPh>
    <phoneticPr fontId="25"/>
  </si>
  <si>
    <t>(単位：人)</t>
    <rPh sb="1" eb="3">
      <t>タンイ</t>
    </rPh>
    <rPh sb="4" eb="5">
      <t>ニン</t>
    </rPh>
    <phoneticPr fontId="25"/>
  </si>
  <si>
    <t>保健医療福祉学部</t>
    <rPh sb="0" eb="2">
      <t>ホケン</t>
    </rPh>
    <rPh sb="2" eb="4">
      <t>イリョウ</t>
    </rPh>
    <rPh sb="4" eb="6">
      <t>フクシ</t>
    </rPh>
    <rPh sb="6" eb="8">
      <t>ガクブ</t>
    </rPh>
    <phoneticPr fontId="25"/>
  </si>
  <si>
    <t>大学院</t>
    <rPh sb="0" eb="2">
      <t>ダイガク</t>
    </rPh>
    <rPh sb="2" eb="3">
      <t>イン</t>
    </rPh>
    <phoneticPr fontId="25"/>
  </si>
  <si>
    <t>保健医療福祉学研究科</t>
    <rPh sb="0" eb="2">
      <t>ホケン</t>
    </rPh>
    <rPh sb="2" eb="4">
      <t>イリョウ</t>
    </rPh>
    <rPh sb="4" eb="6">
      <t>フクシ</t>
    </rPh>
    <rPh sb="6" eb="7">
      <t>ガク</t>
    </rPh>
    <rPh sb="7" eb="10">
      <t>ケンキュウカ</t>
    </rPh>
    <phoneticPr fontId="25"/>
  </si>
  <si>
    <t>資料：埼玉県立大学</t>
    <rPh sb="0" eb="2">
      <t>シリョウ</t>
    </rPh>
    <rPh sb="3" eb="5">
      <t>サイタマ</t>
    </rPh>
    <rPh sb="5" eb="7">
      <t>ケンリツ</t>
    </rPh>
    <rPh sb="7" eb="9">
      <t>ダイガク</t>
    </rPh>
    <phoneticPr fontId="25"/>
  </si>
  <si>
    <t>10-3. 私立幼稚園就園奨励費補助の状況</t>
    <rPh sb="6" eb="8">
      <t>シリツ</t>
    </rPh>
    <rPh sb="8" eb="11">
      <t>ヨウチエン</t>
    </rPh>
    <rPh sb="11" eb="12">
      <t>シュウ</t>
    </rPh>
    <rPh sb="12" eb="13">
      <t>エン</t>
    </rPh>
    <rPh sb="13" eb="15">
      <t>ショウレイ</t>
    </rPh>
    <rPh sb="15" eb="16">
      <t>ヒ</t>
    </rPh>
    <rPh sb="16" eb="18">
      <t>ホジョ</t>
    </rPh>
    <rPh sb="19" eb="21">
      <t>ジョウキョウ</t>
    </rPh>
    <phoneticPr fontId="25"/>
  </si>
  <si>
    <t>10-4. 幼保連携型認定こども園（1号）の状況</t>
    <rPh sb="6" eb="7">
      <t>ヨウ</t>
    </rPh>
    <rPh sb="7" eb="8">
      <t>タモツ</t>
    </rPh>
    <rPh sb="8" eb="10">
      <t>レンケイ</t>
    </rPh>
    <rPh sb="10" eb="11">
      <t>ガタ</t>
    </rPh>
    <rPh sb="11" eb="13">
      <t>ニンテイ</t>
    </rPh>
    <rPh sb="16" eb="17">
      <t>エン</t>
    </rPh>
    <rPh sb="19" eb="20">
      <t>ゴウ</t>
    </rPh>
    <rPh sb="22" eb="24">
      <t>ジョウキョウ</t>
    </rPh>
    <phoneticPr fontId="25"/>
  </si>
  <si>
    <t>西中学校</t>
    <rPh sb="0" eb="1">
      <t>ニシ</t>
    </rPh>
    <rPh sb="1" eb="2">
      <t>チュウ</t>
    </rPh>
    <phoneticPr fontId="25"/>
  </si>
  <si>
    <t>ひとり親
世帯等に
非該当</t>
    <rPh sb="10" eb="13">
      <t>ヒガイトウ</t>
    </rPh>
    <phoneticPr fontId="25"/>
  </si>
  <si>
    <t>ひとり親
世帯等に
該当</t>
    <rPh sb="3" eb="4">
      <t>オヤ</t>
    </rPh>
    <rPh sb="5" eb="7">
      <t>セタイ</t>
    </rPh>
    <rPh sb="7" eb="8">
      <t>トウ</t>
    </rPh>
    <rPh sb="10" eb="12">
      <t>ガイトウ</t>
    </rPh>
    <phoneticPr fontId="25"/>
  </si>
  <si>
    <t>ひとり親
世帯等に
非該当</t>
    <rPh sb="3" eb="4">
      <t>オヤ</t>
    </rPh>
    <rPh sb="5" eb="7">
      <t>セタイ</t>
    </rPh>
    <rPh sb="7" eb="8">
      <t>トウ</t>
    </rPh>
    <rPh sb="10" eb="13">
      <t>ヒガイトウ</t>
    </rPh>
    <phoneticPr fontId="25"/>
  </si>
  <si>
    <t>（注1）ひとり親世帯等とは、保護者又は同一世帯に属する方が以下の条件に該当する世帯を指す。</t>
    <rPh sb="1" eb="2">
      <t>チュウ</t>
    </rPh>
    <rPh sb="7" eb="8">
      <t>オヤ</t>
    </rPh>
    <rPh sb="8" eb="11">
      <t>セタイトウ</t>
    </rPh>
    <rPh sb="14" eb="17">
      <t>ホゴシャ</t>
    </rPh>
    <rPh sb="17" eb="18">
      <t>マタ</t>
    </rPh>
    <rPh sb="19" eb="21">
      <t>ドウイツ</t>
    </rPh>
    <rPh sb="42" eb="43">
      <t>サ</t>
    </rPh>
    <phoneticPr fontId="25"/>
  </si>
  <si>
    <t>　　 （1）生活保護法（昭和２５年法律第１４４号）第６条第２項に規定する要保護者に該当する方</t>
    <rPh sb="6" eb="8">
      <t>セイカツ</t>
    </rPh>
    <rPh sb="8" eb="11">
      <t>ホゴホウ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9">
      <t>ヨウホゴ</t>
    </rPh>
    <rPh sb="39" eb="40">
      <t>シャ</t>
    </rPh>
    <rPh sb="41" eb="43">
      <t>ガイトウ</t>
    </rPh>
    <rPh sb="45" eb="46">
      <t>カタ</t>
    </rPh>
    <phoneticPr fontId="25"/>
  </si>
  <si>
    <t>　　 （2）母子、父子世帯等の配偶者がいない方</t>
    <rPh sb="6" eb="8">
      <t>ボシ</t>
    </rPh>
    <rPh sb="9" eb="11">
      <t>フシ</t>
    </rPh>
    <rPh sb="11" eb="14">
      <t>セタイトウ</t>
    </rPh>
    <rPh sb="15" eb="18">
      <t>ハイグウシャ</t>
    </rPh>
    <rPh sb="22" eb="23">
      <t>カタ</t>
    </rPh>
    <phoneticPr fontId="25"/>
  </si>
  <si>
    <t>　　 （3）生計を一にする家族に、障害者手帳（身体・療育・精神）を所持する在宅障がい児（者）</t>
    <rPh sb="6" eb="8">
      <t>セイケイ</t>
    </rPh>
    <rPh sb="9" eb="10">
      <t>イツ</t>
    </rPh>
    <rPh sb="13" eb="15">
      <t>カゾク</t>
    </rPh>
    <rPh sb="17" eb="20">
      <t>ショウガイシャ</t>
    </rPh>
    <rPh sb="20" eb="22">
      <t>テチョウ</t>
    </rPh>
    <rPh sb="23" eb="25">
      <t>シンタイ</t>
    </rPh>
    <rPh sb="26" eb="28">
      <t>リョウイク</t>
    </rPh>
    <rPh sb="29" eb="31">
      <t>セイシン</t>
    </rPh>
    <rPh sb="33" eb="35">
      <t>ショジ</t>
    </rPh>
    <rPh sb="37" eb="39">
      <t>ザイタク</t>
    </rPh>
    <rPh sb="39" eb="40">
      <t>ショウ</t>
    </rPh>
    <rPh sb="44" eb="45">
      <t>シャ</t>
    </rPh>
    <phoneticPr fontId="25"/>
  </si>
  <si>
    <t>　　 （4）生計を一にする家族に、在宅の特別児童扶養手当支給対象児がいる方</t>
    <rPh sb="17" eb="19">
      <t>ザイタク</t>
    </rPh>
    <rPh sb="20" eb="22">
      <t>トクベツ</t>
    </rPh>
    <rPh sb="22" eb="24">
      <t>ジドウ</t>
    </rPh>
    <rPh sb="24" eb="26">
      <t>フヨウ</t>
    </rPh>
    <rPh sb="26" eb="28">
      <t>テアテ</t>
    </rPh>
    <rPh sb="28" eb="30">
      <t>シキュウ</t>
    </rPh>
    <rPh sb="30" eb="32">
      <t>タイショウ</t>
    </rPh>
    <rPh sb="32" eb="33">
      <t>ジ</t>
    </rPh>
    <rPh sb="36" eb="37">
      <t>ホウ</t>
    </rPh>
    <phoneticPr fontId="25"/>
  </si>
  <si>
    <t>　　 （5）生計を一にする家族に、在宅の障害基礎年金受給者がいる方</t>
    <rPh sb="17" eb="19">
      <t>ザイタク</t>
    </rPh>
    <rPh sb="20" eb="21">
      <t>ショウ</t>
    </rPh>
    <rPh sb="22" eb="24">
      <t>キソ</t>
    </rPh>
    <rPh sb="24" eb="26">
      <t>ネンキン</t>
    </rPh>
    <rPh sb="26" eb="29">
      <t>ジュキュウシャ</t>
    </rPh>
    <rPh sb="32" eb="33">
      <t>カタ</t>
    </rPh>
    <phoneticPr fontId="25"/>
  </si>
  <si>
    <t>　　 （6）その他市長が要保護者に準ずる程度に困窮していると認める方</t>
    <rPh sb="33" eb="34">
      <t>カタ</t>
    </rPh>
    <phoneticPr fontId="25"/>
  </si>
  <si>
    <t>29年度</t>
    <rPh sb="2" eb="4">
      <t>ネンド</t>
    </rPh>
    <phoneticPr fontId="25"/>
  </si>
  <si>
    <t>施設衛生
管理員</t>
    <rPh sb="0" eb="2">
      <t>シセツ</t>
    </rPh>
    <rPh sb="2" eb="4">
      <t>エイセイ</t>
    </rPh>
    <rPh sb="5" eb="7">
      <t>カンリ</t>
    </rPh>
    <rPh sb="7" eb="8">
      <t>イン</t>
    </rPh>
    <phoneticPr fontId="25"/>
  </si>
  <si>
    <t>普通科</t>
  </si>
  <si>
    <t>教育学部</t>
    <rPh sb="0" eb="2">
      <t>キョウイク</t>
    </rPh>
    <rPh sb="2" eb="4">
      <t>ガクブ</t>
    </rPh>
    <phoneticPr fontId="4"/>
  </si>
  <si>
    <t>人間科学部</t>
    <rPh sb="0" eb="2">
      <t>ニンゲン</t>
    </rPh>
    <rPh sb="2" eb="5">
      <t>カガクブ</t>
    </rPh>
    <phoneticPr fontId="4"/>
  </si>
  <si>
    <t>文学部</t>
    <rPh sb="0" eb="3">
      <t>ブンガクブ</t>
    </rPh>
    <phoneticPr fontId="4"/>
  </si>
  <si>
    <t>情報学部</t>
    <rPh sb="0" eb="2">
      <t>ジョウホウ</t>
    </rPh>
    <rPh sb="2" eb="4">
      <t>ガクブ</t>
    </rPh>
    <phoneticPr fontId="4"/>
  </si>
  <si>
    <t>国際学部</t>
    <rPh sb="0" eb="2">
      <t>コクサイ</t>
    </rPh>
    <rPh sb="2" eb="4">
      <t>ガクブ</t>
    </rPh>
    <phoneticPr fontId="4"/>
  </si>
  <si>
    <t>経営学部</t>
    <rPh sb="0" eb="2">
      <t>ケイエイ</t>
    </rPh>
    <rPh sb="2" eb="4">
      <t>ガクブ</t>
    </rPh>
    <phoneticPr fontId="4"/>
  </si>
  <si>
    <t>（注）情報学研究科・国際学研究科は湘南校舎。</t>
    <rPh sb="1" eb="2">
      <t>チュウ</t>
    </rPh>
    <rPh sb="3" eb="5">
      <t>ジョウホウ</t>
    </rPh>
    <rPh sb="6" eb="9">
      <t>ケンキュウカ</t>
    </rPh>
    <rPh sb="17" eb="19">
      <t>ショウナン</t>
    </rPh>
    <rPh sb="19" eb="21">
      <t>コウシャ</t>
    </rPh>
    <phoneticPr fontId="25"/>
  </si>
  <si>
    <t>越谷校舎（再掲）</t>
    <rPh sb="0" eb="2">
      <t>コシガヤ</t>
    </rPh>
    <rPh sb="2" eb="4">
      <t>コウシャ</t>
    </rPh>
    <rPh sb="5" eb="7">
      <t>サイケイ</t>
    </rPh>
    <phoneticPr fontId="2"/>
  </si>
  <si>
    <t>市民税非課税
及び市民税の
所得割課税額が
非課税の世帯</t>
    <rPh sb="17" eb="18">
      <t>カ</t>
    </rPh>
    <phoneticPr fontId="25"/>
  </si>
  <si>
    <t>（単位：㎡）</t>
  </si>
  <si>
    <t>施設名</t>
  </si>
  <si>
    <t>所在地</t>
  </si>
  <si>
    <t>開館
年月日</t>
  </si>
  <si>
    <t>敷地面積</t>
  </si>
  <si>
    <t>桜井地区センター・公民館</t>
  </si>
  <si>
    <t>越谷市大字下間久里792-1</t>
    <phoneticPr fontId="25"/>
  </si>
  <si>
    <t>新方地区センター・公民館</t>
  </si>
  <si>
    <t>H11.4.1 建替え</t>
    <rPh sb="8" eb="10">
      <t>タテカ</t>
    </rPh>
    <phoneticPr fontId="25"/>
  </si>
  <si>
    <t>河川防災ステーション併設</t>
    <rPh sb="0" eb="2">
      <t>カセン</t>
    </rPh>
    <rPh sb="2" eb="4">
      <t>ボウサイ</t>
    </rPh>
    <rPh sb="10" eb="12">
      <t>ヘイセツ</t>
    </rPh>
    <phoneticPr fontId="25"/>
  </si>
  <si>
    <t>増林地区センター・公民館</t>
  </si>
  <si>
    <t>H19.4.1 建替え</t>
    <rPh sb="8" eb="10">
      <t>タテカ</t>
    </rPh>
    <phoneticPr fontId="25"/>
  </si>
  <si>
    <t>教育センター併設</t>
    <rPh sb="0" eb="2">
      <t>キョウイク</t>
    </rPh>
    <rPh sb="6" eb="8">
      <t>ヘイセツ</t>
    </rPh>
    <phoneticPr fontId="25"/>
  </si>
  <si>
    <t>大袋地区センター・公民館</t>
  </si>
  <si>
    <t>荻島地区センター・公民館</t>
  </si>
  <si>
    <t>H18.4.1 建替え</t>
    <rPh sb="8" eb="10">
      <t>タテカ</t>
    </rPh>
    <phoneticPr fontId="25"/>
  </si>
  <si>
    <t>出羽地区センター・公民館</t>
  </si>
  <si>
    <t>　〃　七左町4丁目248-1</t>
  </si>
  <si>
    <t>H25.12.1 建替え</t>
    <rPh sb="9" eb="11">
      <t>タテカ</t>
    </rPh>
    <phoneticPr fontId="25"/>
  </si>
  <si>
    <t>蒲生地区センター・公民館</t>
  </si>
  <si>
    <t>　〃　登戸町33-16</t>
    <phoneticPr fontId="25"/>
  </si>
  <si>
    <t>H10.5.15 建替え</t>
    <rPh sb="9" eb="11">
      <t>タテカ</t>
    </rPh>
    <phoneticPr fontId="25"/>
  </si>
  <si>
    <t>川柳地区センター・公民館</t>
  </si>
  <si>
    <t>　〃　川柳町2丁目485</t>
  </si>
  <si>
    <t>大相模地区センター・公民館</t>
    <rPh sb="10" eb="13">
      <t>コウミンカン</t>
    </rPh>
    <phoneticPr fontId="25"/>
  </si>
  <si>
    <t>H28.4.1 大相模公民館が移転</t>
    <rPh sb="8" eb="9">
      <t>オオ</t>
    </rPh>
    <rPh sb="9" eb="11">
      <t>サガミ</t>
    </rPh>
    <rPh sb="11" eb="14">
      <t>コウミンカン</t>
    </rPh>
    <rPh sb="15" eb="17">
      <t>イテン</t>
    </rPh>
    <phoneticPr fontId="25"/>
  </si>
  <si>
    <t>大沢地区センター・公民館</t>
  </si>
  <si>
    <t>H4.4.1 中央市民会館内に併設</t>
    <rPh sb="7" eb="9">
      <t>チュウオウ</t>
    </rPh>
    <rPh sb="9" eb="11">
      <t>シミン</t>
    </rPh>
    <rPh sb="11" eb="13">
      <t>カイカン</t>
    </rPh>
    <rPh sb="13" eb="14">
      <t>ナイ</t>
    </rPh>
    <rPh sb="15" eb="17">
      <t>ヘイセツ</t>
    </rPh>
    <phoneticPr fontId="25"/>
  </si>
  <si>
    <t>南越谷地区センター・公民館</t>
  </si>
  <si>
    <t>H14.11.1 建替え</t>
    <rPh sb="9" eb="11">
      <t>タテカ</t>
    </rPh>
    <phoneticPr fontId="25"/>
  </si>
  <si>
    <t>南越谷小学校地内に併設</t>
    <rPh sb="0" eb="3">
      <t>ミナミコシガヤ</t>
    </rPh>
    <rPh sb="3" eb="6">
      <t>ショウガッコウ</t>
    </rPh>
    <rPh sb="6" eb="7">
      <t>チ</t>
    </rPh>
    <rPh sb="7" eb="8">
      <t>ナイ</t>
    </rPh>
    <rPh sb="9" eb="11">
      <t>ヘイセツ</t>
    </rPh>
    <phoneticPr fontId="25"/>
  </si>
  <si>
    <t>北越谷地区センター・公民館</t>
  </si>
  <si>
    <t>　〃　北越谷4丁目8-35</t>
    <phoneticPr fontId="25"/>
  </si>
  <si>
    <t>H3.4.1 建替え</t>
    <rPh sb="7" eb="9">
      <t>タテカ</t>
    </rPh>
    <phoneticPr fontId="25"/>
  </si>
  <si>
    <t>千間台記念会館</t>
  </si>
  <si>
    <t>市立図書館</t>
  </si>
  <si>
    <t>あだたら高原少年自然の家</t>
  </si>
  <si>
    <t>福島県二本松市大字永田
字長坂国有林14林班ゐ2小班</t>
  </si>
  <si>
    <t>旧東方村中村家住宅</t>
  </si>
  <si>
    <t>越谷市レイクタウン9丁目51</t>
  </si>
  <si>
    <t>大間野町旧中村家住宅</t>
  </si>
  <si>
    <t>　〃　大間野町1丁目100-4</t>
    <phoneticPr fontId="25"/>
  </si>
  <si>
    <t>日本文化伝承の館こしがや能楽堂</t>
  </si>
  <si>
    <t>越谷コミュニティセンター</t>
  </si>
  <si>
    <t>科学技術体験センター</t>
  </si>
  <si>
    <t>　〃　新越谷1丁目59</t>
    <rPh sb="3" eb="6">
      <t>シンコシガヤ</t>
    </rPh>
    <rPh sb="7" eb="9">
      <t>チョウメ</t>
    </rPh>
    <phoneticPr fontId="4"/>
  </si>
  <si>
    <t>資料：教育委員会・生涯学習課、教育委員会・図書館、市民活動支援課</t>
    <rPh sb="15" eb="17">
      <t>キョウイク</t>
    </rPh>
    <rPh sb="17" eb="20">
      <t>イインカイ</t>
    </rPh>
    <rPh sb="25" eb="27">
      <t>シミン</t>
    </rPh>
    <rPh sb="27" eb="29">
      <t>カツドウ</t>
    </rPh>
    <rPh sb="29" eb="31">
      <t>シエン</t>
    </rPh>
    <rPh sb="31" eb="32">
      <t>カ</t>
    </rPh>
    <phoneticPr fontId="25"/>
  </si>
  <si>
    <t>10-22. 越谷コミュニティセンター施設の概要</t>
    <rPh sb="7" eb="9">
      <t>コシガヤ</t>
    </rPh>
    <rPh sb="19" eb="21">
      <t>シセツ</t>
    </rPh>
    <rPh sb="22" eb="24">
      <t>ガイヨウ</t>
    </rPh>
    <phoneticPr fontId="25"/>
  </si>
  <si>
    <t>市民ホール等</t>
    <rPh sb="5" eb="6">
      <t>トウ</t>
    </rPh>
    <phoneticPr fontId="25"/>
  </si>
  <si>
    <t>会議室</t>
  </si>
  <si>
    <t>宴会場</t>
  </si>
  <si>
    <t>○大ホール</t>
  </si>
  <si>
    <t>定員　　</t>
  </si>
  <si>
    <t>1,675人（注1）</t>
    <rPh sb="7" eb="8">
      <t>チュウ</t>
    </rPh>
    <phoneticPr fontId="25"/>
  </si>
  <si>
    <t>○視聴覚室</t>
  </si>
  <si>
    <t>定員　80席</t>
  </si>
  <si>
    <t>○宴会場</t>
  </si>
  <si>
    <t>楓の間</t>
  </si>
  <si>
    <t>舞台</t>
  </si>
  <si>
    <t>間口18m、奥行17m、高さ9m</t>
  </si>
  <si>
    <t>○第1会議室</t>
  </si>
  <si>
    <t>定員　36席</t>
  </si>
  <si>
    <t>　40～70名</t>
  </si>
  <si>
    <t>○第2会議室</t>
  </si>
  <si>
    <t>桐の間</t>
  </si>
  <si>
    <t>○小ホール</t>
  </si>
  <si>
    <t>定員</t>
  </si>
  <si>
    <t>490人（注2）</t>
    <rPh sb="5" eb="6">
      <t>チュウ</t>
    </rPh>
    <phoneticPr fontId="25"/>
  </si>
  <si>
    <t>○第3会議室</t>
  </si>
  <si>
    <t>　90～150名</t>
  </si>
  <si>
    <t>間口12m、奥行10m、高さ6m</t>
  </si>
  <si>
    <t>○第4会議室</t>
  </si>
  <si>
    <t>欅の間</t>
  </si>
  <si>
    <t>○第1和室</t>
  </si>
  <si>
    <t>24畳、3畳</t>
  </si>
  <si>
    <t>　60～90名</t>
  </si>
  <si>
    <t>○展示ホール</t>
  </si>
  <si>
    <t>広さ</t>
  </si>
  <si>
    <t>394.76㎡</t>
  </si>
  <si>
    <t>○第2和室</t>
  </si>
  <si>
    <t>8畳2間、3畳</t>
  </si>
  <si>
    <t>130～300名</t>
  </si>
  <si>
    <t>○特別会議室</t>
  </si>
  <si>
    <t>定員　24席</t>
  </si>
  <si>
    <t>○南部図書室</t>
  </si>
  <si>
    <t>○特別応接室</t>
  </si>
  <si>
    <t>定員　8席</t>
  </si>
  <si>
    <t>（注1）車椅子用スペース8席分含む</t>
    <rPh sb="1" eb="2">
      <t>チュウ</t>
    </rPh>
    <rPh sb="4" eb="7">
      <t>クルマイス</t>
    </rPh>
    <rPh sb="7" eb="8">
      <t>ヨウ</t>
    </rPh>
    <rPh sb="13" eb="14">
      <t>セキ</t>
    </rPh>
    <rPh sb="14" eb="15">
      <t>ブン</t>
    </rPh>
    <rPh sb="15" eb="16">
      <t>フク</t>
    </rPh>
    <phoneticPr fontId="25"/>
  </si>
  <si>
    <t>資料：教育委員会・生涯学習課</t>
  </si>
  <si>
    <t>（注2）車椅子用スペース6席分含む</t>
    <rPh sb="1" eb="2">
      <t>チュウ</t>
    </rPh>
    <rPh sb="4" eb="7">
      <t>クルマイス</t>
    </rPh>
    <rPh sb="7" eb="8">
      <t>ヨウ</t>
    </rPh>
    <rPh sb="13" eb="14">
      <t>セキ</t>
    </rPh>
    <rPh sb="14" eb="15">
      <t>ブン</t>
    </rPh>
    <rPh sb="15" eb="16">
      <t>フク</t>
    </rPh>
    <phoneticPr fontId="25"/>
  </si>
  <si>
    <t>10-23. 地区センター・公民館利用状況</t>
    <rPh sb="7" eb="9">
      <t>チク</t>
    </rPh>
    <rPh sb="14" eb="17">
      <t>コウミンカン</t>
    </rPh>
    <rPh sb="17" eb="19">
      <t>リヨウ</t>
    </rPh>
    <rPh sb="19" eb="21">
      <t>ジョウキョウ</t>
    </rPh>
    <phoneticPr fontId="25"/>
  </si>
  <si>
    <t>（単位：件、人）</t>
    <rPh sb="1" eb="3">
      <t>タンイ</t>
    </rPh>
    <rPh sb="4" eb="5">
      <t>ケン</t>
    </rPh>
    <rPh sb="6" eb="7">
      <t>ヒト</t>
    </rPh>
    <phoneticPr fontId="25"/>
  </si>
  <si>
    <t>区  分</t>
    <rPh sb="0" eb="4">
      <t>クブン</t>
    </rPh>
    <phoneticPr fontId="25"/>
  </si>
  <si>
    <t>28年度</t>
    <rPh sb="2" eb="4">
      <t>８ネンド</t>
    </rPh>
    <phoneticPr fontId="25"/>
  </si>
  <si>
    <t>利用件数</t>
    <rPh sb="0" eb="2">
      <t>リヨウ</t>
    </rPh>
    <rPh sb="2" eb="4">
      <t>ケンスウ</t>
    </rPh>
    <phoneticPr fontId="25"/>
  </si>
  <si>
    <t>利用者数</t>
    <rPh sb="0" eb="4">
      <t>リヨウシャスウ</t>
    </rPh>
    <phoneticPr fontId="25"/>
  </si>
  <si>
    <t>総　数</t>
    <rPh sb="0" eb="1">
      <t>フサ</t>
    </rPh>
    <rPh sb="2" eb="3">
      <t>カズ</t>
    </rPh>
    <phoneticPr fontId="25"/>
  </si>
  <si>
    <t>公民館主催教室等</t>
    <rPh sb="0" eb="3">
      <t>コウミンカン</t>
    </rPh>
    <rPh sb="3" eb="5">
      <t>シュサイ</t>
    </rPh>
    <rPh sb="5" eb="7">
      <t>キョウシツ</t>
    </rPh>
    <rPh sb="7" eb="8">
      <t>ナド</t>
    </rPh>
    <phoneticPr fontId="25"/>
  </si>
  <si>
    <t>公民館主催大会事業等</t>
    <rPh sb="0" eb="3">
      <t>コウミンカン</t>
    </rPh>
    <rPh sb="3" eb="5">
      <t>シュサイ</t>
    </rPh>
    <rPh sb="5" eb="7">
      <t>タイカイ</t>
    </rPh>
    <rPh sb="7" eb="9">
      <t>ジギョウ</t>
    </rPh>
    <rPh sb="9" eb="10">
      <t>ナド</t>
    </rPh>
    <phoneticPr fontId="25"/>
  </si>
  <si>
    <t>クラブ・サークル事業等</t>
    <rPh sb="8" eb="10">
      <t>ジギョウ</t>
    </rPh>
    <rPh sb="10" eb="11">
      <t>ナド</t>
    </rPh>
    <phoneticPr fontId="25"/>
  </si>
  <si>
    <t>関係諸団体利用</t>
    <rPh sb="0" eb="2">
      <t>カンケイ</t>
    </rPh>
    <rPh sb="2" eb="5">
      <t>ショダンタイ</t>
    </rPh>
    <rPh sb="5" eb="7">
      <t>リヨウ</t>
    </rPh>
    <phoneticPr fontId="25"/>
  </si>
  <si>
    <t>資料：教育委員会・生涯学習課</t>
    <rPh sb="3" eb="5">
      <t>キョウイク</t>
    </rPh>
    <rPh sb="5" eb="8">
      <t>イインカイ</t>
    </rPh>
    <rPh sb="9" eb="14">
      <t>ショウガイガクシュウカ</t>
    </rPh>
    <phoneticPr fontId="25"/>
  </si>
  <si>
    <t>10-24. 地区センター・公民館別利用状況</t>
    <rPh sb="7" eb="9">
      <t>チク</t>
    </rPh>
    <rPh sb="14" eb="16">
      <t>コウミン</t>
    </rPh>
    <rPh sb="16" eb="17">
      <t>カン</t>
    </rPh>
    <rPh sb="17" eb="18">
      <t>ベツ</t>
    </rPh>
    <rPh sb="18" eb="20">
      <t>リヨウ</t>
    </rPh>
    <rPh sb="20" eb="22">
      <t>ジョウキョウ</t>
    </rPh>
    <phoneticPr fontId="25"/>
  </si>
  <si>
    <t>桜井地区センター・公民館</t>
    <rPh sb="0" eb="2">
      <t>サクライ</t>
    </rPh>
    <rPh sb="2" eb="4">
      <t>チク</t>
    </rPh>
    <rPh sb="9" eb="12">
      <t>コウミンカン</t>
    </rPh>
    <phoneticPr fontId="25"/>
  </si>
  <si>
    <t>新方地区センター・公民館</t>
    <rPh sb="0" eb="2">
      <t>ニイカタ</t>
    </rPh>
    <rPh sb="2" eb="4">
      <t>チク</t>
    </rPh>
    <rPh sb="9" eb="12">
      <t>コウミンカン</t>
    </rPh>
    <phoneticPr fontId="25"/>
  </si>
  <si>
    <t>増林地区センター・公民館</t>
    <rPh sb="0" eb="2">
      <t>マシバヤシ</t>
    </rPh>
    <rPh sb="2" eb="4">
      <t>チク</t>
    </rPh>
    <rPh sb="9" eb="12">
      <t>コウミンカン</t>
    </rPh>
    <phoneticPr fontId="25"/>
  </si>
  <si>
    <t>大袋地区センター・公民館</t>
    <rPh sb="0" eb="2">
      <t>オオブクロ</t>
    </rPh>
    <rPh sb="2" eb="4">
      <t>チク</t>
    </rPh>
    <rPh sb="9" eb="12">
      <t>コウミンカン</t>
    </rPh>
    <phoneticPr fontId="25"/>
  </si>
  <si>
    <t>荻島地区センター・公民館</t>
    <rPh sb="0" eb="2">
      <t>オギシマ</t>
    </rPh>
    <rPh sb="2" eb="4">
      <t>チク</t>
    </rPh>
    <rPh sb="9" eb="12">
      <t>コウミンカン</t>
    </rPh>
    <phoneticPr fontId="25"/>
  </si>
  <si>
    <t>出羽地区センター・公民館</t>
    <rPh sb="0" eb="2">
      <t>デワ</t>
    </rPh>
    <rPh sb="2" eb="4">
      <t>チク</t>
    </rPh>
    <rPh sb="9" eb="12">
      <t>コウミンカン</t>
    </rPh>
    <phoneticPr fontId="25"/>
  </si>
  <si>
    <t>蒲生地区センター・公民館</t>
    <rPh sb="0" eb="2">
      <t>ガモウ</t>
    </rPh>
    <rPh sb="2" eb="4">
      <t>チク</t>
    </rPh>
    <rPh sb="9" eb="12">
      <t>コウミンカン</t>
    </rPh>
    <phoneticPr fontId="25"/>
  </si>
  <si>
    <t>川柳地区センター・公民館</t>
    <rPh sb="0" eb="2">
      <t>カワヤナギ</t>
    </rPh>
    <rPh sb="2" eb="4">
      <t>チク</t>
    </rPh>
    <rPh sb="9" eb="12">
      <t>コウミンカン</t>
    </rPh>
    <phoneticPr fontId="25"/>
  </si>
  <si>
    <t>大相模地区センター</t>
    <rPh sb="0" eb="3">
      <t>オオサガミ</t>
    </rPh>
    <rPh sb="3" eb="5">
      <t>チク</t>
    </rPh>
    <phoneticPr fontId="25"/>
  </si>
  <si>
    <t>大相模公民館</t>
    <rPh sb="0" eb="3">
      <t>オオサガミ</t>
    </rPh>
    <rPh sb="3" eb="6">
      <t>コウミンカン</t>
    </rPh>
    <phoneticPr fontId="25"/>
  </si>
  <si>
    <t>大沢地区センター・公民館</t>
    <rPh sb="0" eb="2">
      <t>オオサワ</t>
    </rPh>
    <rPh sb="2" eb="4">
      <t>チク</t>
    </rPh>
    <rPh sb="9" eb="12">
      <t>コウミンカン</t>
    </rPh>
    <phoneticPr fontId="25"/>
  </si>
  <si>
    <t>越ヶ谷地区センター・公民館</t>
    <rPh sb="0" eb="3">
      <t>コシガヤ</t>
    </rPh>
    <rPh sb="3" eb="5">
      <t>チク</t>
    </rPh>
    <rPh sb="10" eb="13">
      <t>コウミンカン</t>
    </rPh>
    <phoneticPr fontId="25"/>
  </si>
  <si>
    <t>南越谷地区センター・公民館</t>
    <rPh sb="0" eb="3">
      <t>ミナミコシガヤ</t>
    </rPh>
    <rPh sb="3" eb="5">
      <t>チク</t>
    </rPh>
    <rPh sb="10" eb="13">
      <t>コウミンカン</t>
    </rPh>
    <phoneticPr fontId="25"/>
  </si>
  <si>
    <t>北越谷地区センター・公民館</t>
    <rPh sb="0" eb="3">
      <t>キタコシガヤ</t>
    </rPh>
    <rPh sb="3" eb="5">
      <t>チク</t>
    </rPh>
    <rPh sb="10" eb="13">
      <t>コウミンカン</t>
    </rPh>
    <phoneticPr fontId="25"/>
  </si>
  <si>
    <t>資料：教育委員会・生涯学習課、市民活動支援課</t>
    <rPh sb="3" eb="5">
      <t>キョウイク</t>
    </rPh>
    <rPh sb="5" eb="8">
      <t>イインカイ</t>
    </rPh>
    <rPh sb="9" eb="14">
      <t>ショウガイガクシュウカ</t>
    </rPh>
    <rPh sb="15" eb="17">
      <t>シミン</t>
    </rPh>
    <rPh sb="17" eb="19">
      <t>カツドウ</t>
    </rPh>
    <rPh sb="19" eb="21">
      <t>シエン</t>
    </rPh>
    <rPh sb="21" eb="22">
      <t>カ</t>
    </rPh>
    <phoneticPr fontId="25"/>
  </si>
  <si>
    <t>10-25. 越谷コミュニティセンター利用状況</t>
    <rPh sb="7" eb="9">
      <t>コシガヤ</t>
    </rPh>
    <rPh sb="19" eb="21">
      <t>リヨウ</t>
    </rPh>
    <rPh sb="21" eb="23">
      <t>ジョウキョウ</t>
    </rPh>
    <phoneticPr fontId="25"/>
  </si>
  <si>
    <t>期  間</t>
    <rPh sb="0" eb="4">
      <t>キカン</t>
    </rPh>
    <phoneticPr fontId="25"/>
  </si>
  <si>
    <t>平成27年度</t>
    <rPh sb="0" eb="2">
      <t>ヘイセイ</t>
    </rPh>
    <rPh sb="4" eb="6">
      <t>ネンド</t>
    </rPh>
    <phoneticPr fontId="25"/>
  </si>
  <si>
    <t>利用区分数</t>
    <rPh sb="0" eb="2">
      <t>リヨウ</t>
    </rPh>
    <rPh sb="2" eb="4">
      <t>クブン</t>
    </rPh>
    <rPh sb="4" eb="5">
      <t>スウ</t>
    </rPh>
    <phoneticPr fontId="25"/>
  </si>
  <si>
    <t>大ホール</t>
    <rPh sb="0" eb="1">
      <t>ダイ</t>
    </rPh>
    <phoneticPr fontId="25"/>
  </si>
  <si>
    <t>小ホール</t>
    <rPh sb="0" eb="1">
      <t>ショウ</t>
    </rPh>
    <phoneticPr fontId="25"/>
  </si>
  <si>
    <t>展示ホール</t>
    <rPh sb="0" eb="2">
      <t>テンジ</t>
    </rPh>
    <phoneticPr fontId="25"/>
  </si>
  <si>
    <t>集会議室（和室を含む）</t>
    <rPh sb="0" eb="1">
      <t>シュウゴウ</t>
    </rPh>
    <rPh sb="1" eb="4">
      <t>ショウカイギシツ</t>
    </rPh>
    <rPh sb="5" eb="7">
      <t>ワシツ</t>
    </rPh>
    <rPh sb="8" eb="9">
      <t>フク</t>
    </rPh>
    <phoneticPr fontId="25"/>
  </si>
  <si>
    <t>宴会室</t>
    <rPh sb="0" eb="3">
      <t>エンカイシツ</t>
    </rPh>
    <phoneticPr fontId="25"/>
  </si>
  <si>
    <t>南部図書室</t>
    <rPh sb="0" eb="2">
      <t>ナンブ</t>
    </rPh>
    <rPh sb="2" eb="5">
      <t>トショシツ</t>
    </rPh>
    <phoneticPr fontId="25"/>
  </si>
  <si>
    <t>資料：教育委員会・生涯学習課</t>
    <rPh sb="0" eb="2">
      <t>シリョウ</t>
    </rPh>
    <rPh sb="3" eb="5">
      <t>キョウイク</t>
    </rPh>
    <rPh sb="5" eb="7">
      <t>イイン</t>
    </rPh>
    <rPh sb="7" eb="8">
      <t>カイ</t>
    </rPh>
    <rPh sb="9" eb="11">
      <t>ショウガイ</t>
    </rPh>
    <rPh sb="11" eb="13">
      <t>ガクシュウ</t>
    </rPh>
    <rPh sb="13" eb="14">
      <t>カ</t>
    </rPh>
    <phoneticPr fontId="25"/>
  </si>
  <si>
    <t>10-26. 交流館別利用状況</t>
    <rPh sb="7" eb="9">
      <t>コウリュウ</t>
    </rPh>
    <rPh sb="9" eb="10">
      <t>カン</t>
    </rPh>
    <rPh sb="10" eb="11">
      <t>ベツ</t>
    </rPh>
    <rPh sb="11" eb="13">
      <t>リヨウ</t>
    </rPh>
    <rPh sb="13" eb="15">
      <t>ジョウキョウ</t>
    </rPh>
    <phoneticPr fontId="25"/>
  </si>
  <si>
    <t>交流館名</t>
    <rPh sb="0" eb="2">
      <t>コウリュウ</t>
    </rPh>
    <rPh sb="2" eb="3">
      <t>カン</t>
    </rPh>
    <rPh sb="3" eb="4">
      <t>ナ</t>
    </rPh>
    <phoneticPr fontId="25"/>
  </si>
  <si>
    <t>赤山交流館</t>
    <rPh sb="0" eb="2">
      <t>アカヤマ</t>
    </rPh>
    <rPh sb="2" eb="4">
      <t>コウリュウ</t>
    </rPh>
    <rPh sb="4" eb="5">
      <t>カン</t>
    </rPh>
    <phoneticPr fontId="25"/>
  </si>
  <si>
    <t>大沢北交流館</t>
    <rPh sb="0" eb="2">
      <t>オオサワ</t>
    </rPh>
    <rPh sb="2" eb="3">
      <t>キタ</t>
    </rPh>
    <rPh sb="3" eb="6">
      <t>コウリュウカン</t>
    </rPh>
    <phoneticPr fontId="25"/>
  </si>
  <si>
    <t>蒲生交流館</t>
    <rPh sb="0" eb="2">
      <t>ガモウ</t>
    </rPh>
    <rPh sb="2" eb="4">
      <t>コウリュウ</t>
    </rPh>
    <rPh sb="4" eb="5">
      <t>カン</t>
    </rPh>
    <phoneticPr fontId="25"/>
  </si>
  <si>
    <t>南部交流館</t>
    <rPh sb="0" eb="2">
      <t>ナンブ</t>
    </rPh>
    <rPh sb="2" eb="4">
      <t>コウリュウ</t>
    </rPh>
    <rPh sb="4" eb="5">
      <t>カン</t>
    </rPh>
    <phoneticPr fontId="25"/>
  </si>
  <si>
    <t>新方交流館</t>
    <rPh sb="0" eb="2">
      <t>シンポウ</t>
    </rPh>
    <rPh sb="2" eb="5">
      <t>コウリュウカン</t>
    </rPh>
    <phoneticPr fontId="25"/>
  </si>
  <si>
    <t>大袋北交流館</t>
    <rPh sb="0" eb="2">
      <t>オオブクロ</t>
    </rPh>
    <rPh sb="2" eb="3">
      <t>キタ</t>
    </rPh>
    <rPh sb="3" eb="5">
      <t>コウリュウ</t>
    </rPh>
    <rPh sb="5" eb="6">
      <t>カン</t>
    </rPh>
    <phoneticPr fontId="25"/>
  </si>
  <si>
    <t>桜井交流館</t>
    <rPh sb="0" eb="2">
      <t>サクライ</t>
    </rPh>
    <rPh sb="2" eb="4">
      <t>コウリュウ</t>
    </rPh>
    <rPh sb="4" eb="5">
      <t>カン</t>
    </rPh>
    <phoneticPr fontId="25"/>
  </si>
  <si>
    <t>南越谷交流館</t>
    <rPh sb="0" eb="1">
      <t>ミナミ</t>
    </rPh>
    <rPh sb="1" eb="3">
      <t>コシガヤ</t>
    </rPh>
    <rPh sb="3" eb="5">
      <t>コウリュウ</t>
    </rPh>
    <rPh sb="5" eb="6">
      <t>カン</t>
    </rPh>
    <phoneticPr fontId="25"/>
  </si>
  <si>
    <t>資料：市民活動支援課</t>
    <rPh sb="3" eb="5">
      <t>シミン</t>
    </rPh>
    <rPh sb="5" eb="7">
      <t>カツドウ</t>
    </rPh>
    <rPh sb="7" eb="9">
      <t>シエン</t>
    </rPh>
    <rPh sb="9" eb="10">
      <t>カ</t>
    </rPh>
    <phoneticPr fontId="25"/>
  </si>
  <si>
    <t>10-27. 北部市民会館利用状況</t>
    <rPh sb="7" eb="9">
      <t>ホクブ</t>
    </rPh>
    <rPh sb="9" eb="11">
      <t>シミン</t>
    </rPh>
    <rPh sb="11" eb="13">
      <t>カイカン</t>
    </rPh>
    <rPh sb="13" eb="15">
      <t>リヨウ</t>
    </rPh>
    <rPh sb="15" eb="17">
      <t>ジョウキョウ</t>
    </rPh>
    <phoneticPr fontId="25"/>
  </si>
  <si>
    <t>劇場</t>
    <rPh sb="0" eb="2">
      <t>ゲキジョウ</t>
    </rPh>
    <phoneticPr fontId="25"/>
  </si>
  <si>
    <t>第1～3会議室</t>
    <rPh sb="0" eb="1">
      <t>ダイ</t>
    </rPh>
    <rPh sb="4" eb="7">
      <t>カイギシツ</t>
    </rPh>
    <phoneticPr fontId="25"/>
  </si>
  <si>
    <t>和室（2室）</t>
    <rPh sb="0" eb="2">
      <t>ワシツ</t>
    </rPh>
    <rPh sb="4" eb="5">
      <t>シツ</t>
    </rPh>
    <phoneticPr fontId="25"/>
  </si>
  <si>
    <t>展示ロビー</t>
    <rPh sb="0" eb="2">
      <t>テンジ</t>
    </rPh>
    <phoneticPr fontId="25"/>
  </si>
  <si>
    <t>音楽室</t>
    <rPh sb="0" eb="3">
      <t>オンガクシツ</t>
    </rPh>
    <phoneticPr fontId="25"/>
  </si>
  <si>
    <t>10-28. 中央市民会館利用状況</t>
    <rPh sb="7" eb="9">
      <t>チュウオウ</t>
    </rPh>
    <rPh sb="9" eb="11">
      <t>シミン</t>
    </rPh>
    <rPh sb="11" eb="13">
      <t>カイカン</t>
    </rPh>
    <rPh sb="13" eb="15">
      <t>リヨウ</t>
    </rPh>
    <rPh sb="15" eb="17">
      <t>ジョウキョウ</t>
    </rPh>
    <phoneticPr fontId="25"/>
  </si>
  <si>
    <t>集会室</t>
    <rPh sb="0" eb="3">
      <t>シュウカイシツ</t>
    </rPh>
    <phoneticPr fontId="25"/>
  </si>
  <si>
    <t>工作工芸室</t>
    <rPh sb="0" eb="2">
      <t>コウサク</t>
    </rPh>
    <rPh sb="2" eb="4">
      <t>コウゲイ</t>
    </rPh>
    <rPh sb="4" eb="5">
      <t>シツ</t>
    </rPh>
    <phoneticPr fontId="25"/>
  </si>
  <si>
    <t>特別会議室</t>
    <rPh sb="0" eb="2">
      <t>トクベツ</t>
    </rPh>
    <rPh sb="2" eb="5">
      <t>カイギシツ</t>
    </rPh>
    <phoneticPr fontId="25"/>
  </si>
  <si>
    <t>第1～18会議室</t>
    <rPh sb="0" eb="1">
      <t>ダイ</t>
    </rPh>
    <rPh sb="5" eb="8">
      <t>カイギシツ</t>
    </rPh>
    <phoneticPr fontId="25"/>
  </si>
  <si>
    <t>10-29. 市民活動支援センター利用状況</t>
    <rPh sb="7" eb="9">
      <t>シミン</t>
    </rPh>
    <rPh sb="9" eb="11">
      <t>カツドウ</t>
    </rPh>
    <rPh sb="11" eb="13">
      <t>シエン</t>
    </rPh>
    <rPh sb="17" eb="19">
      <t>リヨウ</t>
    </rPh>
    <rPh sb="19" eb="21">
      <t>ジョウキョウ</t>
    </rPh>
    <phoneticPr fontId="25"/>
  </si>
  <si>
    <t>（単位：人、日、団体）</t>
    <rPh sb="1" eb="3">
      <t>タンイ</t>
    </rPh>
    <rPh sb="4" eb="5">
      <t>ヒト</t>
    </rPh>
    <rPh sb="6" eb="7">
      <t>ヒ</t>
    </rPh>
    <rPh sb="8" eb="10">
      <t>ダンタイ</t>
    </rPh>
    <phoneticPr fontId="25"/>
  </si>
  <si>
    <t>平成27年度</t>
    <rPh sb="0" eb="2">
      <t>ヘイセイ</t>
    </rPh>
    <phoneticPr fontId="25"/>
  </si>
  <si>
    <t>総利用者数</t>
  </si>
  <si>
    <t>開所日数</t>
  </si>
  <si>
    <t>登録団体数</t>
  </si>
  <si>
    <t>市民活動支援センター</t>
    <rPh sb="0" eb="10">
      <t>シ</t>
    </rPh>
    <phoneticPr fontId="25"/>
  </si>
  <si>
    <t>観光・物産情報コーナー</t>
    <rPh sb="0" eb="11">
      <t>カ</t>
    </rPh>
    <phoneticPr fontId="25"/>
  </si>
  <si>
    <t>中央図書室</t>
    <rPh sb="0" eb="5">
      <t>チ</t>
    </rPh>
    <phoneticPr fontId="25"/>
  </si>
  <si>
    <t>10-30. 日本文化伝承の館「こしがや能楽堂」利用状況</t>
    <rPh sb="7" eb="9">
      <t>ニホン</t>
    </rPh>
    <rPh sb="9" eb="11">
      <t>ブンカ</t>
    </rPh>
    <rPh sb="11" eb="13">
      <t>デンショウ</t>
    </rPh>
    <rPh sb="14" eb="15">
      <t>ヤカタ</t>
    </rPh>
    <rPh sb="20" eb="21">
      <t>ノウ</t>
    </rPh>
    <rPh sb="21" eb="22">
      <t>ラク</t>
    </rPh>
    <rPh sb="22" eb="23">
      <t>ドウ</t>
    </rPh>
    <rPh sb="24" eb="26">
      <t>リヨウ</t>
    </rPh>
    <rPh sb="26" eb="28">
      <t>ジョウキョウ</t>
    </rPh>
    <phoneticPr fontId="25"/>
  </si>
  <si>
    <t>（単位：件、人）</t>
  </si>
  <si>
    <t>年度</t>
  </si>
  <si>
    <t>利用件数</t>
  </si>
  <si>
    <t>利用者数</t>
  </si>
  <si>
    <t>10-31. 図書館分類別蔵書冊数</t>
    <rPh sb="7" eb="10">
      <t>トショカン</t>
    </rPh>
    <rPh sb="10" eb="11">
      <t>ブン</t>
    </rPh>
    <rPh sb="11" eb="13">
      <t>ルイベツ</t>
    </rPh>
    <rPh sb="13" eb="15">
      <t>ゾウショ</t>
    </rPh>
    <rPh sb="15" eb="17">
      <t>サッスウ</t>
    </rPh>
    <phoneticPr fontId="25"/>
  </si>
  <si>
    <t>（単位：冊）</t>
    <rPh sb="1" eb="3">
      <t>タンイ</t>
    </rPh>
    <rPh sb="4" eb="5">
      <t>サツ</t>
    </rPh>
    <phoneticPr fontId="25"/>
  </si>
  <si>
    <t>分　類</t>
    <rPh sb="0" eb="1">
      <t>ブン</t>
    </rPh>
    <rPh sb="2" eb="3">
      <t>タグイ</t>
    </rPh>
    <phoneticPr fontId="25"/>
  </si>
  <si>
    <t>総  数</t>
    <rPh sb="0" eb="1">
      <t>フサ</t>
    </rPh>
    <rPh sb="3" eb="4">
      <t>カズ</t>
    </rPh>
    <phoneticPr fontId="25"/>
  </si>
  <si>
    <t>総　記</t>
    <rPh sb="0" eb="1">
      <t>フサ</t>
    </rPh>
    <rPh sb="2" eb="3">
      <t>キ</t>
    </rPh>
    <phoneticPr fontId="25"/>
  </si>
  <si>
    <t>哲　学</t>
    <rPh sb="0" eb="1">
      <t>テツ</t>
    </rPh>
    <rPh sb="2" eb="3">
      <t>ガク</t>
    </rPh>
    <phoneticPr fontId="25"/>
  </si>
  <si>
    <t>歴　史</t>
    <rPh sb="0" eb="1">
      <t>レキ</t>
    </rPh>
    <rPh sb="2" eb="3">
      <t>シ</t>
    </rPh>
    <phoneticPr fontId="25"/>
  </si>
  <si>
    <t>社会科学</t>
    <rPh sb="0" eb="4">
      <t>シャカイカガク</t>
    </rPh>
    <phoneticPr fontId="25"/>
  </si>
  <si>
    <t>自然科学</t>
    <rPh sb="0" eb="2">
      <t>シゼン</t>
    </rPh>
    <rPh sb="2" eb="4">
      <t>カガク</t>
    </rPh>
    <phoneticPr fontId="25"/>
  </si>
  <si>
    <t>技　術</t>
    <rPh sb="0" eb="1">
      <t>ワザ</t>
    </rPh>
    <rPh sb="2" eb="3">
      <t>ジュツ</t>
    </rPh>
    <phoneticPr fontId="25"/>
  </si>
  <si>
    <t>産　業</t>
    <rPh sb="0" eb="1">
      <t>サン</t>
    </rPh>
    <rPh sb="2" eb="3">
      <t>ギョウ</t>
    </rPh>
    <phoneticPr fontId="25"/>
  </si>
  <si>
    <t>芸　術</t>
    <rPh sb="0" eb="1">
      <t>ゲイ</t>
    </rPh>
    <rPh sb="2" eb="3">
      <t>ジュツ</t>
    </rPh>
    <phoneticPr fontId="25"/>
  </si>
  <si>
    <t>言　語</t>
    <rPh sb="0" eb="1">
      <t>ゲン</t>
    </rPh>
    <rPh sb="2" eb="3">
      <t>ゴ</t>
    </rPh>
    <phoneticPr fontId="25"/>
  </si>
  <si>
    <t>文　学</t>
    <rPh sb="0" eb="1">
      <t>ブン</t>
    </rPh>
    <rPh sb="2" eb="3">
      <t>ガク</t>
    </rPh>
    <phoneticPr fontId="25"/>
  </si>
  <si>
    <t>洋　書</t>
    <rPh sb="0" eb="1">
      <t>ヨウ</t>
    </rPh>
    <rPh sb="2" eb="3">
      <t>ショ</t>
    </rPh>
    <phoneticPr fontId="25"/>
  </si>
  <si>
    <t>郷土資料</t>
    <rPh sb="0" eb="2">
      <t>キョウドシリョウ</t>
    </rPh>
    <rPh sb="2" eb="4">
      <t>シリョウ</t>
    </rPh>
    <phoneticPr fontId="25"/>
  </si>
  <si>
    <t>参考図書</t>
    <rPh sb="0" eb="2">
      <t>サンコウ</t>
    </rPh>
    <rPh sb="2" eb="4">
      <t>トショ</t>
    </rPh>
    <phoneticPr fontId="25"/>
  </si>
  <si>
    <t>K</t>
    <phoneticPr fontId="25"/>
  </si>
  <si>
    <t>資料：教育委員会・図書館</t>
    <rPh sb="0" eb="2">
      <t>シリョウ</t>
    </rPh>
    <rPh sb="3" eb="5">
      <t>キョウイク</t>
    </rPh>
    <rPh sb="5" eb="8">
      <t>イインカイ</t>
    </rPh>
    <rPh sb="9" eb="12">
      <t>トショカン</t>
    </rPh>
    <phoneticPr fontId="25"/>
  </si>
  <si>
    <t>10-32. 図書館サービス指標</t>
    <rPh sb="7" eb="10">
      <t>トショカン</t>
    </rPh>
    <rPh sb="14" eb="16">
      <t>シヒョウ</t>
    </rPh>
    <phoneticPr fontId="25"/>
  </si>
  <si>
    <t>サービス指標</t>
    <rPh sb="4" eb="6">
      <t>シヒョウ</t>
    </rPh>
    <phoneticPr fontId="25"/>
  </si>
  <si>
    <t>人口1人当たり貸出冊数（貸出冊数/人口）</t>
    <rPh sb="0" eb="2">
      <t>ジンコウ</t>
    </rPh>
    <rPh sb="3" eb="5">
      <t>ヒトアタ</t>
    </rPh>
    <rPh sb="7" eb="9">
      <t>カシダシ</t>
    </rPh>
    <rPh sb="9" eb="11">
      <t>サッスウ</t>
    </rPh>
    <rPh sb="12" eb="14">
      <t>カシダシ</t>
    </rPh>
    <rPh sb="14" eb="16">
      <t>サッスウ</t>
    </rPh>
    <rPh sb="17" eb="19">
      <t>ジンコウ</t>
    </rPh>
    <phoneticPr fontId="25"/>
  </si>
  <si>
    <t>登録率（登録者数/人口×100）</t>
    <rPh sb="0" eb="2">
      <t>トウロク</t>
    </rPh>
    <rPh sb="2" eb="3">
      <t>リツ</t>
    </rPh>
    <rPh sb="4" eb="8">
      <t>トウロクシャスウ</t>
    </rPh>
    <rPh sb="9" eb="11">
      <t>ジンコウ</t>
    </rPh>
    <phoneticPr fontId="25"/>
  </si>
  <si>
    <t>実質貸出密度（貸出冊数/登録者数）</t>
    <rPh sb="0" eb="2">
      <t>ジッシツ</t>
    </rPh>
    <rPh sb="2" eb="4">
      <t>カシダシ</t>
    </rPh>
    <rPh sb="4" eb="6">
      <t>ミツド</t>
    </rPh>
    <rPh sb="7" eb="9">
      <t>カシダシ</t>
    </rPh>
    <rPh sb="9" eb="11">
      <t>サッスウ</t>
    </rPh>
    <rPh sb="12" eb="16">
      <t>トウロクシャスウ</t>
    </rPh>
    <phoneticPr fontId="25"/>
  </si>
  <si>
    <t>蔵書回転率（貸出冊数/蔵書冊数×100）</t>
    <rPh sb="0" eb="2">
      <t>ゾウショ</t>
    </rPh>
    <rPh sb="2" eb="4">
      <t>カイテンスウ</t>
    </rPh>
    <rPh sb="4" eb="5">
      <t>リツ</t>
    </rPh>
    <rPh sb="6" eb="8">
      <t>カシダシ</t>
    </rPh>
    <rPh sb="8" eb="10">
      <t>サッスウ</t>
    </rPh>
    <rPh sb="11" eb="13">
      <t>ゾウショ</t>
    </rPh>
    <rPh sb="13" eb="15">
      <t>サッスウ</t>
    </rPh>
    <phoneticPr fontId="25"/>
  </si>
  <si>
    <t>人口1人当たり蔵書冊数（蔵書冊数/人口）</t>
    <rPh sb="0" eb="2">
      <t>ジンコウ</t>
    </rPh>
    <rPh sb="3" eb="4">
      <t>ヒト</t>
    </rPh>
    <rPh sb="4" eb="5">
      <t>アタ</t>
    </rPh>
    <rPh sb="7" eb="9">
      <t>ゾウショ</t>
    </rPh>
    <rPh sb="9" eb="11">
      <t>サッスウ</t>
    </rPh>
    <rPh sb="12" eb="14">
      <t>ゾウショ</t>
    </rPh>
    <rPh sb="14" eb="16">
      <t>サッスウ</t>
    </rPh>
    <rPh sb="17" eb="19">
      <t>ジンコウ</t>
    </rPh>
    <phoneticPr fontId="25"/>
  </si>
  <si>
    <t>人口1人当たり図書購入費（図書購入費/人口）</t>
    <rPh sb="0" eb="2">
      <t>ジンコウ</t>
    </rPh>
    <rPh sb="3" eb="4">
      <t>ヒト</t>
    </rPh>
    <rPh sb="4" eb="5">
      <t>アタ</t>
    </rPh>
    <rPh sb="7" eb="9">
      <t>トショ</t>
    </rPh>
    <rPh sb="9" eb="12">
      <t>コウニュウヒ</t>
    </rPh>
    <rPh sb="13" eb="15">
      <t>トショ</t>
    </rPh>
    <rPh sb="15" eb="17">
      <t>コウニュウ</t>
    </rPh>
    <rPh sb="17" eb="18">
      <t>ヒ</t>
    </rPh>
    <rPh sb="19" eb="21">
      <t>ジンコウ</t>
    </rPh>
    <phoneticPr fontId="25"/>
  </si>
  <si>
    <t>貸出コスト（図書館総経費/貸出冊数）</t>
    <rPh sb="0" eb="2">
      <t>カシダシ</t>
    </rPh>
    <rPh sb="6" eb="9">
      <t>トショカン</t>
    </rPh>
    <rPh sb="9" eb="10">
      <t>ソウケイヒ</t>
    </rPh>
    <rPh sb="11" eb="12">
      <t>ヒ</t>
    </rPh>
    <rPh sb="13" eb="15">
      <t>カシダシ</t>
    </rPh>
    <rPh sb="15" eb="17">
      <t>サッスウ</t>
    </rPh>
    <phoneticPr fontId="25"/>
  </si>
  <si>
    <t>10-33. 図書館利用状況</t>
    <rPh sb="7" eb="10">
      <t>トショカン</t>
    </rPh>
    <rPh sb="10" eb="12">
      <t>リヨウ</t>
    </rPh>
    <rPh sb="12" eb="14">
      <t>ジョウキョウ</t>
    </rPh>
    <phoneticPr fontId="25"/>
  </si>
  <si>
    <t>区　分</t>
    <rPh sb="0" eb="1">
      <t>ク</t>
    </rPh>
    <rPh sb="2" eb="3">
      <t>ブン</t>
    </rPh>
    <phoneticPr fontId="25"/>
  </si>
  <si>
    <t>入館者数</t>
  </si>
  <si>
    <t>開館日数</t>
  </si>
  <si>
    <t>登録者数</t>
  </si>
  <si>
    <t>貸出冊数</t>
  </si>
  <si>
    <t>一般書</t>
  </si>
  <si>
    <t>児童書</t>
  </si>
  <si>
    <t>紙芝居</t>
  </si>
  <si>
    <t>参考図書・郷土資料</t>
  </si>
  <si>
    <t>その他</t>
  </si>
  <si>
    <t>計</t>
  </si>
  <si>
    <t>視聴覚資料貸出数（ＣＤ・ＤＶＤ、枚）</t>
    <phoneticPr fontId="25"/>
  </si>
  <si>
    <t>視覚障害者用貸出数</t>
  </si>
  <si>
    <t>録音テープ（巻）</t>
  </si>
  <si>
    <t>ＣＤ（枚）</t>
  </si>
  <si>
    <t>点字図書（冊）</t>
  </si>
  <si>
    <t>（注1）平成27年10月から点字絵本を「点字図書」に含め、貸出区分を「児童書」から「その他」に変更。</t>
    <rPh sb="26" eb="27">
      <t>フク</t>
    </rPh>
    <phoneticPr fontId="25"/>
  </si>
  <si>
    <t>資料：教育委員会・図書館</t>
    <rPh sb="3" eb="5">
      <t>キョウイク</t>
    </rPh>
    <rPh sb="5" eb="8">
      <t>イインカイ</t>
    </rPh>
    <phoneticPr fontId="25"/>
  </si>
  <si>
    <t>（2）北部市民会館図書室</t>
    <rPh sb="3" eb="5">
      <t>ホクブ</t>
    </rPh>
    <rPh sb="5" eb="9">
      <t>シミンカイカン</t>
    </rPh>
    <rPh sb="9" eb="12">
      <t>トショシツ</t>
    </rPh>
    <phoneticPr fontId="25"/>
  </si>
  <si>
    <t>開室日数</t>
  </si>
  <si>
    <t>資料：教育委員会・図書館</t>
    <rPh sb="3" eb="5">
      <t>キョウイク</t>
    </rPh>
    <rPh sb="5" eb="8">
      <t>イインカイ</t>
    </rPh>
    <phoneticPr fontId="4"/>
  </si>
  <si>
    <t>（4）中央図書室</t>
    <rPh sb="3" eb="5">
      <t>チュウオウ</t>
    </rPh>
    <rPh sb="5" eb="8">
      <t>トショシツ</t>
    </rPh>
    <phoneticPr fontId="25"/>
  </si>
  <si>
    <t>開室日数</t>
    <rPh sb="0" eb="1">
      <t>カイ</t>
    </rPh>
    <rPh sb="1" eb="2">
      <t>シツ</t>
    </rPh>
    <rPh sb="2" eb="3">
      <t>ヒ</t>
    </rPh>
    <rPh sb="3" eb="4">
      <t>カズ</t>
    </rPh>
    <phoneticPr fontId="25"/>
  </si>
  <si>
    <t>利用者数</t>
    <rPh sb="0" eb="1">
      <t>リ</t>
    </rPh>
    <rPh sb="1" eb="2">
      <t>ヨウ</t>
    </rPh>
    <rPh sb="2" eb="3">
      <t>シャ</t>
    </rPh>
    <rPh sb="3" eb="4">
      <t>カズ</t>
    </rPh>
    <phoneticPr fontId="25"/>
  </si>
  <si>
    <t>貸出冊数</t>
    <rPh sb="0" eb="2">
      <t>カシダシ</t>
    </rPh>
    <rPh sb="2" eb="4">
      <t>サッスウ</t>
    </rPh>
    <phoneticPr fontId="25"/>
  </si>
  <si>
    <t>一般書</t>
    <rPh sb="0" eb="3">
      <t>イッパンショ</t>
    </rPh>
    <phoneticPr fontId="25"/>
  </si>
  <si>
    <t>児童書</t>
    <rPh sb="0" eb="3">
      <t>ジドウショ</t>
    </rPh>
    <phoneticPr fontId="25"/>
  </si>
  <si>
    <t>紙芝居</t>
    <rPh sb="0" eb="3">
      <t>カミシバイ</t>
    </rPh>
    <phoneticPr fontId="25"/>
  </si>
  <si>
    <t>参考図書・郷土資料</t>
    <rPh sb="0" eb="4">
      <t>サンコウトショ</t>
    </rPh>
    <rPh sb="5" eb="7">
      <t>キョウド</t>
    </rPh>
    <rPh sb="7" eb="9">
      <t>シリョウ</t>
    </rPh>
    <phoneticPr fontId="25"/>
  </si>
  <si>
    <t>その他</t>
    <rPh sb="0" eb="3">
      <t>ソノタ</t>
    </rPh>
    <phoneticPr fontId="25"/>
  </si>
  <si>
    <t>資料：教育委員会・図書館</t>
    <rPh sb="0" eb="2">
      <t>シリョウ</t>
    </rPh>
    <rPh sb="3" eb="5">
      <t>キョウイク</t>
    </rPh>
    <rPh sb="5" eb="8">
      <t>イインカイ</t>
    </rPh>
    <rPh sb="9" eb="12">
      <t>トショカン</t>
    </rPh>
    <phoneticPr fontId="4"/>
  </si>
  <si>
    <t>延べ利用団体数</t>
  </si>
  <si>
    <t>10-34. 移動図書館「しらこばと号」利用状況</t>
    <rPh sb="7" eb="9">
      <t>イドウ</t>
    </rPh>
    <rPh sb="9" eb="12">
      <t>トショカン</t>
    </rPh>
    <rPh sb="18" eb="19">
      <t>ゴウ</t>
    </rPh>
    <rPh sb="20" eb="22">
      <t>リヨウ</t>
    </rPh>
    <rPh sb="22" eb="24">
      <t>ジョウキョウ</t>
    </rPh>
    <phoneticPr fontId="25"/>
  </si>
  <si>
    <t>駐車場数</t>
  </si>
  <si>
    <t>10-35. 科学技術体験センター「ミラクル」利用状況</t>
    <rPh sb="7" eb="9">
      <t>カガク</t>
    </rPh>
    <rPh sb="9" eb="11">
      <t>ギジュツ</t>
    </rPh>
    <rPh sb="11" eb="13">
      <t>タイケン</t>
    </rPh>
    <phoneticPr fontId="25"/>
  </si>
  <si>
    <t>（1）入館者数</t>
    <rPh sb="3" eb="6">
      <t>ニュウカンシャ</t>
    </rPh>
    <rPh sb="6" eb="7">
      <t>カズ</t>
    </rPh>
    <phoneticPr fontId="25"/>
  </si>
  <si>
    <t>年　度</t>
    <rPh sb="0" eb="1">
      <t>トシ</t>
    </rPh>
    <rPh sb="2" eb="3">
      <t>ド</t>
    </rPh>
    <phoneticPr fontId="25"/>
  </si>
  <si>
    <t>総入館者数</t>
    <rPh sb="0" eb="1">
      <t>ソウ</t>
    </rPh>
    <rPh sb="1" eb="4">
      <t>ニュウカンシャ</t>
    </rPh>
    <rPh sb="4" eb="5">
      <t>スウ</t>
    </rPh>
    <phoneticPr fontId="25"/>
  </si>
  <si>
    <t>開館日数
(日)</t>
    <rPh sb="0" eb="2">
      <t>カイカン</t>
    </rPh>
    <rPh sb="2" eb="4">
      <t>ニッスウ</t>
    </rPh>
    <rPh sb="6" eb="7">
      <t>ニチ</t>
    </rPh>
    <phoneticPr fontId="25"/>
  </si>
  <si>
    <t>1日平均
入館者数</t>
    <rPh sb="1" eb="2">
      <t>ニチ</t>
    </rPh>
    <rPh sb="2" eb="4">
      <t>ヘイキン</t>
    </rPh>
    <rPh sb="5" eb="8">
      <t>ニュウカンシャ</t>
    </rPh>
    <rPh sb="8" eb="9">
      <t>カズ</t>
    </rPh>
    <phoneticPr fontId="25"/>
  </si>
  <si>
    <t>団体利用</t>
    <rPh sb="0" eb="2">
      <t>ダンタイ</t>
    </rPh>
    <rPh sb="2" eb="4">
      <t>リヨウ</t>
    </rPh>
    <phoneticPr fontId="25"/>
  </si>
  <si>
    <t>貸室利用者数</t>
    <rPh sb="0" eb="2">
      <t>カシシツ</t>
    </rPh>
    <rPh sb="2" eb="5">
      <t>リヨウシャ</t>
    </rPh>
    <rPh sb="5" eb="6">
      <t>カズ</t>
    </rPh>
    <phoneticPr fontId="25"/>
  </si>
  <si>
    <t>学校利用</t>
    <rPh sb="0" eb="2">
      <t>ガッコウ</t>
    </rPh>
    <rPh sb="2" eb="4">
      <t>リヨウ</t>
    </rPh>
    <phoneticPr fontId="25"/>
  </si>
  <si>
    <t>一般利用</t>
    <rPh sb="0" eb="2">
      <t>イッパン</t>
    </rPh>
    <rPh sb="2" eb="4">
      <t>リヨウ</t>
    </rPh>
    <phoneticPr fontId="25"/>
  </si>
  <si>
    <t>（注）団体利用については合計の内数（再掲）</t>
    <rPh sb="5" eb="7">
      <t>リヨウ</t>
    </rPh>
    <phoneticPr fontId="25"/>
  </si>
  <si>
    <t>資料：科学技術体験センター</t>
    <rPh sb="3" eb="5">
      <t>カガク</t>
    </rPh>
    <rPh sb="5" eb="7">
      <t>ギジュツ</t>
    </rPh>
    <rPh sb="7" eb="9">
      <t>タイケン</t>
    </rPh>
    <phoneticPr fontId="25"/>
  </si>
  <si>
    <t>（2）事業体験者数</t>
    <rPh sb="3" eb="5">
      <t>ジギョウ</t>
    </rPh>
    <rPh sb="5" eb="8">
      <t>タイケンシャ</t>
    </rPh>
    <rPh sb="8" eb="9">
      <t>カズ</t>
    </rPh>
    <phoneticPr fontId="25"/>
  </si>
  <si>
    <t xml:space="preserve">体験者総数
</t>
    <rPh sb="0" eb="3">
      <t>タイケンシャ</t>
    </rPh>
    <rPh sb="3" eb="5">
      <t>ソウスウ</t>
    </rPh>
    <phoneticPr fontId="25"/>
  </si>
  <si>
    <t xml:space="preserve">学校利用
</t>
    <rPh sb="0" eb="2">
      <t>ガッコウ</t>
    </rPh>
    <rPh sb="2" eb="3">
      <t>リ</t>
    </rPh>
    <rPh sb="3" eb="4">
      <t>ヨウ</t>
    </rPh>
    <phoneticPr fontId="25"/>
  </si>
  <si>
    <t>主催事業</t>
    <rPh sb="0" eb="2">
      <t>シュサイ</t>
    </rPh>
    <rPh sb="2" eb="4">
      <t>ジギョウ</t>
    </rPh>
    <phoneticPr fontId="25"/>
  </si>
  <si>
    <t>委託事業</t>
    <rPh sb="0" eb="2">
      <t>イタク</t>
    </rPh>
    <rPh sb="2" eb="4">
      <t>ジギョウ</t>
    </rPh>
    <phoneticPr fontId="25"/>
  </si>
  <si>
    <t>実験体験</t>
    <rPh sb="0" eb="1">
      <t>ジツ</t>
    </rPh>
    <rPh sb="1" eb="2">
      <t>シルシ</t>
    </rPh>
    <rPh sb="2" eb="3">
      <t>カラダ</t>
    </rPh>
    <rPh sb="3" eb="4">
      <t>シルシ</t>
    </rPh>
    <phoneticPr fontId="25"/>
  </si>
  <si>
    <t xml:space="preserve">工作体験
</t>
    <rPh sb="0" eb="1">
      <t>コウ</t>
    </rPh>
    <rPh sb="1" eb="2">
      <t>サク</t>
    </rPh>
    <rPh sb="2" eb="3">
      <t>カラダ</t>
    </rPh>
    <rPh sb="3" eb="4">
      <t>シルシ</t>
    </rPh>
    <phoneticPr fontId="25"/>
  </si>
  <si>
    <t>科学講演会
イベント他</t>
    <rPh sb="0" eb="2">
      <t>カガク</t>
    </rPh>
    <rPh sb="2" eb="4">
      <t>コウエン</t>
    </rPh>
    <rPh sb="4" eb="5">
      <t>カイ</t>
    </rPh>
    <rPh sb="10" eb="11">
      <t>ホカ</t>
    </rPh>
    <phoneticPr fontId="25"/>
  </si>
  <si>
    <t>通年事業</t>
    <rPh sb="0" eb="2">
      <t>ツウネン</t>
    </rPh>
    <rPh sb="2" eb="4">
      <t>ジギョウ</t>
    </rPh>
    <phoneticPr fontId="25"/>
  </si>
  <si>
    <t>特別事業</t>
    <rPh sb="0" eb="2">
      <t>トクベツ</t>
    </rPh>
    <rPh sb="2" eb="4">
      <t>ジギョウ</t>
    </rPh>
    <phoneticPr fontId="25"/>
  </si>
  <si>
    <t>10-36. あだたら高原少年自然の家利用者数</t>
    <rPh sb="11" eb="13">
      <t>コウゲン</t>
    </rPh>
    <rPh sb="13" eb="15">
      <t>ショウネンシ</t>
    </rPh>
    <rPh sb="15" eb="17">
      <t>シゼン</t>
    </rPh>
    <rPh sb="18" eb="19">
      <t>イエ</t>
    </rPh>
    <rPh sb="19" eb="23">
      <t>リヨウシャスウ</t>
    </rPh>
    <phoneticPr fontId="25"/>
  </si>
  <si>
    <t>年度</t>
    <rPh sb="0" eb="2">
      <t>ネンド</t>
    </rPh>
    <phoneticPr fontId="25"/>
  </si>
  <si>
    <t>小・中学校</t>
    <rPh sb="0" eb="1">
      <t>ショウ</t>
    </rPh>
    <rPh sb="2" eb="5">
      <t>チュウガッコウ</t>
    </rPh>
    <phoneticPr fontId="25"/>
  </si>
  <si>
    <t>一  般</t>
    <rPh sb="0" eb="4">
      <t>イッパン</t>
    </rPh>
    <phoneticPr fontId="25"/>
  </si>
  <si>
    <t>実人数</t>
    <rPh sb="0" eb="1">
      <t>ジツ</t>
    </rPh>
    <rPh sb="1" eb="2">
      <t>ヒト</t>
    </rPh>
    <rPh sb="2" eb="3">
      <t>スウ</t>
    </rPh>
    <phoneticPr fontId="25"/>
  </si>
  <si>
    <t>延人数</t>
    <rPh sb="0" eb="1">
      <t>ノ</t>
    </rPh>
    <rPh sb="1" eb="3">
      <t>ニンズウ</t>
    </rPh>
    <phoneticPr fontId="25"/>
  </si>
  <si>
    <t>（注）実人数は利用者の数、延人数は1泊の利用につき1人と数える。　　</t>
    <rPh sb="1" eb="2">
      <t>チュウ</t>
    </rPh>
    <rPh sb="3" eb="4">
      <t>ジツ</t>
    </rPh>
    <rPh sb="4" eb="6">
      <t>ニンズウ</t>
    </rPh>
    <rPh sb="7" eb="10">
      <t>リヨウシャスウ</t>
    </rPh>
    <rPh sb="11" eb="12">
      <t>カズ</t>
    </rPh>
    <rPh sb="13" eb="14">
      <t>ノ</t>
    </rPh>
    <rPh sb="14" eb="16">
      <t>ニンズウ</t>
    </rPh>
    <rPh sb="17" eb="19">
      <t>１パク</t>
    </rPh>
    <rPh sb="20" eb="22">
      <t>リヨウ</t>
    </rPh>
    <rPh sb="26" eb="27">
      <t>ヒト</t>
    </rPh>
    <rPh sb="28" eb="29">
      <t>カゾ</t>
    </rPh>
    <phoneticPr fontId="25"/>
  </si>
  <si>
    <t>資料：教育委員会･生涯学習課</t>
    <rPh sb="0" eb="2">
      <t>シリョウ</t>
    </rPh>
    <rPh sb="3" eb="8">
      <t>キョウイクイインカイ</t>
    </rPh>
    <rPh sb="9" eb="11">
      <t>ショウガイ</t>
    </rPh>
    <rPh sb="11" eb="13">
      <t>ガクシュウ</t>
    </rPh>
    <rPh sb="13" eb="14">
      <t>カ</t>
    </rPh>
    <phoneticPr fontId="25"/>
  </si>
  <si>
    <t>区  分</t>
  </si>
  <si>
    <t>地  区</t>
  </si>
  <si>
    <t>実施年度</t>
  </si>
  <si>
    <t>樹種・本数(本)</t>
  </si>
  <si>
    <t>第１期</t>
  </si>
  <si>
    <t>二本松地区（第1期）</t>
  </si>
  <si>
    <t>昭和61</t>
  </si>
  <si>
    <t>ヒノキ　</t>
  </si>
  <si>
    <t>第２期</t>
  </si>
  <si>
    <t>二本松地区（第2期）</t>
  </si>
  <si>
    <t>昭和62</t>
  </si>
  <si>
    <t>第３期</t>
  </si>
  <si>
    <t>二本松地区（第3期）</t>
  </si>
  <si>
    <t>昭和63</t>
  </si>
  <si>
    <t>第４期</t>
  </si>
  <si>
    <t>会津若松地区</t>
  </si>
  <si>
    <t>平成元</t>
  </si>
  <si>
    <t>スギ　</t>
  </si>
  <si>
    <t>ケヤキ</t>
  </si>
  <si>
    <t>第５期</t>
  </si>
  <si>
    <t>浪江地区（第1期）</t>
  </si>
  <si>
    <t>平成2</t>
  </si>
  <si>
    <t>スギ　　</t>
  </si>
  <si>
    <t>第６期</t>
  </si>
  <si>
    <t>浪江地区（第2期）</t>
  </si>
  <si>
    <t>平成3</t>
  </si>
  <si>
    <t>第７期</t>
  </si>
  <si>
    <t>浪江地区（第3期）</t>
  </si>
  <si>
    <t>平成4</t>
  </si>
  <si>
    <t>第８期</t>
  </si>
  <si>
    <t>浪江地区（第4期）</t>
  </si>
  <si>
    <t>平成5</t>
  </si>
  <si>
    <t>第９期</t>
  </si>
  <si>
    <t>浪江地区（第5期）</t>
  </si>
  <si>
    <t>平成6</t>
  </si>
  <si>
    <t>第10期</t>
  </si>
  <si>
    <t>浪江地区（第6期）</t>
  </si>
  <si>
    <t>平成7</t>
  </si>
  <si>
    <t>第11期</t>
  </si>
  <si>
    <t>浪江地区（第7期）</t>
  </si>
  <si>
    <t>平成8</t>
  </si>
  <si>
    <t>第12期</t>
  </si>
  <si>
    <t>浪江地区（第8期）</t>
  </si>
  <si>
    <t>平成9</t>
  </si>
  <si>
    <t>第13期</t>
  </si>
  <si>
    <t>福島地区（第1期）</t>
  </si>
  <si>
    <t>平成10</t>
  </si>
  <si>
    <t>第14期</t>
  </si>
  <si>
    <t>福島地区（第2期）</t>
  </si>
  <si>
    <t>平成11</t>
  </si>
  <si>
    <t>第15期</t>
  </si>
  <si>
    <t>福島地区（第3期）</t>
  </si>
  <si>
    <t>平成12</t>
  </si>
  <si>
    <t>第16期</t>
  </si>
  <si>
    <t>福島地区（第4期）</t>
  </si>
  <si>
    <t>平成13</t>
  </si>
  <si>
    <t>スギ</t>
  </si>
  <si>
    <t>第17期</t>
  </si>
  <si>
    <t>福島地区（第5期）</t>
  </si>
  <si>
    <t>平成14</t>
  </si>
  <si>
    <t>第18期</t>
  </si>
  <si>
    <t>福島地区（第6期）</t>
  </si>
  <si>
    <t>平成15</t>
  </si>
  <si>
    <t>第19期</t>
  </si>
  <si>
    <t>福島地区（第7期）</t>
  </si>
  <si>
    <t>平成16</t>
  </si>
  <si>
    <t>第20期</t>
  </si>
  <si>
    <t>福島地区（第8期）</t>
  </si>
  <si>
    <t>平成17</t>
  </si>
  <si>
    <t>合  計</t>
  </si>
  <si>
    <t>４地区20期</t>
  </si>
  <si>
    <t>20年間</t>
  </si>
  <si>
    <t>10-38. 越谷市の文化財件数</t>
    <rPh sb="7" eb="10">
      <t>コシガヤシ</t>
    </rPh>
    <rPh sb="11" eb="14">
      <t>ブンカザイ</t>
    </rPh>
    <rPh sb="14" eb="16">
      <t>ケンスウ</t>
    </rPh>
    <phoneticPr fontId="25"/>
  </si>
  <si>
    <t>種別･種類</t>
    <rPh sb="0" eb="2">
      <t>シュベツ</t>
    </rPh>
    <rPh sb="3" eb="5">
      <t>シュルイ</t>
    </rPh>
    <phoneticPr fontId="25"/>
  </si>
  <si>
    <t>国指定</t>
    <rPh sb="0" eb="1">
      <t>クニ</t>
    </rPh>
    <rPh sb="1" eb="3">
      <t>シテイ</t>
    </rPh>
    <phoneticPr fontId="25"/>
  </si>
  <si>
    <t>県指定</t>
    <rPh sb="0" eb="1">
      <t>ケン</t>
    </rPh>
    <rPh sb="1" eb="3">
      <t>シテイ</t>
    </rPh>
    <phoneticPr fontId="25"/>
  </si>
  <si>
    <t>市指定</t>
    <rPh sb="0" eb="1">
      <t>シ</t>
    </rPh>
    <rPh sb="1" eb="3">
      <t>シテイ</t>
    </rPh>
    <phoneticPr fontId="25"/>
  </si>
  <si>
    <t>国登録</t>
    <rPh sb="0" eb="1">
      <t>クニ</t>
    </rPh>
    <rPh sb="1" eb="3">
      <t>トウロク</t>
    </rPh>
    <phoneticPr fontId="25"/>
  </si>
  <si>
    <t>国  宝</t>
    <rPh sb="0" eb="4">
      <t>コクホウ</t>
    </rPh>
    <phoneticPr fontId="25"/>
  </si>
  <si>
    <t>‐</t>
    <phoneticPr fontId="2"/>
  </si>
  <si>
    <t>有形文化財・建造物</t>
    <rPh sb="0" eb="2">
      <t>ユウケイ</t>
    </rPh>
    <rPh sb="2" eb="5">
      <t>ブンカザイ</t>
    </rPh>
    <rPh sb="6" eb="9">
      <t>ケンゾウブツ</t>
    </rPh>
    <phoneticPr fontId="25"/>
  </si>
  <si>
    <t>有形文化財・絵画</t>
    <rPh sb="0" eb="2">
      <t>ユウケイ</t>
    </rPh>
    <rPh sb="2" eb="5">
      <t>ブンカザイ</t>
    </rPh>
    <rPh sb="6" eb="8">
      <t>カイガ</t>
    </rPh>
    <phoneticPr fontId="25"/>
  </si>
  <si>
    <t>有形文化財・彫刻</t>
    <rPh sb="0" eb="2">
      <t>ユウケイ</t>
    </rPh>
    <rPh sb="2" eb="5">
      <t>ブンカザイ</t>
    </rPh>
    <rPh sb="6" eb="8">
      <t>チョウコク</t>
    </rPh>
    <phoneticPr fontId="25"/>
  </si>
  <si>
    <t>有形文化財・工芸品</t>
    <rPh sb="0" eb="2">
      <t>ユウケイ</t>
    </rPh>
    <rPh sb="2" eb="5">
      <t>ブンカザイ</t>
    </rPh>
    <rPh sb="6" eb="9">
      <t>コウゲイヒン</t>
    </rPh>
    <phoneticPr fontId="25"/>
  </si>
  <si>
    <t>有形文化財・書籍・典籍・古文書</t>
    <rPh sb="0" eb="2">
      <t>ユウケイ</t>
    </rPh>
    <rPh sb="2" eb="5">
      <t>ブンカザイ</t>
    </rPh>
    <rPh sb="6" eb="8">
      <t>ショセキ</t>
    </rPh>
    <rPh sb="9" eb="11">
      <t>テンセキ</t>
    </rPh>
    <rPh sb="12" eb="15">
      <t>コモンジョ</t>
    </rPh>
    <phoneticPr fontId="25"/>
  </si>
  <si>
    <t>有形文化財・考古資料</t>
    <rPh sb="0" eb="2">
      <t>ユウケイ</t>
    </rPh>
    <rPh sb="2" eb="5">
      <t>ブンカザイ</t>
    </rPh>
    <rPh sb="6" eb="8">
      <t>コウコ</t>
    </rPh>
    <rPh sb="8" eb="10">
      <t>シリョウ</t>
    </rPh>
    <phoneticPr fontId="25"/>
  </si>
  <si>
    <t>有形文化財・歴史資料</t>
    <rPh sb="0" eb="2">
      <t>ユウケイ</t>
    </rPh>
    <rPh sb="2" eb="5">
      <t>ブンカザイ</t>
    </rPh>
    <rPh sb="6" eb="10">
      <t>レキシシリョウ</t>
    </rPh>
    <phoneticPr fontId="25"/>
  </si>
  <si>
    <t>無形文化財</t>
    <rPh sb="0" eb="5">
      <t>ムケイブンカザイ</t>
    </rPh>
    <phoneticPr fontId="25"/>
  </si>
  <si>
    <t>有形民俗文化財</t>
    <rPh sb="0" eb="2">
      <t>ユウケイ</t>
    </rPh>
    <rPh sb="2" eb="4">
      <t>ミンゾク</t>
    </rPh>
    <rPh sb="4" eb="7">
      <t>ブンカザイ</t>
    </rPh>
    <phoneticPr fontId="25"/>
  </si>
  <si>
    <t>無形民俗文化財</t>
    <rPh sb="0" eb="2">
      <t>ムケイ</t>
    </rPh>
    <rPh sb="2" eb="4">
      <t>ミンゾク</t>
    </rPh>
    <rPh sb="4" eb="6">
      <t>ブンカ</t>
    </rPh>
    <rPh sb="6" eb="7">
      <t>ザイ</t>
    </rPh>
    <phoneticPr fontId="25"/>
  </si>
  <si>
    <t>記念物・史跡</t>
    <rPh sb="0" eb="3">
      <t>キネンブツ</t>
    </rPh>
    <rPh sb="4" eb="6">
      <t>シセキ</t>
    </rPh>
    <phoneticPr fontId="25"/>
  </si>
  <si>
    <t>記念物・旧跡</t>
    <rPh sb="0" eb="3">
      <t>キネンブツ</t>
    </rPh>
    <rPh sb="4" eb="6">
      <t>キュウセキ</t>
    </rPh>
    <phoneticPr fontId="25"/>
  </si>
  <si>
    <t>記念物・名勝</t>
    <rPh sb="0" eb="3">
      <t>キネンブツ</t>
    </rPh>
    <rPh sb="4" eb="6">
      <t>メイショウ</t>
    </rPh>
    <phoneticPr fontId="25"/>
  </si>
  <si>
    <t>記念物・天然記念物</t>
    <rPh sb="0" eb="3">
      <t>キネンブツ</t>
    </rPh>
    <rPh sb="4" eb="9">
      <t>テンネンキネンブツ</t>
    </rPh>
    <phoneticPr fontId="25"/>
  </si>
  <si>
    <t>資料：教育委員会・生涯学習課</t>
    <rPh sb="0" eb="2">
      <t>シリョウ</t>
    </rPh>
    <rPh sb="3" eb="8">
      <t>キョウイクイインカイ</t>
    </rPh>
    <rPh sb="9" eb="11">
      <t>ショウガイ</t>
    </rPh>
    <rPh sb="11" eb="13">
      <t>ガクシュウ</t>
    </rPh>
    <rPh sb="13" eb="14">
      <t>カ</t>
    </rPh>
    <phoneticPr fontId="25"/>
  </si>
  <si>
    <t>10-39. 体育施設の利用状況</t>
    <rPh sb="12" eb="14">
      <t>リヨウ</t>
    </rPh>
    <rPh sb="14" eb="16">
      <t>ジョウキョウ</t>
    </rPh>
    <phoneticPr fontId="25"/>
  </si>
  <si>
    <t>（1）野球場</t>
    <rPh sb="3" eb="6">
      <t>ヤキュウジョウ</t>
    </rPh>
    <phoneticPr fontId="25"/>
  </si>
  <si>
    <t>件　数</t>
    <rPh sb="0" eb="1">
      <t>ケン</t>
    </rPh>
    <rPh sb="2" eb="3">
      <t>スウ</t>
    </rPh>
    <phoneticPr fontId="25"/>
  </si>
  <si>
    <t>人　数</t>
    <rPh sb="0" eb="1">
      <t>ヒト</t>
    </rPh>
    <rPh sb="2" eb="3">
      <t>スウ</t>
    </rPh>
    <phoneticPr fontId="25"/>
  </si>
  <si>
    <t>市民球場</t>
    <rPh sb="0" eb="2">
      <t>シミン</t>
    </rPh>
    <rPh sb="2" eb="4">
      <t>キュウジョウ</t>
    </rPh>
    <phoneticPr fontId="25"/>
  </si>
  <si>
    <t>北越谷第五公園</t>
    <rPh sb="0" eb="1">
      <t>キタ</t>
    </rPh>
    <rPh sb="1" eb="3">
      <t>コシガヤ</t>
    </rPh>
    <rPh sb="3" eb="4">
      <t>ダイ</t>
    </rPh>
    <rPh sb="4" eb="5">
      <t>ゴ</t>
    </rPh>
    <rPh sb="5" eb="7">
      <t>コウエン</t>
    </rPh>
    <phoneticPr fontId="25"/>
  </si>
  <si>
    <t>千間台第四公園</t>
    <rPh sb="0" eb="1">
      <t>セン</t>
    </rPh>
    <rPh sb="1" eb="2">
      <t>アイダ</t>
    </rPh>
    <rPh sb="2" eb="3">
      <t>ダイ</t>
    </rPh>
    <rPh sb="3" eb="4">
      <t>ダイ</t>
    </rPh>
    <rPh sb="4" eb="5">
      <t>ヨン</t>
    </rPh>
    <rPh sb="5" eb="7">
      <t>コウエン</t>
    </rPh>
    <phoneticPr fontId="25"/>
  </si>
  <si>
    <t>川柳公園</t>
    <rPh sb="0" eb="2">
      <t>カワヤナギ</t>
    </rPh>
    <rPh sb="2" eb="4">
      <t>コウエン</t>
    </rPh>
    <phoneticPr fontId="25"/>
  </si>
  <si>
    <t>大杉公園</t>
    <rPh sb="0" eb="2">
      <t>オオスギ</t>
    </rPh>
    <rPh sb="2" eb="4">
      <t>コウエン</t>
    </rPh>
    <phoneticPr fontId="25"/>
  </si>
  <si>
    <t>しらこばと運動公園</t>
    <rPh sb="5" eb="7">
      <t>ウンドウ</t>
    </rPh>
    <rPh sb="7" eb="9">
      <t>コウエン</t>
    </rPh>
    <phoneticPr fontId="25"/>
  </si>
  <si>
    <t>平方公園</t>
    <rPh sb="0" eb="2">
      <t>ヒラカタ</t>
    </rPh>
    <rPh sb="2" eb="4">
      <t>コウエン</t>
    </rPh>
    <phoneticPr fontId="25"/>
  </si>
  <si>
    <t>吉川地区江戸川(4面)</t>
    <rPh sb="0" eb="2">
      <t>ヨシカワ</t>
    </rPh>
    <rPh sb="2" eb="4">
      <t>チク</t>
    </rPh>
    <rPh sb="4" eb="7">
      <t>エドガワ</t>
    </rPh>
    <rPh sb="9" eb="10">
      <t>メン</t>
    </rPh>
    <phoneticPr fontId="25"/>
  </si>
  <si>
    <t>資料：教育委員会・スポーツ振興課</t>
    <rPh sb="0" eb="2">
      <t>シリョウ</t>
    </rPh>
    <rPh sb="3" eb="8">
      <t>キョウイクイインカイ</t>
    </rPh>
    <rPh sb="13" eb="15">
      <t>シンコウ</t>
    </rPh>
    <rPh sb="15" eb="16">
      <t>カ</t>
    </rPh>
    <phoneticPr fontId="25"/>
  </si>
  <si>
    <t>（2）庭球場</t>
    <rPh sb="3" eb="4">
      <t>ニワ</t>
    </rPh>
    <rPh sb="4" eb="6">
      <t>ヤキュウジョウ</t>
    </rPh>
    <phoneticPr fontId="25"/>
  </si>
  <si>
    <t>東越谷第二公園</t>
    <rPh sb="0" eb="1">
      <t>ヒガシ</t>
    </rPh>
    <rPh sb="1" eb="2">
      <t>コシ</t>
    </rPh>
    <rPh sb="2" eb="3">
      <t>タニ</t>
    </rPh>
    <rPh sb="3" eb="4">
      <t>ダイ</t>
    </rPh>
    <rPh sb="4" eb="5">
      <t>ニ</t>
    </rPh>
    <rPh sb="5" eb="7">
      <t>コウエン</t>
    </rPh>
    <phoneticPr fontId="25"/>
  </si>
  <si>
    <t>越谷総合公園</t>
    <rPh sb="0" eb="2">
      <t>コシガヤ</t>
    </rPh>
    <rPh sb="2" eb="4">
      <t>ソウゴウ</t>
    </rPh>
    <rPh sb="4" eb="6">
      <t>コウエン</t>
    </rPh>
    <phoneticPr fontId="25"/>
  </si>
  <si>
    <t>市立北体育館</t>
    <rPh sb="0" eb="2">
      <t>シリツ</t>
    </rPh>
    <rPh sb="2" eb="3">
      <t>キタ</t>
    </rPh>
    <rPh sb="3" eb="5">
      <t>タイイク</t>
    </rPh>
    <rPh sb="5" eb="6">
      <t>カン</t>
    </rPh>
    <phoneticPr fontId="25"/>
  </si>
  <si>
    <t>出羽公園</t>
    <rPh sb="0" eb="2">
      <t>デワ</t>
    </rPh>
    <rPh sb="2" eb="4">
      <t>コウエン</t>
    </rPh>
    <phoneticPr fontId="25"/>
  </si>
  <si>
    <t>（3）体育館</t>
    <rPh sb="3" eb="6">
      <t>タイイクカン</t>
    </rPh>
    <phoneticPr fontId="25"/>
  </si>
  <si>
    <t>回　数</t>
    <rPh sb="0" eb="1">
      <t>カイ</t>
    </rPh>
    <rPh sb="2" eb="3">
      <t>スウ</t>
    </rPh>
    <phoneticPr fontId="25"/>
  </si>
  <si>
    <t>第１体育館</t>
    <rPh sb="0" eb="1">
      <t>ダイ</t>
    </rPh>
    <rPh sb="2" eb="5">
      <t>タイイクカン</t>
    </rPh>
    <phoneticPr fontId="25"/>
  </si>
  <si>
    <t>第２体育館</t>
    <rPh sb="0" eb="1">
      <t>ダイ</t>
    </rPh>
    <rPh sb="2" eb="5">
      <t>タイイクカン</t>
    </rPh>
    <phoneticPr fontId="25"/>
  </si>
  <si>
    <t>北体育館</t>
    <rPh sb="0" eb="1">
      <t>キタ</t>
    </rPh>
    <rPh sb="1" eb="4">
      <t>タイイクカン</t>
    </rPh>
    <phoneticPr fontId="25"/>
  </si>
  <si>
    <t>南体育館</t>
    <rPh sb="0" eb="1">
      <t>ミナミ</t>
    </rPh>
    <rPh sb="1" eb="4">
      <t>タイイクカン</t>
    </rPh>
    <phoneticPr fontId="25"/>
  </si>
  <si>
    <t>西体育館</t>
    <rPh sb="0" eb="1">
      <t>ニシ</t>
    </rPh>
    <rPh sb="1" eb="4">
      <t>タイイクカン</t>
    </rPh>
    <phoneticPr fontId="25"/>
  </si>
  <si>
    <t>総合体育館</t>
    <rPh sb="0" eb="2">
      <t>ソウゴウ</t>
    </rPh>
    <rPh sb="2" eb="5">
      <t>タイイクカン</t>
    </rPh>
    <phoneticPr fontId="25"/>
  </si>
  <si>
    <t>資料：教育委員会・スポーツ振興課</t>
  </si>
  <si>
    <t>（4）市民プール</t>
    <rPh sb="3" eb="5">
      <t>シミン</t>
    </rPh>
    <phoneticPr fontId="25"/>
  </si>
  <si>
    <t>温水プール</t>
    <rPh sb="0" eb="2">
      <t>オンスイ</t>
    </rPh>
    <phoneticPr fontId="25"/>
  </si>
  <si>
    <t>トレーニングルーム</t>
  </si>
  <si>
    <t>（5）その他の体育施設</t>
    <rPh sb="5" eb="6">
      <t>ホカ</t>
    </rPh>
    <rPh sb="7" eb="9">
      <t>タイイク</t>
    </rPh>
    <rPh sb="9" eb="11">
      <t>シセツ</t>
    </rPh>
    <phoneticPr fontId="25"/>
  </si>
  <si>
    <t>しらこばと運動公園
ソフトボール場</t>
    <rPh sb="5" eb="9">
      <t>ウンドウコウエン</t>
    </rPh>
    <rPh sb="16" eb="17">
      <t>バ</t>
    </rPh>
    <phoneticPr fontId="25"/>
  </si>
  <si>
    <t>越谷流通公園
サッカー場</t>
    <rPh sb="0" eb="2">
      <t>コシガヤ</t>
    </rPh>
    <rPh sb="2" eb="4">
      <t>リュウツウ</t>
    </rPh>
    <rPh sb="4" eb="6">
      <t>コウエン</t>
    </rPh>
    <rPh sb="11" eb="12">
      <t>バ</t>
    </rPh>
    <phoneticPr fontId="25"/>
  </si>
  <si>
    <t>北越谷第五公園
洋弓場</t>
    <rPh sb="0" eb="1">
      <t>キタ</t>
    </rPh>
    <rPh sb="1" eb="3">
      <t>コシガヤ</t>
    </rPh>
    <rPh sb="3" eb="4">
      <t>ダイ</t>
    </rPh>
    <rPh sb="4" eb="5">
      <t>５</t>
    </rPh>
    <rPh sb="5" eb="7">
      <t>コウエン</t>
    </rPh>
    <rPh sb="8" eb="10">
      <t>ヨウキュウ</t>
    </rPh>
    <rPh sb="10" eb="11">
      <t>バ</t>
    </rPh>
    <phoneticPr fontId="25"/>
  </si>
  <si>
    <t>越谷総合公園
多目的運動場</t>
    <rPh sb="0" eb="2">
      <t>コシガヤ</t>
    </rPh>
    <rPh sb="2" eb="4">
      <t>ソウゴウ</t>
    </rPh>
    <rPh sb="4" eb="6">
      <t>コウエン</t>
    </rPh>
    <rPh sb="7" eb="10">
      <t>タモクテキ</t>
    </rPh>
    <rPh sb="10" eb="13">
      <t>ウンドウジョウ</t>
    </rPh>
    <phoneticPr fontId="25"/>
  </si>
  <si>
    <t>緑の森公園
弓道場</t>
    <rPh sb="0" eb="1">
      <t>ミドリ</t>
    </rPh>
    <rPh sb="2" eb="3">
      <t>モリ</t>
    </rPh>
    <rPh sb="3" eb="5">
      <t>コウエン</t>
    </rPh>
    <rPh sb="6" eb="9">
      <t>キュウドウジョウ</t>
    </rPh>
    <phoneticPr fontId="25"/>
  </si>
  <si>
    <t>出羽公園
相撲場</t>
    <rPh sb="0" eb="2">
      <t>デワ</t>
    </rPh>
    <rPh sb="2" eb="4">
      <t>コウエン</t>
    </rPh>
    <rPh sb="5" eb="7">
      <t>スモウ</t>
    </rPh>
    <rPh sb="7" eb="8">
      <t>バ</t>
    </rPh>
    <phoneticPr fontId="25"/>
  </si>
  <si>
    <t>しらこばと運動公園
競技場</t>
    <rPh sb="5" eb="9">
      <t>ウンドウコウエン</t>
    </rPh>
    <rPh sb="10" eb="13">
      <t>キョウギジョウ</t>
    </rPh>
    <phoneticPr fontId="25"/>
  </si>
  <si>
    <t>しらこばと運動公園
第２競技場</t>
    <rPh sb="5" eb="9">
      <t>ウンドウコウエン</t>
    </rPh>
    <rPh sb="10" eb="11">
      <t>ダイ</t>
    </rPh>
    <rPh sb="12" eb="15">
      <t>キョウギジョウ</t>
    </rPh>
    <phoneticPr fontId="25"/>
  </si>
  <si>
    <t>目次</t>
    <rPh sb="0" eb="2">
      <t>モクジ</t>
    </rPh>
    <phoneticPr fontId="25"/>
  </si>
  <si>
    <t>目次へもどる</t>
  </si>
  <si>
    <t>10-1. 市内教育機関の状況</t>
  </si>
  <si>
    <t>10-2. 幼稚園の状況</t>
  </si>
  <si>
    <t>10-3. 私立幼稚園就園奨励費補助の状況</t>
  </si>
  <si>
    <t>10-4. 幼保連携型認定こども園（1号）の状況</t>
  </si>
  <si>
    <t>10-5. 市立小学校の状況</t>
  </si>
  <si>
    <t>10-6. 市立小学校別児童数・学級数・児童１人当り施設面積</t>
  </si>
  <si>
    <t>10-7. 特別支援教育の状況</t>
  </si>
  <si>
    <t>10-8. 市立中学校の状況</t>
  </si>
  <si>
    <t>10-9. 市立中学校別生徒数・学級数・生徒１人当り施設面積</t>
  </si>
  <si>
    <t>10-10. 市立小・中学校児童・生徒1人当りの教育費（公費負担分）</t>
  </si>
  <si>
    <t>10-11. 市立小・中学校就学援助費受給者数</t>
  </si>
  <si>
    <t>10-12. 市立中学校卒業者の進路状況</t>
  </si>
  <si>
    <t>10-13. 市立小・中学校保健関係職員数</t>
  </si>
  <si>
    <t>10-14. 市立小・中学校児童・生徒の体位平均値</t>
  </si>
  <si>
    <t>10-15. 学校給食センターの概要</t>
  </si>
  <si>
    <t>10-16. 学校給食の実施状況</t>
  </si>
  <si>
    <t>10-17. 1人1食当りの給食基準額</t>
  </si>
  <si>
    <t>10-18. 市内の高等学校の状況</t>
  </si>
  <si>
    <t>10-19. 市内高等学校別入学者・生徒数・教員数</t>
  </si>
  <si>
    <t>10-21. 生涯学習施設等の概要</t>
  </si>
  <si>
    <t>10-22. 越谷コミュニティセンター施設の概要</t>
  </si>
  <si>
    <t>10-23. 地区センター・公民館利用状況</t>
  </si>
  <si>
    <t>10-24. 地区センター・公民館別利用状況</t>
  </si>
  <si>
    <t>10-25. 越谷コミュニティセンター利用状況</t>
  </si>
  <si>
    <t>10-26. 交流館別利用状況</t>
  </si>
  <si>
    <t>10-27. 北部市民会館利用状況</t>
  </si>
  <si>
    <t>10-28. 中央市民会館利用状況</t>
  </si>
  <si>
    <t>10-29. 市民活動支援センター利用状況</t>
  </si>
  <si>
    <t>10-30. 日本文化伝承の館「こしがや能楽堂」利用状況</t>
  </si>
  <si>
    <t>10-31. 図書館分類別蔵書冊数</t>
  </si>
  <si>
    <t>10-32. 図書館サービス指標</t>
  </si>
  <si>
    <t>10-34. 移動図書館「しらこばと号」利用状況</t>
  </si>
  <si>
    <t>10-36. あだたら高原少年自然の家利用者数</t>
  </si>
  <si>
    <t>10-37. 分収造林「越谷市ふれあいの森」</t>
  </si>
  <si>
    <t>10-38. 越谷市の文化財件数</t>
  </si>
  <si>
    <t>10-33. 図書館利用状況　（1）本　館</t>
  </si>
  <si>
    <t>10-33. 図書館利用状況　（2）北部市民会館図書室</t>
  </si>
  <si>
    <t>10-33. 図書館利用状況　（3）南部図書室</t>
  </si>
  <si>
    <t>10-33. 図書館利用状況　（4）中央図書室</t>
  </si>
  <si>
    <t>10-33. 図書館利用状況　（5）団体貸出（配本所を含む）</t>
  </si>
  <si>
    <t>10-35. 科学技術体験センター「ミラクル」利用状況　（1）入館者数</t>
  </si>
  <si>
    <t>10-35. 科学技術体験センター「ミラクル」利用状況　（2）事業体験者数</t>
  </si>
  <si>
    <t>10-39. 体育施設の利用状況　（1）野球場</t>
  </si>
  <si>
    <t>10-39. 体育施設の利用状況　（2）庭球場</t>
  </si>
  <si>
    <t>10-39. 体育施設の利用状況　（3）体育館</t>
  </si>
  <si>
    <t>10-39. 体育施設の利用状況　（4）市民プール</t>
  </si>
  <si>
    <t>10-39. 体育施設の利用状況　（5）その他の体育施設</t>
  </si>
  <si>
    <t>10-20. 大学の概況　（1）文教大学</t>
  </si>
  <si>
    <t>10-20. 大学の概況　（2）埼玉県立大学</t>
  </si>
  <si>
    <t>30年度</t>
    <rPh sb="2" eb="4">
      <t>ネンド</t>
    </rPh>
    <phoneticPr fontId="25"/>
  </si>
  <si>
    <t>‐</t>
    <phoneticPr fontId="25"/>
  </si>
  <si>
    <t>各年5月1日</t>
    <rPh sb="0" eb="1">
      <t>カク</t>
    </rPh>
    <rPh sb="1" eb="2">
      <t>ネン</t>
    </rPh>
    <phoneticPr fontId="33"/>
  </si>
  <si>
    <t>年</t>
    <rPh sb="0" eb="1">
      <t>ネン</t>
    </rPh>
    <phoneticPr fontId="25"/>
  </si>
  <si>
    <t>平成26</t>
    <phoneticPr fontId="25"/>
  </si>
  <si>
    <t>27</t>
    <phoneticPr fontId="33"/>
  </si>
  <si>
    <t>28</t>
    <phoneticPr fontId="33"/>
  </si>
  <si>
    <t>29</t>
    <phoneticPr fontId="33"/>
  </si>
  <si>
    <t>30</t>
    <phoneticPr fontId="33"/>
  </si>
  <si>
    <t>平成29年度</t>
    <phoneticPr fontId="25"/>
  </si>
  <si>
    <t>生活保護世帯</t>
    <phoneticPr fontId="25"/>
  </si>
  <si>
    <t>市民税の
所得割課税額が
77,100円以下
の世帯</t>
    <phoneticPr fontId="25"/>
  </si>
  <si>
    <t>市民税の
所得割課税額が
77,100円を超え
211,200円以下
の世帯</t>
    <phoneticPr fontId="25"/>
  </si>
  <si>
    <t>市民税の
所得割課税額が
211,200円超え
の世帯</t>
    <phoneticPr fontId="25"/>
  </si>
  <si>
    <t>Ａ</t>
    <phoneticPr fontId="25"/>
  </si>
  <si>
    <t>Ｂ</t>
    <phoneticPr fontId="25"/>
  </si>
  <si>
    <t>Ｃ</t>
    <phoneticPr fontId="25"/>
  </si>
  <si>
    <t>Ｄ</t>
    <phoneticPr fontId="25"/>
  </si>
  <si>
    <t>Ｅ</t>
    <phoneticPr fontId="25"/>
  </si>
  <si>
    <t>第３子
以　降</t>
    <phoneticPr fontId="25"/>
  </si>
  <si>
    <t>　　　　　がいる方</t>
    <phoneticPr fontId="25"/>
  </si>
  <si>
    <t>各年5月1日</t>
    <rPh sb="0" eb="1">
      <t>カク</t>
    </rPh>
    <rPh sb="1" eb="2">
      <t>ネン</t>
    </rPh>
    <rPh sb="3" eb="4">
      <t>ガツ</t>
    </rPh>
    <rPh sb="5" eb="6">
      <t>ニチ</t>
    </rPh>
    <phoneticPr fontId="33"/>
  </si>
  <si>
    <t>平成28</t>
    <phoneticPr fontId="25"/>
  </si>
  <si>
    <t>29</t>
    <phoneticPr fontId="33"/>
  </si>
  <si>
    <t>30</t>
    <phoneticPr fontId="33"/>
  </si>
  <si>
    <t>（注）１号認定を設定していない１園については、計上していません。</t>
    <phoneticPr fontId="27"/>
  </si>
  <si>
    <t>資料：子ども育成課</t>
    <phoneticPr fontId="27"/>
  </si>
  <si>
    <t>平成28</t>
    <rPh sb="0" eb="2">
      <t>ヘイセイ</t>
    </rPh>
    <phoneticPr fontId="25"/>
  </si>
  <si>
    <t>30</t>
    <phoneticPr fontId="33"/>
  </si>
  <si>
    <t>平成30年5月1日</t>
    <rPh sb="0" eb="2">
      <t>ヘイセイ</t>
    </rPh>
    <rPh sb="4" eb="5">
      <t>ネン</t>
    </rPh>
    <rPh sb="6" eb="7">
      <t>ガツ</t>
    </rPh>
    <rPh sb="8" eb="9">
      <t>ニチ</t>
    </rPh>
    <phoneticPr fontId="25"/>
  </si>
  <si>
    <t>平成30年5月1日</t>
    <phoneticPr fontId="25"/>
  </si>
  <si>
    <t>平成28</t>
    <rPh sb="0" eb="2">
      <t>ヘー</t>
    </rPh>
    <phoneticPr fontId="25"/>
  </si>
  <si>
    <t>平成30年5月1日</t>
    <phoneticPr fontId="25"/>
  </si>
  <si>
    <t>27年度</t>
    <phoneticPr fontId="25"/>
  </si>
  <si>
    <t>28年度</t>
    <phoneticPr fontId="25"/>
  </si>
  <si>
    <t>29年度</t>
    <phoneticPr fontId="25"/>
  </si>
  <si>
    <t>各年3月</t>
    <phoneticPr fontId="33"/>
  </si>
  <si>
    <t>29</t>
    <phoneticPr fontId="33"/>
  </si>
  <si>
    <t>30</t>
    <phoneticPr fontId="33"/>
  </si>
  <si>
    <t>‐</t>
    <phoneticPr fontId="33"/>
  </si>
  <si>
    <t>平成28年</t>
    <rPh sb="0" eb="2">
      <t>ヘー</t>
    </rPh>
    <rPh sb="4" eb="5">
      <t>９ネン</t>
    </rPh>
    <phoneticPr fontId="25"/>
  </si>
  <si>
    <t>30年</t>
    <rPh sb="2" eb="3">
      <t>９ネン</t>
    </rPh>
    <phoneticPr fontId="25"/>
  </si>
  <si>
    <t>平成30年4月1日</t>
    <rPh sb="0" eb="2">
      <t>ヘイセイ</t>
    </rPh>
    <rPh sb="4" eb="5">
      <t>ネン</t>
    </rPh>
    <rPh sb="6" eb="7">
      <t>ガツ</t>
    </rPh>
    <rPh sb="8" eb="9">
      <t>ニチ</t>
    </rPh>
    <phoneticPr fontId="25"/>
  </si>
  <si>
    <t>ボイラー</t>
    <phoneticPr fontId="25"/>
  </si>
  <si>
    <t>資料：教育委員会・給食課</t>
    <phoneticPr fontId="25"/>
  </si>
  <si>
    <t>資料：教育委員会・給食課</t>
    <phoneticPr fontId="25"/>
  </si>
  <si>
    <t>平成28年</t>
    <rPh sb="0" eb="2">
      <t>ヘイセイ</t>
    </rPh>
    <rPh sb="4" eb="5">
      <t>９ネン</t>
    </rPh>
    <phoneticPr fontId="25"/>
  </si>
  <si>
    <t>おかず</t>
    <phoneticPr fontId="25"/>
  </si>
  <si>
    <t>資料：教育委員会・給食課</t>
    <phoneticPr fontId="25"/>
  </si>
  <si>
    <t>平成30年5月1日</t>
    <phoneticPr fontId="33"/>
  </si>
  <si>
    <t>公 立</t>
    <phoneticPr fontId="33"/>
  </si>
  <si>
    <t>普通科</t>
    <phoneticPr fontId="33"/>
  </si>
  <si>
    <t>‐</t>
    <phoneticPr fontId="33"/>
  </si>
  <si>
    <t>理数科</t>
    <rPh sb="0" eb="2">
      <t>リスウ</t>
    </rPh>
    <rPh sb="2" eb="3">
      <t>カ</t>
    </rPh>
    <phoneticPr fontId="33"/>
  </si>
  <si>
    <t>越谷西高校</t>
    <phoneticPr fontId="33"/>
  </si>
  <si>
    <t>越谷東高校</t>
    <phoneticPr fontId="25"/>
  </si>
  <si>
    <t>‐</t>
    <phoneticPr fontId="2"/>
  </si>
  <si>
    <t>越谷南高校</t>
    <phoneticPr fontId="25"/>
  </si>
  <si>
    <t>越谷総合技術高校</t>
    <phoneticPr fontId="33"/>
  </si>
  <si>
    <t>‐</t>
    <phoneticPr fontId="2"/>
  </si>
  <si>
    <t>松栄学園高校（越谷校）</t>
    <rPh sb="4" eb="6">
      <t>コウコウ</t>
    </rPh>
    <rPh sb="7" eb="9">
      <t>コシガヤ</t>
    </rPh>
    <rPh sb="9" eb="10">
      <t>コウ</t>
    </rPh>
    <phoneticPr fontId="33"/>
  </si>
  <si>
    <t>…</t>
    <phoneticPr fontId="33"/>
  </si>
  <si>
    <t>（注）獨協埼玉高校の１年の生徒数は、一般募集の入学者数と獨協埼玉中学校からの進学者の合計値。</t>
    <phoneticPr fontId="33"/>
  </si>
  <si>
    <t>獨協埼玉高校、叡明高校、松栄学園高校、武蔵野星城高校</t>
    <phoneticPr fontId="33"/>
  </si>
  <si>
    <t>平成30年5月1日</t>
    <phoneticPr fontId="25"/>
  </si>
  <si>
    <t xml:space="preserve">- </t>
    <phoneticPr fontId="33"/>
  </si>
  <si>
    <t xml:space="preserve">- </t>
  </si>
  <si>
    <t>平成30年5年1日</t>
    <phoneticPr fontId="25"/>
  </si>
  <si>
    <t>10-21. 生涯学習施設等の概要</t>
    <phoneticPr fontId="25"/>
  </si>
  <si>
    <t>平成30年12月1日</t>
    <phoneticPr fontId="25"/>
  </si>
  <si>
    <t>建物(床)
面積</t>
    <phoneticPr fontId="25"/>
  </si>
  <si>
    <t>備　考</t>
    <phoneticPr fontId="25"/>
  </si>
  <si>
    <t>S47. 5.15</t>
    <phoneticPr fontId="33"/>
  </si>
  <si>
    <t>H12.11.1 建替え</t>
    <rPh sb="9" eb="11">
      <t>タテカ</t>
    </rPh>
    <phoneticPr fontId="25"/>
  </si>
  <si>
    <t>　〃　大字大吉470-1</t>
    <phoneticPr fontId="25"/>
  </si>
  <si>
    <t>S47. 4.15</t>
    <phoneticPr fontId="33"/>
  </si>
  <si>
    <t>　〃　増林3丁目4-1</t>
    <phoneticPr fontId="25"/>
  </si>
  <si>
    <t>S48. 6.13</t>
    <phoneticPr fontId="33"/>
  </si>
  <si>
    <t>　〃　大字大竹160-2</t>
    <phoneticPr fontId="25"/>
  </si>
  <si>
    <t>S47. 6. 6</t>
    <phoneticPr fontId="33"/>
  </si>
  <si>
    <t>　〃　大字南荻島190-1</t>
    <phoneticPr fontId="25"/>
  </si>
  <si>
    <t>S45.11. 1</t>
    <phoneticPr fontId="33"/>
  </si>
  <si>
    <t>S48. 6.22</t>
    <phoneticPr fontId="33"/>
  </si>
  <si>
    <t>S44. 7.31</t>
    <phoneticPr fontId="33"/>
  </si>
  <si>
    <t>S50. 5.16</t>
    <phoneticPr fontId="33"/>
  </si>
  <si>
    <t>　〃　相模町3丁目42-1</t>
    <phoneticPr fontId="25"/>
  </si>
  <si>
    <t>H21. 4. 1</t>
    <phoneticPr fontId="33"/>
  </si>
  <si>
    <t>　〃　大沢2丁目10-40</t>
    <phoneticPr fontId="25"/>
  </si>
  <si>
    <t>S48. 4. 1</t>
    <phoneticPr fontId="33"/>
  </si>
  <si>
    <t>越ヶ谷地区センター・公民館</t>
    <phoneticPr fontId="25"/>
  </si>
  <si>
    <t>　〃　越ヶ谷4丁目1-1</t>
    <phoneticPr fontId="25"/>
  </si>
  <si>
    <t>S50. 4. 1</t>
    <phoneticPr fontId="33"/>
  </si>
  <si>
    <t>　〃　南越谷4丁目21-1</t>
    <phoneticPr fontId="25"/>
  </si>
  <si>
    <t>S44. 4. 1</t>
    <phoneticPr fontId="33"/>
  </si>
  <si>
    <t>S54. 4. 1</t>
    <phoneticPr fontId="33"/>
  </si>
  <si>
    <t>　〃　千間台西1丁目9-9</t>
    <phoneticPr fontId="25"/>
  </si>
  <si>
    <t>S58. 4. 1</t>
    <phoneticPr fontId="33"/>
  </si>
  <si>
    <t>　〃　東越谷4丁目9-1</t>
  </si>
  <si>
    <t>S58. 4. 1</t>
  </si>
  <si>
    <t>S56. 5.14</t>
    <phoneticPr fontId="33"/>
  </si>
  <si>
    <t>H26.10. 1</t>
    <phoneticPr fontId="33"/>
  </si>
  <si>
    <t>H16.11.14</t>
    <phoneticPr fontId="33"/>
  </si>
  <si>
    <t>　〃　花田6丁目6-1</t>
    <phoneticPr fontId="25"/>
  </si>
  <si>
    <t>H 5. 5. 1</t>
    <phoneticPr fontId="33"/>
  </si>
  <si>
    <t>　〃　南越谷1丁目2876-1</t>
    <phoneticPr fontId="25"/>
  </si>
  <si>
    <t>S54. 8.27</t>
    <phoneticPr fontId="33"/>
  </si>
  <si>
    <t>サンシティ内市専有部分（床面積のみ）</t>
    <rPh sb="12" eb="15">
      <t>ユカメンセキ</t>
    </rPh>
    <phoneticPr fontId="25"/>
  </si>
  <si>
    <t>H13. 5. 3</t>
    <phoneticPr fontId="33"/>
  </si>
  <si>
    <t>平成31年1月1日</t>
    <phoneticPr fontId="25"/>
  </si>
  <si>
    <t>○レストラン 76席　</t>
    <phoneticPr fontId="25"/>
  </si>
  <si>
    <t>2,302.17㎡</t>
    <phoneticPr fontId="25"/>
  </si>
  <si>
    <t>平成27年度</t>
    <rPh sb="0" eb="2">
      <t>ヘー</t>
    </rPh>
    <rPh sb="4" eb="6">
      <t>８ネンド</t>
    </rPh>
    <phoneticPr fontId="25"/>
  </si>
  <si>
    <t>29年度</t>
    <rPh sb="2" eb="4">
      <t>８ネンド</t>
    </rPh>
    <phoneticPr fontId="25"/>
  </si>
  <si>
    <t>区  分</t>
    <phoneticPr fontId="25"/>
  </si>
  <si>
    <t>平成28年度</t>
    <rPh sb="0" eb="2">
      <t>ヘイセイ</t>
    </rPh>
    <rPh sb="4" eb="6">
      <t>ネンド</t>
    </rPh>
    <phoneticPr fontId="25"/>
  </si>
  <si>
    <t>平成27年度</t>
    <rPh sb="0" eb="2">
      <t>ヘイセイ</t>
    </rPh>
    <rPh sb="4" eb="6">
      <t>８ネンド</t>
    </rPh>
    <phoneticPr fontId="25"/>
  </si>
  <si>
    <t>平成28年度</t>
    <rPh sb="0" eb="2">
      <t>ヘイセイ</t>
    </rPh>
    <rPh sb="4" eb="6">
      <t>ネンド</t>
    </rPh>
    <phoneticPr fontId="4"/>
  </si>
  <si>
    <t>29年度</t>
    <rPh sb="2" eb="4">
      <t>ネンド</t>
    </rPh>
    <phoneticPr fontId="4"/>
  </si>
  <si>
    <t>ホール</t>
    <phoneticPr fontId="25"/>
  </si>
  <si>
    <t>ギャラリー</t>
    <phoneticPr fontId="25"/>
  </si>
  <si>
    <t>平成28年度</t>
    <rPh sb="0" eb="2">
      <t>ヘイセイ</t>
    </rPh>
    <phoneticPr fontId="25"/>
  </si>
  <si>
    <t>29年度</t>
    <phoneticPr fontId="25"/>
  </si>
  <si>
    <t>‐</t>
    <phoneticPr fontId="2"/>
  </si>
  <si>
    <t>平成27</t>
    <phoneticPr fontId="25"/>
  </si>
  <si>
    <t>28</t>
    <phoneticPr fontId="33"/>
  </si>
  <si>
    <t>29</t>
    <phoneticPr fontId="33"/>
  </si>
  <si>
    <t>平成27年度</t>
    <rPh sb="0" eb="2">
      <t>ヘー</t>
    </rPh>
    <rPh sb="4" eb="6">
      <t>ネンド</t>
    </rPh>
    <phoneticPr fontId="25"/>
  </si>
  <si>
    <t>Y</t>
    <phoneticPr fontId="25"/>
  </si>
  <si>
    <t>ヤング</t>
    <phoneticPr fontId="25"/>
  </si>
  <si>
    <t>G</t>
    <phoneticPr fontId="25"/>
  </si>
  <si>
    <t>L</t>
    <phoneticPr fontId="25"/>
  </si>
  <si>
    <t>R</t>
    <phoneticPr fontId="25"/>
  </si>
  <si>
    <t>障害奉仕</t>
    <phoneticPr fontId="25"/>
  </si>
  <si>
    <t>児童書</t>
    <phoneticPr fontId="25"/>
  </si>
  <si>
    <t>紙芝居</t>
    <phoneticPr fontId="25"/>
  </si>
  <si>
    <t>平成27年度</t>
    <rPh sb="0" eb="2">
      <t>ヘー</t>
    </rPh>
    <phoneticPr fontId="25"/>
  </si>
  <si>
    <t>28年度</t>
    <phoneticPr fontId="25"/>
  </si>
  <si>
    <t>29年度</t>
    <phoneticPr fontId="25"/>
  </si>
  <si>
    <t>（注1）貸出冊数には広域利用者への貸出を含む。</t>
    <phoneticPr fontId="25"/>
  </si>
  <si>
    <t>（注2）登録者数には広域利用者を含む。</t>
    <phoneticPr fontId="25"/>
  </si>
  <si>
    <t>（1）本　館</t>
    <phoneticPr fontId="25"/>
  </si>
  <si>
    <t>平成27年度</t>
    <phoneticPr fontId="25"/>
  </si>
  <si>
    <t>29年度</t>
    <phoneticPr fontId="25"/>
  </si>
  <si>
    <t>雑　誌</t>
    <phoneticPr fontId="25"/>
  </si>
  <si>
    <t>（注2）平成27年10月から平成28年2月まで大活字本を拡大写本に含めたため、貸出冊数の「その他」が大</t>
    <phoneticPr fontId="25"/>
  </si>
  <si>
    <t xml:space="preserve"> 　　　幅に増。</t>
    <phoneticPr fontId="25"/>
  </si>
  <si>
    <t>視聴覚資料貸出数（ＣＤ・ＤＶＤ、枚）</t>
    <phoneticPr fontId="25"/>
  </si>
  <si>
    <t>（3）南部図書室</t>
    <phoneticPr fontId="25"/>
  </si>
  <si>
    <t>視聴覚資料貸出数（ＣＤ・ＤＶＤ、枚）</t>
    <phoneticPr fontId="25"/>
  </si>
  <si>
    <t>平成27年度</t>
    <phoneticPr fontId="25"/>
  </si>
  <si>
    <t>28年度</t>
    <phoneticPr fontId="25"/>
  </si>
  <si>
    <t>29年度</t>
    <phoneticPr fontId="25"/>
  </si>
  <si>
    <t>雑　誌</t>
    <phoneticPr fontId="25"/>
  </si>
  <si>
    <t>（5）団体貸出（配本所を含む）</t>
    <phoneticPr fontId="25"/>
  </si>
  <si>
    <t>平成27年度</t>
    <phoneticPr fontId="25"/>
  </si>
  <si>
    <t>28年度</t>
    <phoneticPr fontId="25"/>
  </si>
  <si>
    <t>29年度</t>
    <phoneticPr fontId="25"/>
  </si>
  <si>
    <t>一般書</t>
    <phoneticPr fontId="25"/>
  </si>
  <si>
    <t>雑　誌</t>
    <phoneticPr fontId="25"/>
  </si>
  <si>
    <t>平成27年度</t>
    <phoneticPr fontId="25"/>
  </si>
  <si>
    <t>28年度</t>
    <phoneticPr fontId="25"/>
  </si>
  <si>
    <t>29年度</t>
    <phoneticPr fontId="25"/>
  </si>
  <si>
    <t>雑　誌</t>
    <phoneticPr fontId="25"/>
  </si>
  <si>
    <t>視聴覚資料貸出数（ＣＤ・ＤＶＤ、枚）</t>
    <phoneticPr fontId="25"/>
  </si>
  <si>
    <t>28</t>
    <phoneticPr fontId="33"/>
  </si>
  <si>
    <t>29</t>
    <phoneticPr fontId="33"/>
  </si>
  <si>
    <t>体験者率
（％）</t>
    <rPh sb="0" eb="3">
      <t>タイケンシャ</t>
    </rPh>
    <rPh sb="3" eb="4">
      <t>リツ</t>
    </rPh>
    <phoneticPr fontId="25"/>
  </si>
  <si>
    <t>28</t>
    <phoneticPr fontId="33"/>
  </si>
  <si>
    <t>29</t>
    <phoneticPr fontId="33"/>
  </si>
  <si>
    <t>10-37. 分収造林「越谷市ふれあいの森」</t>
    <phoneticPr fontId="25"/>
  </si>
  <si>
    <t>面　積(ha)</t>
    <phoneticPr fontId="25"/>
  </si>
  <si>
    <t>平成30年12月1日</t>
    <rPh sb="0" eb="2">
      <t>ヘイセイ</t>
    </rPh>
    <rPh sb="4" eb="5">
      <t>ネン</t>
    </rPh>
    <rPh sb="7" eb="8">
      <t>ガツ</t>
    </rPh>
    <rPh sb="9" eb="10">
      <t>ニチ</t>
    </rPh>
    <phoneticPr fontId="25"/>
  </si>
  <si>
    <t>‐</t>
    <phoneticPr fontId="2"/>
  </si>
  <si>
    <t>‐</t>
    <phoneticPr fontId="2"/>
  </si>
  <si>
    <t>28年度</t>
    <phoneticPr fontId="25"/>
  </si>
  <si>
    <t>29年度</t>
    <phoneticPr fontId="25"/>
  </si>
  <si>
    <t>28年度</t>
    <phoneticPr fontId="25"/>
  </si>
  <si>
    <t>29年度</t>
    <phoneticPr fontId="2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</si>
</sst>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quot;¥&quot;#,##0_);[Red]\(&quot;¥&quot;#,##0\)"/>
    <numFmt numFmtId="177" formatCode="#,##0;\-#,##0;&quot;-&quot;"/>
    <numFmt numFmtId="182" formatCode="#,##0_ "/>
    <numFmt numFmtId="184" formatCode="#,##0.0_ "/>
    <numFmt numFmtId="187" formatCode="[$-411]ge\.m\.d;@"/>
    <numFmt numFmtId="194" formatCode="#,##0\ ;\-#,##0\ ;&quot;‐&quot;"/>
    <numFmt numFmtId="195" formatCode="\(#,##0\)"/>
    <numFmt numFmtId="196" formatCode="0.0_ "/>
    <numFmt numFmtId="197" formatCode="#,##0.0000_ "/>
  </numFmts>
  <fonts count="60" x14ac:knownFonts="1">
    <font>
      <sz val="11"/>
      <color theme="1"/>
      <name val="ＭＳ Ｐゴシック"/>
      <family val="2"/>
      <charset val="128"/>
    </font>
    <font>
      <sz val="11"/>
      <color theme="1"/>
      <name val="ＭＳ Ｐゴシック"/>
      <family val="2"/>
      <charset val="128"/>
      <scheme val="minor"/>
    </font>
    <font>
      <sz val="6"/>
      <name val="ＭＳ Ｐゴシック"/>
      <family val="2"/>
      <charset val="128"/>
    </font>
    <font>
      <sz val="11"/>
      <name val="ＭＳ Ｐゴシック"/>
      <family val="3"/>
      <charset val="128"/>
    </font>
    <font>
      <sz val="10"/>
      <name val="ＭＳ Ｐゴシック"/>
      <family val="3"/>
      <charset val="128"/>
    </font>
    <font>
      <sz val="10"/>
      <color indexed="8"/>
      <name val="Arial"/>
      <family val="2"/>
    </font>
    <font>
      <b/>
      <sz val="12"/>
      <name val="Arial"/>
      <family val="2"/>
    </font>
    <font>
      <sz val="10"/>
      <name val="Arial"/>
      <family val="2"/>
    </font>
    <font>
      <b/>
      <sz val="18"/>
      <color theme="3"/>
      <name val="ＭＳ Ｐゴシック"/>
      <family val="3"/>
      <charset val="128"/>
      <scheme val="major"/>
    </font>
    <font>
      <u/>
      <sz val="12.65"/>
      <color indexed="12"/>
      <name val="ＭＳ Ｐゴシック"/>
      <family val="3"/>
      <charset val="128"/>
    </font>
    <font>
      <u/>
      <sz val="11"/>
      <color theme="10"/>
      <name val="ＭＳ Ｐゴシック"/>
      <family val="3"/>
      <charset val="128"/>
    </font>
    <font>
      <u/>
      <sz val="11"/>
      <color indexed="12"/>
      <name val="ＭＳ Ｐゴシック"/>
      <family val="3"/>
      <charset val="128"/>
    </font>
    <font>
      <u/>
      <sz val="13.75"/>
      <color indexed="12"/>
      <name val="ＭＳ Ｐゴシック"/>
      <family val="3"/>
      <charset val="128"/>
    </font>
    <font>
      <u/>
      <sz val="12.1"/>
      <color indexed="12"/>
      <name val="ＭＳ Ｐゴシック"/>
      <family val="3"/>
      <charset val="128"/>
    </font>
    <font>
      <u/>
      <sz val="9"/>
      <color indexed="12"/>
      <name val="ＭＳ 明朝"/>
      <family val="1"/>
      <charset val="128"/>
    </font>
    <font>
      <u/>
      <sz val="10"/>
      <color indexed="12"/>
      <name val="ＭＳ 明朝"/>
      <family val="1"/>
      <charset val="128"/>
    </font>
    <font>
      <u/>
      <sz val="8.25"/>
      <color indexed="12"/>
      <name val="ＭＳ Ｐゴシック"/>
      <family val="3"/>
      <charset val="128"/>
    </font>
    <font>
      <u/>
      <sz val="9"/>
      <color indexed="12"/>
      <name val="ＭＳ Ｐゴシック"/>
      <family val="3"/>
      <charset val="128"/>
    </font>
    <font>
      <sz val="10"/>
      <name val="ＭＳ 明朝"/>
      <family val="1"/>
      <charset val="128"/>
    </font>
    <font>
      <sz val="11"/>
      <color theme="1"/>
      <name val="ＭＳ Ｐゴシック"/>
      <family val="2"/>
      <charset val="128"/>
      <scheme val="minor"/>
    </font>
    <font>
      <sz val="10"/>
      <color theme="1"/>
      <name val="ＭＳ ゴシック"/>
      <family val="2"/>
      <charset val="128"/>
    </font>
    <font>
      <sz val="9"/>
      <name val="ＭＳ 明朝"/>
      <family val="1"/>
      <charset val="128"/>
    </font>
    <font>
      <sz val="9"/>
      <name val="ＭＳ Ｐゴシック"/>
      <family val="3"/>
      <charset val="128"/>
    </font>
    <font>
      <sz val="10"/>
      <color theme="1"/>
      <name val="ＭＳ Ｐゴシック"/>
      <family val="2"/>
      <charset val="128"/>
      <scheme val="minor"/>
    </font>
    <font>
      <sz val="10"/>
      <name val="ＭＳ ゴシック"/>
      <family val="3"/>
      <charset val="128"/>
    </font>
    <font>
      <sz val="6"/>
      <name val="ＭＳ Ｐゴシック"/>
      <family val="3"/>
      <charset val="128"/>
    </font>
    <font>
      <sz val="10"/>
      <color theme="1"/>
      <name val="ＭＳ 明朝"/>
      <family val="1"/>
      <charset val="128"/>
    </font>
    <font>
      <sz val="6"/>
      <name val="ＭＳ 明朝"/>
      <family val="1"/>
      <charset val="128"/>
    </font>
    <font>
      <sz val="12"/>
      <name val="ＭＳ Ｐゴシック"/>
      <family val="3"/>
      <charset val="128"/>
    </font>
    <font>
      <sz val="10"/>
      <name val="ｺﾞｼｯｸ"/>
      <family val="3"/>
      <charset val="128"/>
    </font>
    <font>
      <sz val="9.5"/>
      <name val="ＭＳ 明朝"/>
      <family val="1"/>
      <charset val="128"/>
    </font>
    <font>
      <sz val="12"/>
      <name val="ＭＳ 明朝"/>
      <family val="1"/>
      <charset val="128"/>
    </font>
    <font>
      <sz val="8"/>
      <name val="ＭＳ 明朝"/>
      <family val="1"/>
      <charset val="128"/>
    </font>
    <font>
      <sz val="6"/>
      <name val="ＭＳ Ｐゴシック"/>
      <family val="2"/>
      <charset val="128"/>
      <scheme val="minor"/>
    </font>
    <font>
      <sz val="11"/>
      <name val="ＭＳ Ｐゴシック"/>
      <family val="2"/>
      <charset val="128"/>
    </font>
    <font>
      <sz val="11"/>
      <name val="ＭＳ ゴシック"/>
      <family val="3"/>
      <charset val="128"/>
    </font>
    <font>
      <b/>
      <sz val="10"/>
      <name val="ＭＳ Ｐゴシック"/>
      <family val="3"/>
      <charset val="128"/>
    </font>
    <font>
      <b/>
      <sz val="10"/>
      <color indexed="10"/>
      <name val="ＭＳ Ｐゴシック"/>
      <family val="3"/>
      <charset val="128"/>
    </font>
    <font>
      <sz val="11"/>
      <name val="ＭＳ 明朝"/>
      <family val="1"/>
      <charset val="128"/>
    </font>
    <font>
      <b/>
      <sz val="10"/>
      <color rgb="FFFF0000"/>
      <name val="ＭＳ 明朝"/>
      <family val="1"/>
      <charset val="128"/>
    </font>
    <font>
      <sz val="10"/>
      <name val="HGｺﾞｼｯｸM"/>
      <family val="3"/>
      <charset val="128"/>
    </font>
    <font>
      <u/>
      <sz val="11"/>
      <color theme="10"/>
      <name val="ＭＳ Ｐゴシック"/>
      <family val="2"/>
      <charset val="128"/>
    </font>
    <font>
      <sz val="11"/>
      <color theme="1"/>
      <name val="ＭＳ Ｐゴシック"/>
      <family val="2"/>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sz val="11"/>
      <color indexed="8"/>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right/>
      <top style="hair">
        <color indexed="64"/>
      </top>
      <bottom/>
      <diagonal/>
    </border>
    <border>
      <left/>
      <right/>
      <top/>
      <bottom style="hair">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auto="1"/>
      </top>
      <bottom style="thin">
        <color auto="1"/>
      </bottom>
      <diagonal/>
    </border>
    <border>
      <left/>
      <right style="thin">
        <color indexed="64"/>
      </right>
      <top style="hair">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292">
    <xf numFmtId="0" fontId="0" fillId="0" borderId="0">
      <alignment vertical="center"/>
    </xf>
    <xf numFmtId="0" fontId="3" fillId="0" borderId="0"/>
    <xf numFmtId="177" fontId="5" fillId="0" borderId="0" applyFill="0" applyBorder="0" applyAlignment="0"/>
    <xf numFmtId="0" fontId="6" fillId="0" borderId="1" applyNumberFormat="0" applyAlignment="0" applyProtection="0">
      <alignment horizontal="left" vertical="center"/>
    </xf>
    <xf numFmtId="0" fontId="6" fillId="0" borderId="2">
      <alignment horizontal="left" vertical="center"/>
    </xf>
    <xf numFmtId="0" fontId="7" fillId="0" borderId="0"/>
    <xf numFmtId="0" fontId="8" fillId="0" borderId="0" applyNumberForma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3" fillId="2" borderId="3" applyNumberFormat="0" applyFont="0" applyAlignment="0" applyProtection="0">
      <alignment vertical="center"/>
    </xf>
    <xf numFmtId="38" fontId="3" fillId="0" borderId="0" applyFont="0" applyFill="0" applyBorder="0" applyAlignment="0" applyProtection="0"/>
    <xf numFmtId="38" fontId="18"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38" fontId="18"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176" fontId="3"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 fillId="0" borderId="0">
      <alignment vertical="center"/>
    </xf>
    <xf numFmtId="0" fontId="21"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 fillId="0" borderId="0">
      <alignment vertical="center"/>
    </xf>
    <xf numFmtId="0" fontId="3"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8"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 fillId="0" borderId="0"/>
    <xf numFmtId="0" fontId="22"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41" fillId="0" borderId="0" applyNumberFormat="0" applyFill="0" applyBorder="0" applyAlignment="0" applyProtection="0">
      <alignment vertical="center"/>
    </xf>
    <xf numFmtId="187" fontId="3" fillId="0" borderId="0"/>
    <xf numFmtId="187" fontId="21" fillId="0" borderId="0"/>
    <xf numFmtId="187" fontId="18" fillId="0" borderId="0"/>
    <xf numFmtId="187" fontId="42" fillId="0" borderId="0">
      <alignment vertical="center"/>
    </xf>
    <xf numFmtId="187" fontId="43" fillId="11" borderId="0" applyNumberFormat="0" applyBorder="0" applyAlignment="0" applyProtection="0">
      <alignment vertical="center"/>
    </xf>
    <xf numFmtId="187" fontId="43" fillId="11" borderId="0" applyNumberFormat="0" applyBorder="0" applyAlignment="0" applyProtection="0">
      <alignment vertical="center"/>
    </xf>
    <xf numFmtId="187" fontId="43" fillId="15" borderId="0" applyNumberFormat="0" applyBorder="0" applyAlignment="0" applyProtection="0">
      <alignment vertical="center"/>
    </xf>
    <xf numFmtId="187" fontId="43" fillId="15" borderId="0" applyNumberFormat="0" applyBorder="0" applyAlignment="0" applyProtection="0">
      <alignment vertical="center"/>
    </xf>
    <xf numFmtId="187" fontId="43" fillId="19" borderId="0" applyNumberFormat="0" applyBorder="0" applyAlignment="0" applyProtection="0">
      <alignment vertical="center"/>
    </xf>
    <xf numFmtId="187" fontId="43" fillId="19" borderId="0" applyNumberFormat="0" applyBorder="0" applyAlignment="0" applyProtection="0">
      <alignment vertical="center"/>
    </xf>
    <xf numFmtId="187" fontId="43" fillId="23" borderId="0" applyNumberFormat="0" applyBorder="0" applyAlignment="0" applyProtection="0">
      <alignment vertical="center"/>
    </xf>
    <xf numFmtId="187" fontId="43" fillId="23" borderId="0" applyNumberFormat="0" applyBorder="0" applyAlignment="0" applyProtection="0">
      <alignment vertical="center"/>
    </xf>
    <xf numFmtId="187" fontId="43" fillId="27" borderId="0" applyNumberFormat="0" applyBorder="0" applyAlignment="0" applyProtection="0">
      <alignment vertical="center"/>
    </xf>
    <xf numFmtId="187" fontId="43" fillId="27" borderId="0" applyNumberFormat="0" applyBorder="0" applyAlignment="0" applyProtection="0">
      <alignment vertical="center"/>
    </xf>
    <xf numFmtId="187" fontId="43" fillId="31" borderId="0" applyNumberFormat="0" applyBorder="0" applyAlignment="0" applyProtection="0">
      <alignment vertical="center"/>
    </xf>
    <xf numFmtId="187" fontId="43" fillId="31" borderId="0" applyNumberFormat="0" applyBorder="0" applyAlignment="0" applyProtection="0">
      <alignment vertical="center"/>
    </xf>
    <xf numFmtId="187" fontId="43" fillId="12" borderId="0" applyNumberFormat="0" applyBorder="0" applyAlignment="0" applyProtection="0">
      <alignment vertical="center"/>
    </xf>
    <xf numFmtId="187" fontId="43" fillId="12" borderId="0" applyNumberFormat="0" applyBorder="0" applyAlignment="0" applyProtection="0">
      <alignment vertical="center"/>
    </xf>
    <xf numFmtId="187" fontId="43" fillId="16" borderId="0" applyNumberFormat="0" applyBorder="0" applyAlignment="0" applyProtection="0">
      <alignment vertical="center"/>
    </xf>
    <xf numFmtId="187" fontId="43" fillId="16" borderId="0" applyNumberFormat="0" applyBorder="0" applyAlignment="0" applyProtection="0">
      <alignment vertical="center"/>
    </xf>
    <xf numFmtId="187" fontId="43" fillId="20" borderId="0" applyNumberFormat="0" applyBorder="0" applyAlignment="0" applyProtection="0">
      <alignment vertical="center"/>
    </xf>
    <xf numFmtId="187" fontId="43" fillId="20" borderId="0" applyNumberFormat="0" applyBorder="0" applyAlignment="0" applyProtection="0">
      <alignment vertical="center"/>
    </xf>
    <xf numFmtId="187" fontId="43" fillId="24" borderId="0" applyNumberFormat="0" applyBorder="0" applyAlignment="0" applyProtection="0">
      <alignment vertical="center"/>
    </xf>
    <xf numFmtId="187" fontId="43" fillId="24" borderId="0" applyNumberFormat="0" applyBorder="0" applyAlignment="0" applyProtection="0">
      <alignment vertical="center"/>
    </xf>
    <xf numFmtId="187" fontId="43" fillId="28" borderId="0" applyNumberFormat="0" applyBorder="0" applyAlignment="0" applyProtection="0">
      <alignment vertical="center"/>
    </xf>
    <xf numFmtId="187" fontId="43" fillId="28" borderId="0" applyNumberFormat="0" applyBorder="0" applyAlignment="0" applyProtection="0">
      <alignment vertical="center"/>
    </xf>
    <xf numFmtId="187" fontId="43" fillId="32" borderId="0" applyNumberFormat="0" applyBorder="0" applyAlignment="0" applyProtection="0">
      <alignment vertical="center"/>
    </xf>
    <xf numFmtId="187" fontId="43" fillId="32" borderId="0" applyNumberFormat="0" applyBorder="0" applyAlignment="0" applyProtection="0">
      <alignment vertical="center"/>
    </xf>
    <xf numFmtId="187" fontId="44" fillId="13" borderId="0" applyNumberFormat="0" applyBorder="0" applyAlignment="0" applyProtection="0">
      <alignment vertical="center"/>
    </xf>
    <xf numFmtId="187" fontId="44" fillId="13" borderId="0" applyNumberFormat="0" applyBorder="0" applyAlignment="0" applyProtection="0">
      <alignment vertical="center"/>
    </xf>
    <xf numFmtId="187" fontId="44" fillId="17" borderId="0" applyNumberFormat="0" applyBorder="0" applyAlignment="0" applyProtection="0">
      <alignment vertical="center"/>
    </xf>
    <xf numFmtId="187" fontId="44" fillId="17" borderId="0" applyNumberFormat="0" applyBorder="0" applyAlignment="0" applyProtection="0">
      <alignment vertical="center"/>
    </xf>
    <xf numFmtId="187" fontId="44" fillId="21" borderId="0" applyNumberFormat="0" applyBorder="0" applyAlignment="0" applyProtection="0">
      <alignment vertical="center"/>
    </xf>
    <xf numFmtId="187" fontId="44" fillId="21" borderId="0" applyNumberFormat="0" applyBorder="0" applyAlignment="0" applyProtection="0">
      <alignment vertical="center"/>
    </xf>
    <xf numFmtId="187" fontId="44" fillId="25" borderId="0" applyNumberFormat="0" applyBorder="0" applyAlignment="0" applyProtection="0">
      <alignment vertical="center"/>
    </xf>
    <xf numFmtId="187" fontId="44" fillId="25" borderId="0" applyNumberFormat="0" applyBorder="0" applyAlignment="0" applyProtection="0">
      <alignment vertical="center"/>
    </xf>
    <xf numFmtId="187" fontId="44" fillId="29" borderId="0" applyNumberFormat="0" applyBorder="0" applyAlignment="0" applyProtection="0">
      <alignment vertical="center"/>
    </xf>
    <xf numFmtId="187" fontId="44" fillId="29" borderId="0" applyNumberFormat="0" applyBorder="0" applyAlignment="0" applyProtection="0">
      <alignment vertical="center"/>
    </xf>
    <xf numFmtId="187" fontId="44" fillId="33" borderId="0" applyNumberFormat="0" applyBorder="0" applyAlignment="0" applyProtection="0">
      <alignment vertical="center"/>
    </xf>
    <xf numFmtId="187" fontId="44" fillId="33" borderId="0" applyNumberFormat="0" applyBorder="0" applyAlignment="0" applyProtection="0">
      <alignment vertical="center"/>
    </xf>
    <xf numFmtId="187" fontId="44" fillId="10" borderId="0" applyNumberFormat="0" applyBorder="0" applyAlignment="0" applyProtection="0">
      <alignment vertical="center"/>
    </xf>
    <xf numFmtId="187" fontId="44" fillId="10" borderId="0" applyNumberFormat="0" applyBorder="0" applyAlignment="0" applyProtection="0">
      <alignment vertical="center"/>
    </xf>
    <xf numFmtId="187" fontId="44" fillId="14" borderId="0" applyNumberFormat="0" applyBorder="0" applyAlignment="0" applyProtection="0">
      <alignment vertical="center"/>
    </xf>
    <xf numFmtId="187" fontId="44" fillId="14" borderId="0" applyNumberFormat="0" applyBorder="0" applyAlignment="0" applyProtection="0">
      <alignment vertical="center"/>
    </xf>
    <xf numFmtId="187" fontId="44" fillId="18" borderId="0" applyNumberFormat="0" applyBorder="0" applyAlignment="0" applyProtection="0">
      <alignment vertical="center"/>
    </xf>
    <xf numFmtId="187" fontId="44" fillId="18" borderId="0" applyNumberFormat="0" applyBorder="0" applyAlignment="0" applyProtection="0">
      <alignment vertical="center"/>
    </xf>
    <xf numFmtId="187" fontId="44" fillId="22" borderId="0" applyNumberFormat="0" applyBorder="0" applyAlignment="0" applyProtection="0">
      <alignment vertical="center"/>
    </xf>
    <xf numFmtId="187" fontId="44" fillId="22" borderId="0" applyNumberFormat="0" applyBorder="0" applyAlignment="0" applyProtection="0">
      <alignment vertical="center"/>
    </xf>
    <xf numFmtId="187" fontId="44" fillId="26" borderId="0" applyNumberFormat="0" applyBorder="0" applyAlignment="0" applyProtection="0">
      <alignment vertical="center"/>
    </xf>
    <xf numFmtId="187" fontId="44" fillId="26" borderId="0" applyNumberFormat="0" applyBorder="0" applyAlignment="0" applyProtection="0">
      <alignment vertical="center"/>
    </xf>
    <xf numFmtId="187" fontId="44" fillId="30" borderId="0" applyNumberFormat="0" applyBorder="0" applyAlignment="0" applyProtection="0">
      <alignment vertical="center"/>
    </xf>
    <xf numFmtId="187" fontId="44" fillId="30" borderId="0" applyNumberFormat="0" applyBorder="0" applyAlignment="0" applyProtection="0">
      <alignment vertical="center"/>
    </xf>
    <xf numFmtId="187" fontId="8" fillId="0" borderId="0" applyNumberFormat="0" applyFill="0" applyBorder="0" applyAlignment="0" applyProtection="0">
      <alignment vertical="center"/>
    </xf>
    <xf numFmtId="187" fontId="45" fillId="8" borderId="33" applyNumberFormat="0" applyAlignment="0" applyProtection="0">
      <alignment vertical="center"/>
    </xf>
    <xf numFmtId="187" fontId="45" fillId="8" borderId="33" applyNumberFormat="0" applyAlignment="0" applyProtection="0">
      <alignment vertical="center"/>
    </xf>
    <xf numFmtId="187" fontId="46" fillId="5" borderId="0" applyNumberFormat="0" applyBorder="0" applyAlignment="0" applyProtection="0">
      <alignment vertical="center"/>
    </xf>
    <xf numFmtId="187" fontId="46" fillId="5" borderId="0" applyNumberFormat="0" applyBorder="0" applyAlignment="0" applyProtection="0">
      <alignment vertical="center"/>
    </xf>
    <xf numFmtId="187" fontId="42" fillId="9" borderId="34" applyNumberFormat="0" applyFont="0" applyAlignment="0" applyProtection="0">
      <alignment vertical="center"/>
    </xf>
    <xf numFmtId="187" fontId="42" fillId="9" borderId="34" applyNumberFormat="0" applyFont="0" applyAlignment="0" applyProtection="0">
      <alignment vertical="center"/>
    </xf>
    <xf numFmtId="187" fontId="47" fillId="2" borderId="3" applyNumberFormat="0" applyFont="0" applyAlignment="0" applyProtection="0">
      <alignment vertical="center"/>
    </xf>
    <xf numFmtId="187" fontId="48" fillId="0" borderId="32" applyNumberFormat="0" applyFill="0" applyAlignment="0" applyProtection="0">
      <alignment vertical="center"/>
    </xf>
    <xf numFmtId="187" fontId="48" fillId="0" borderId="32" applyNumberFormat="0" applyFill="0" applyAlignment="0" applyProtection="0">
      <alignment vertical="center"/>
    </xf>
    <xf numFmtId="187" fontId="49" fillId="4" borderId="0" applyNumberFormat="0" applyBorder="0" applyAlignment="0" applyProtection="0">
      <alignment vertical="center"/>
    </xf>
    <xf numFmtId="187" fontId="49" fillId="4" borderId="0" applyNumberFormat="0" applyBorder="0" applyAlignment="0" applyProtection="0">
      <alignment vertical="center"/>
    </xf>
    <xf numFmtId="187" fontId="50" fillId="7" borderId="30" applyNumberFormat="0" applyAlignment="0" applyProtection="0">
      <alignment vertical="center"/>
    </xf>
    <xf numFmtId="187" fontId="50" fillId="7" borderId="30" applyNumberFormat="0" applyAlignment="0" applyProtection="0">
      <alignment vertical="center"/>
    </xf>
    <xf numFmtId="187" fontId="51" fillId="0" borderId="0" applyNumberFormat="0" applyFill="0" applyBorder="0" applyAlignment="0" applyProtection="0">
      <alignment vertical="center"/>
    </xf>
    <xf numFmtId="187" fontId="51" fillId="0" borderId="0" applyNumberFormat="0" applyFill="0" applyBorder="0" applyAlignment="0" applyProtection="0">
      <alignment vertical="center"/>
    </xf>
    <xf numFmtId="187" fontId="52" fillId="0" borderId="27" applyNumberFormat="0" applyFill="0" applyAlignment="0" applyProtection="0">
      <alignment vertical="center"/>
    </xf>
    <xf numFmtId="187" fontId="52" fillId="0" borderId="27" applyNumberFormat="0" applyFill="0" applyAlignment="0" applyProtection="0">
      <alignment vertical="center"/>
    </xf>
    <xf numFmtId="187" fontId="53" fillId="0" borderId="28" applyNumberFormat="0" applyFill="0" applyAlignment="0" applyProtection="0">
      <alignment vertical="center"/>
    </xf>
    <xf numFmtId="187" fontId="53" fillId="0" borderId="28" applyNumberFormat="0" applyFill="0" applyAlignment="0" applyProtection="0">
      <alignment vertical="center"/>
    </xf>
    <xf numFmtId="187" fontId="54" fillId="0" borderId="29" applyNumberFormat="0" applyFill="0" applyAlignment="0" applyProtection="0">
      <alignment vertical="center"/>
    </xf>
    <xf numFmtId="187" fontId="54" fillId="0" borderId="29" applyNumberFormat="0" applyFill="0" applyAlignment="0" applyProtection="0">
      <alignment vertical="center"/>
    </xf>
    <xf numFmtId="187" fontId="54" fillId="0" borderId="0" applyNumberFormat="0" applyFill="0" applyBorder="0" applyAlignment="0" applyProtection="0">
      <alignment vertical="center"/>
    </xf>
    <xf numFmtId="187" fontId="54" fillId="0" borderId="0" applyNumberFormat="0" applyFill="0" applyBorder="0" applyAlignment="0" applyProtection="0">
      <alignment vertical="center"/>
    </xf>
    <xf numFmtId="187" fontId="55" fillId="0" borderId="35" applyNumberFormat="0" applyFill="0" applyAlignment="0" applyProtection="0">
      <alignment vertical="center"/>
    </xf>
    <xf numFmtId="187" fontId="55" fillId="0" borderId="35" applyNumberFormat="0" applyFill="0" applyAlignment="0" applyProtection="0">
      <alignment vertical="center"/>
    </xf>
    <xf numFmtId="187" fontId="56" fillId="7" borderId="31" applyNumberFormat="0" applyAlignment="0" applyProtection="0">
      <alignment vertical="center"/>
    </xf>
    <xf numFmtId="187" fontId="56" fillId="7" borderId="31" applyNumberFormat="0" applyAlignment="0" applyProtection="0">
      <alignment vertical="center"/>
    </xf>
    <xf numFmtId="187" fontId="57" fillId="0" borderId="0" applyNumberFormat="0" applyFill="0" applyBorder="0" applyAlignment="0" applyProtection="0">
      <alignment vertical="center"/>
    </xf>
    <xf numFmtId="187" fontId="57" fillId="0" borderId="0" applyNumberFormat="0" applyFill="0" applyBorder="0" applyAlignment="0" applyProtection="0">
      <alignment vertical="center"/>
    </xf>
    <xf numFmtId="187" fontId="58" fillId="6" borderId="30" applyNumberFormat="0" applyAlignment="0" applyProtection="0">
      <alignment vertical="center"/>
    </xf>
    <xf numFmtId="187" fontId="58" fillId="6" borderId="30" applyNumberFormat="0" applyAlignment="0" applyProtection="0">
      <alignment vertical="center"/>
    </xf>
    <xf numFmtId="187" fontId="42" fillId="0" borderId="0">
      <alignment vertical="center"/>
    </xf>
    <xf numFmtId="187" fontId="42" fillId="0" borderId="0">
      <alignment vertical="center"/>
    </xf>
    <xf numFmtId="187" fontId="47" fillId="0" borderId="0">
      <alignment vertical="center"/>
    </xf>
    <xf numFmtId="187" fontId="42" fillId="0" borderId="0">
      <alignment vertical="center"/>
    </xf>
    <xf numFmtId="187" fontId="42" fillId="0" borderId="0">
      <alignment vertical="center"/>
    </xf>
    <xf numFmtId="187" fontId="47" fillId="0" borderId="0">
      <alignment vertical="center"/>
    </xf>
    <xf numFmtId="187" fontId="42" fillId="0" borderId="0">
      <alignment vertical="center"/>
    </xf>
    <xf numFmtId="187" fontId="42" fillId="0" borderId="0">
      <alignment vertical="center"/>
    </xf>
    <xf numFmtId="187" fontId="47" fillId="0" borderId="0">
      <alignment vertical="center"/>
    </xf>
    <xf numFmtId="187" fontId="42" fillId="0" borderId="0">
      <alignment vertical="center"/>
    </xf>
    <xf numFmtId="187" fontId="42" fillId="0" borderId="0">
      <alignment vertical="center"/>
    </xf>
    <xf numFmtId="187" fontId="47" fillId="0" borderId="0">
      <alignment vertical="center"/>
    </xf>
    <xf numFmtId="187" fontId="42" fillId="0" borderId="0">
      <alignment vertical="center"/>
    </xf>
    <xf numFmtId="187" fontId="42" fillId="0" borderId="0">
      <alignment vertical="center"/>
    </xf>
    <xf numFmtId="187" fontId="47" fillId="0" borderId="0">
      <alignment vertical="center"/>
    </xf>
    <xf numFmtId="187" fontId="42" fillId="0" borderId="0">
      <alignment vertical="center"/>
    </xf>
    <xf numFmtId="187" fontId="42" fillId="0" borderId="0">
      <alignment vertical="center"/>
    </xf>
    <xf numFmtId="187" fontId="47" fillId="0" borderId="0">
      <alignment vertical="center"/>
    </xf>
    <xf numFmtId="187" fontId="42" fillId="0" borderId="0">
      <alignment vertical="center"/>
    </xf>
    <xf numFmtId="187" fontId="42" fillId="0" borderId="0">
      <alignment vertical="center"/>
    </xf>
    <xf numFmtId="187" fontId="47" fillId="0" borderId="0">
      <alignment vertical="center"/>
    </xf>
    <xf numFmtId="187" fontId="42" fillId="0" borderId="0">
      <alignment vertical="center"/>
    </xf>
    <xf numFmtId="187" fontId="42" fillId="0" borderId="0">
      <alignment vertical="center"/>
    </xf>
    <xf numFmtId="187" fontId="47" fillId="0" borderId="0">
      <alignment vertical="center"/>
    </xf>
    <xf numFmtId="187" fontId="42" fillId="0" borderId="0">
      <alignment vertical="center"/>
    </xf>
    <xf numFmtId="187" fontId="42" fillId="0" borderId="0">
      <alignment vertical="center"/>
    </xf>
    <xf numFmtId="187" fontId="47" fillId="0" borderId="0">
      <alignment vertical="center"/>
    </xf>
    <xf numFmtId="187" fontId="42" fillId="0" borderId="0">
      <alignment vertical="center"/>
    </xf>
    <xf numFmtId="187" fontId="42" fillId="0" borderId="0">
      <alignment vertical="center"/>
    </xf>
    <xf numFmtId="187" fontId="47" fillId="0" borderId="0">
      <alignment vertical="center"/>
    </xf>
    <xf numFmtId="0" fontId="1" fillId="0" borderId="0">
      <alignment vertical="center"/>
    </xf>
    <xf numFmtId="187" fontId="1" fillId="0" borderId="0">
      <alignment vertical="center"/>
    </xf>
    <xf numFmtId="0" fontId="1" fillId="0" borderId="0">
      <alignment vertical="center"/>
    </xf>
    <xf numFmtId="0" fontId="1" fillId="0" borderId="0">
      <alignment vertical="center"/>
    </xf>
    <xf numFmtId="0" fontId="3" fillId="0" borderId="0"/>
    <xf numFmtId="187" fontId="3" fillId="0" borderId="0"/>
    <xf numFmtId="187" fontId="1" fillId="0" borderId="0">
      <alignment vertical="center"/>
    </xf>
    <xf numFmtId="187" fontId="3" fillId="0" borderId="0">
      <alignment vertical="center"/>
    </xf>
    <xf numFmtId="187" fontId="18" fillId="0" borderId="0"/>
    <xf numFmtId="187" fontId="3" fillId="0" borderId="0"/>
    <xf numFmtId="187" fontId="59" fillId="3" borderId="0" applyNumberFormat="0" applyBorder="0" applyAlignment="0" applyProtection="0">
      <alignment vertical="center"/>
    </xf>
    <xf numFmtId="187" fontId="59" fillId="3" borderId="0" applyNumberFormat="0" applyBorder="0" applyAlignment="0" applyProtection="0">
      <alignment vertical="center"/>
    </xf>
  </cellStyleXfs>
  <cellXfs count="555">
    <xf numFmtId="0" fontId="0" fillId="0" borderId="0" xfId="0">
      <alignment vertical="center"/>
    </xf>
    <xf numFmtId="38" fontId="18" fillId="0" borderId="0" xfId="21" applyFont="1" applyFill="1" applyAlignment="1" applyProtection="1">
      <alignment vertical="center"/>
    </xf>
    <xf numFmtId="182" fontId="18" fillId="0" borderId="18" xfId="21" applyNumberFormat="1" applyFont="1" applyFill="1" applyBorder="1" applyAlignment="1" applyProtection="1">
      <alignment vertical="center"/>
    </xf>
    <xf numFmtId="182" fontId="18" fillId="0" borderId="5" xfId="21" applyNumberFormat="1" applyFont="1" applyFill="1" applyBorder="1" applyAlignment="1" applyProtection="1">
      <alignment vertical="center"/>
    </xf>
    <xf numFmtId="182" fontId="18" fillId="0" borderId="12" xfId="21" applyNumberFormat="1" applyFont="1" applyFill="1" applyBorder="1" applyAlignment="1" applyProtection="1">
      <alignment vertical="center"/>
    </xf>
    <xf numFmtId="182" fontId="18" fillId="0" borderId="4" xfId="21" applyNumberFormat="1" applyFont="1" applyFill="1" applyBorder="1" applyAlignment="1" applyProtection="1">
      <alignment vertical="center"/>
    </xf>
    <xf numFmtId="182" fontId="18" fillId="0" borderId="0" xfId="21" applyNumberFormat="1" applyFont="1" applyFill="1" applyBorder="1" applyAlignment="1" applyProtection="1">
      <alignment vertical="center"/>
    </xf>
    <xf numFmtId="182" fontId="18" fillId="0" borderId="6" xfId="21" applyNumberFormat="1" applyFont="1" applyFill="1" applyBorder="1" applyAlignment="1" applyProtection="1">
      <alignment vertical="center"/>
    </xf>
    <xf numFmtId="182" fontId="18" fillId="0" borderId="0" xfId="21" applyNumberFormat="1" applyFont="1" applyFill="1" applyAlignment="1" applyProtection="1">
      <alignment vertical="center"/>
    </xf>
    <xf numFmtId="0" fontId="18" fillId="0" borderId="7" xfId="21" applyNumberFormat="1" applyFont="1" applyFill="1" applyBorder="1" applyAlignment="1" applyProtection="1">
      <alignment horizontal="right" vertical="center" indent="1"/>
    </xf>
    <xf numFmtId="0" fontId="18" fillId="0" borderId="10" xfId="21" quotePrefix="1" applyNumberFormat="1" applyFont="1" applyFill="1" applyBorder="1" applyAlignment="1" applyProtection="1">
      <alignment horizontal="right" vertical="center" indent="1"/>
    </xf>
    <xf numFmtId="184" fontId="18" fillId="0" borderId="5" xfId="21" applyNumberFormat="1" applyFont="1" applyFill="1" applyBorder="1" applyAlignment="1" applyProtection="1">
      <alignment vertical="center"/>
    </xf>
    <xf numFmtId="184" fontId="18" fillId="0" borderId="0" xfId="21" applyNumberFormat="1" applyFont="1" applyFill="1" applyBorder="1" applyAlignment="1" applyProtection="1">
      <alignment vertical="center"/>
    </xf>
    <xf numFmtId="184" fontId="18" fillId="0" borderId="17" xfId="21" applyNumberFormat="1" applyFont="1" applyFill="1" applyBorder="1" applyAlignment="1" applyProtection="1">
      <alignment vertical="center"/>
    </xf>
    <xf numFmtId="184" fontId="18" fillId="0" borderId="0" xfId="21" applyNumberFormat="1" applyFont="1" applyFill="1" applyAlignment="1" applyProtection="1">
      <alignment vertical="center"/>
    </xf>
    <xf numFmtId="184" fontId="18" fillId="0" borderId="4" xfId="21" applyNumberFormat="1" applyFont="1" applyFill="1" applyBorder="1" applyAlignment="1" applyProtection="1">
      <alignment vertical="center"/>
    </xf>
    <xf numFmtId="184" fontId="18" fillId="0" borderId="16" xfId="21" applyNumberFormat="1" applyFont="1" applyFill="1" applyBorder="1" applyAlignment="1" applyProtection="1">
      <alignment vertical="center"/>
    </xf>
    <xf numFmtId="58" fontId="18" fillId="0" borderId="4" xfId="21" applyNumberFormat="1" applyFont="1" applyFill="1" applyBorder="1" applyAlignment="1" applyProtection="1">
      <alignment horizontal="left" vertical="center" indent="1"/>
    </xf>
    <xf numFmtId="182" fontId="29" fillId="0" borderId="4" xfId="21" applyNumberFormat="1" applyFont="1" applyFill="1" applyBorder="1" applyAlignment="1" applyProtection="1">
      <alignment vertical="center"/>
    </xf>
    <xf numFmtId="38" fontId="18" fillId="0" borderId="20" xfId="21" applyFont="1" applyFill="1" applyBorder="1" applyAlignment="1" applyProtection="1">
      <alignment horizontal="left" vertical="center" indent="1" shrinkToFit="1"/>
    </xf>
    <xf numFmtId="182" fontId="18" fillId="0" borderId="17" xfId="21" applyNumberFormat="1" applyFont="1" applyFill="1" applyBorder="1" applyAlignment="1" applyProtection="1">
      <alignment vertical="center"/>
    </xf>
    <xf numFmtId="38" fontId="18" fillId="0" borderId="20" xfId="21" applyFont="1" applyFill="1" applyBorder="1" applyAlignment="1" applyProtection="1">
      <alignment horizontal="left" vertical="center" shrinkToFit="1"/>
    </xf>
    <xf numFmtId="182" fontId="18" fillId="0" borderId="16" xfId="21" applyNumberFormat="1" applyFont="1" applyFill="1" applyBorder="1" applyAlignment="1" applyProtection="1">
      <alignment vertical="center"/>
    </xf>
    <xf numFmtId="182" fontId="18" fillId="0" borderId="16" xfId="21" applyNumberFormat="1" applyFont="1" applyFill="1" applyBorder="1" applyAlignment="1" applyProtection="1">
      <alignment horizontal="right" vertical="center"/>
    </xf>
    <xf numFmtId="182" fontId="18" fillId="0" borderId="18" xfId="21" applyNumberFormat="1" applyFont="1" applyFill="1" applyBorder="1" applyAlignment="1" applyProtection="1">
      <alignment horizontal="right" vertical="center"/>
    </xf>
    <xf numFmtId="182" fontId="24" fillId="0" borderId="2" xfId="21" applyNumberFormat="1" applyFont="1" applyFill="1" applyBorder="1" applyAlignment="1" applyProtection="1">
      <alignment horizontal="right" vertical="center"/>
    </xf>
    <xf numFmtId="182" fontId="24" fillId="0" borderId="2" xfId="21" applyNumberFormat="1" applyFont="1" applyFill="1" applyBorder="1" applyAlignment="1" applyProtection="1">
      <alignment vertical="center"/>
    </xf>
    <xf numFmtId="182" fontId="29" fillId="0" borderId="0" xfId="21" applyNumberFormat="1" applyFont="1" applyFill="1" applyBorder="1" applyAlignment="1" applyProtection="1">
      <alignment vertical="center"/>
    </xf>
    <xf numFmtId="182" fontId="24" fillId="0" borderId="5" xfId="21" applyNumberFormat="1" applyFont="1" applyFill="1" applyBorder="1" applyAlignment="1" applyProtection="1">
      <alignment vertical="center"/>
    </xf>
    <xf numFmtId="182" fontId="18" fillId="0" borderId="0" xfId="21" applyNumberFormat="1" applyFont="1" applyFill="1" applyBorder="1" applyAlignment="1">
      <alignment vertical="center"/>
    </xf>
    <xf numFmtId="182" fontId="18" fillId="0" borderId="4" xfId="21" applyNumberFormat="1" applyFont="1" applyFill="1" applyBorder="1" applyAlignment="1">
      <alignment vertical="center"/>
    </xf>
    <xf numFmtId="182" fontId="18" fillId="0" borderId="7" xfId="21" applyNumberFormat="1" applyFont="1" applyFill="1" applyBorder="1" applyAlignment="1" applyProtection="1">
      <alignment vertical="center"/>
    </xf>
    <xf numFmtId="182" fontId="18" fillId="0" borderId="10" xfId="21" applyNumberFormat="1" applyFont="1" applyFill="1" applyBorder="1" applyAlignment="1" applyProtection="1">
      <alignment vertical="center"/>
    </xf>
    <xf numFmtId="182" fontId="18" fillId="0" borderId="13" xfId="21" applyNumberFormat="1" applyFont="1" applyFill="1" applyBorder="1" applyAlignment="1" applyProtection="1">
      <alignment vertical="center"/>
    </xf>
    <xf numFmtId="182" fontId="29" fillId="0" borderId="0" xfId="21" applyNumberFormat="1" applyFont="1" applyFill="1" applyAlignment="1" applyProtection="1">
      <alignment vertical="center"/>
    </xf>
    <xf numFmtId="182" fontId="18" fillId="0" borderId="12" xfId="21" applyNumberFormat="1" applyFont="1" applyFill="1" applyBorder="1" applyAlignment="1" applyProtection="1">
      <alignment horizontal="right" vertical="center"/>
    </xf>
    <xf numFmtId="182" fontId="18" fillId="0" borderId="17" xfId="21" quotePrefix="1" applyNumberFormat="1" applyFont="1" applyFill="1" applyBorder="1" applyAlignment="1" applyProtection="1">
      <alignment horizontal="right" vertical="center"/>
    </xf>
    <xf numFmtId="182" fontId="18" fillId="0" borderId="0" xfId="21" quotePrefix="1" applyNumberFormat="1" applyFont="1" applyFill="1" applyBorder="1" applyAlignment="1" applyProtection="1">
      <alignment horizontal="right" vertical="center"/>
    </xf>
    <xf numFmtId="182" fontId="18" fillId="0" borderId="4" xfId="21" quotePrefix="1" applyNumberFormat="1" applyFont="1" applyFill="1" applyBorder="1" applyAlignment="1" applyProtection="1">
      <alignment horizontal="right" vertical="center"/>
    </xf>
    <xf numFmtId="182" fontId="18" fillId="0" borderId="8" xfId="21" applyNumberFormat="1" applyFont="1" applyFill="1" applyBorder="1" applyAlignment="1" applyProtection="1">
      <alignment vertical="center"/>
    </xf>
    <xf numFmtId="182" fontId="18" fillId="0" borderId="2" xfId="21" applyNumberFormat="1" applyFont="1" applyFill="1" applyBorder="1" applyAlignment="1" applyProtection="1">
      <alignment vertical="center"/>
    </xf>
    <xf numFmtId="182" fontId="29" fillId="0" borderId="18" xfId="21" applyNumberFormat="1" applyFont="1" applyFill="1" applyBorder="1" applyAlignment="1" applyProtection="1">
      <alignment vertical="center"/>
    </xf>
    <xf numFmtId="182" fontId="18" fillId="0" borderId="5" xfId="21" applyNumberFormat="1" applyFont="1" applyFill="1" applyBorder="1" applyAlignment="1" applyProtection="1">
      <alignment horizontal="right" vertical="center"/>
    </xf>
    <xf numFmtId="182" fontId="18" fillId="0" borderId="25" xfId="21" applyNumberFormat="1" applyFont="1" applyFill="1" applyBorder="1" applyAlignment="1" applyProtection="1">
      <alignment vertical="center"/>
    </xf>
    <xf numFmtId="182" fontId="18" fillId="0" borderId="0" xfId="21" applyNumberFormat="1" applyFont="1" applyFill="1" applyAlignment="1" applyProtection="1">
      <alignment horizontal="right" vertical="center"/>
    </xf>
    <xf numFmtId="182" fontId="18" fillId="0" borderId="12" xfId="21" quotePrefix="1" applyNumberFormat="1" applyFont="1" applyFill="1" applyBorder="1" applyAlignment="1" applyProtection="1">
      <alignment horizontal="right" vertical="center"/>
    </xf>
    <xf numFmtId="182" fontId="18" fillId="0" borderId="18" xfId="21" quotePrefix="1" applyNumberFormat="1" applyFont="1" applyFill="1" applyBorder="1" applyAlignment="1" applyProtection="1">
      <alignment horizontal="right" vertical="center"/>
    </xf>
    <xf numFmtId="182" fontId="29" fillId="0" borderId="4" xfId="21" applyNumberFormat="1" applyFont="1" applyFill="1" applyBorder="1" applyAlignment="1" applyProtection="1">
      <alignment vertical="center"/>
      <protection locked="0"/>
    </xf>
    <xf numFmtId="182" fontId="18" fillId="0" borderId="0" xfId="21" applyNumberFormat="1" applyFont="1" applyFill="1" applyAlignment="1" applyProtection="1">
      <alignment vertical="center"/>
      <protection locked="0"/>
    </xf>
    <xf numFmtId="182" fontId="18" fillId="0" borderId="0" xfId="21" applyNumberFormat="1" applyFont="1" applyFill="1" applyBorder="1" applyAlignment="1" applyProtection="1">
      <alignment vertical="center"/>
      <protection locked="0"/>
    </xf>
    <xf numFmtId="182" fontId="18" fillId="0" borderId="6" xfId="21" applyNumberFormat="1" applyFont="1" applyFill="1" applyBorder="1" applyAlignment="1">
      <alignment vertical="center"/>
    </xf>
    <xf numFmtId="182" fontId="18" fillId="0" borderId="18" xfId="21" applyNumberFormat="1" applyFont="1" applyFill="1" applyBorder="1" applyAlignment="1">
      <alignment vertical="center"/>
    </xf>
    <xf numFmtId="182" fontId="29" fillId="0" borderId="12" xfId="21" applyNumberFormat="1" applyFont="1" applyFill="1" applyBorder="1" applyAlignment="1" applyProtection="1">
      <alignment vertical="center"/>
      <protection locked="0"/>
    </xf>
    <xf numFmtId="182" fontId="29" fillId="0" borderId="4" xfId="21" applyNumberFormat="1" applyFont="1" applyFill="1" applyBorder="1" applyAlignment="1">
      <alignment vertical="center"/>
    </xf>
    <xf numFmtId="0" fontId="3" fillId="0" borderId="0" xfId="74">
      <alignment vertical="center"/>
    </xf>
    <xf numFmtId="182" fontId="18" fillId="0" borderId="0" xfId="21" applyNumberFormat="1" applyFont="1" applyFill="1" applyBorder="1" applyAlignment="1" applyProtection="1">
      <alignment horizontal="right" vertical="center"/>
    </xf>
    <xf numFmtId="182" fontId="18" fillId="0" borderId="17" xfId="21" applyNumberFormat="1" applyFont="1" applyFill="1" applyBorder="1" applyAlignment="1" applyProtection="1">
      <alignment horizontal="right" vertical="center"/>
    </xf>
    <xf numFmtId="182" fontId="18" fillId="0" borderId="4" xfId="21" applyNumberFormat="1" applyFont="1" applyFill="1" applyBorder="1" applyAlignment="1" applyProtection="1">
      <alignment horizontal="right" vertical="center"/>
    </xf>
    <xf numFmtId="0" fontId="41" fillId="0" borderId="0" xfId="165">
      <alignment vertical="center"/>
    </xf>
    <xf numFmtId="182" fontId="18" fillId="0" borderId="0" xfId="21" applyNumberFormat="1" applyFont="1" applyFill="1" applyBorder="1" applyAlignment="1" applyProtection="1">
      <alignment horizontal="right" vertical="center"/>
    </xf>
    <xf numFmtId="182" fontId="18" fillId="0" borderId="17" xfId="21" applyNumberFormat="1" applyFont="1" applyFill="1" applyBorder="1" applyAlignment="1" applyProtection="1">
      <alignment horizontal="right" vertical="center"/>
    </xf>
    <xf numFmtId="182" fontId="18" fillId="0" borderId="4" xfId="21" applyNumberFormat="1" applyFont="1" applyFill="1" applyBorder="1" applyAlignment="1" applyProtection="1">
      <alignment horizontal="right" vertical="center"/>
    </xf>
    <xf numFmtId="0" fontId="24" fillId="0" borderId="0" xfId="166" applyNumberFormat="1" applyFont="1" applyFill="1" applyAlignment="1" applyProtection="1">
      <alignment vertical="center"/>
    </xf>
    <xf numFmtId="0" fontId="4" fillId="0" borderId="0" xfId="166" applyNumberFormat="1" applyFont="1" applyFill="1" applyAlignment="1" applyProtection="1">
      <alignment horizontal="right" vertical="center"/>
    </xf>
    <xf numFmtId="0" fontId="4" fillId="0" borderId="0" xfId="166" applyNumberFormat="1" applyFont="1" applyFill="1" applyAlignment="1" applyProtection="1">
      <alignment horizontal="right"/>
    </xf>
    <xf numFmtId="0" fontId="18" fillId="0" borderId="4" xfId="166" applyNumberFormat="1" applyFont="1" applyFill="1" applyBorder="1" applyAlignment="1" applyProtection="1">
      <alignment horizontal="left" vertical="center" indent="1"/>
    </xf>
    <xf numFmtId="0" fontId="18" fillId="0" borderId="0" xfId="166" applyNumberFormat="1" applyFont="1" applyFill="1" applyAlignment="1" applyProtection="1">
      <alignment horizontal="right"/>
    </xf>
    <xf numFmtId="0" fontId="18" fillId="0" borderId="5" xfId="166" applyNumberFormat="1" applyFont="1" applyFill="1" applyBorder="1" applyAlignment="1" applyProtection="1">
      <alignment horizontal="center" vertical="center"/>
    </xf>
    <xf numFmtId="0" fontId="18" fillId="0" borderId="6" xfId="166" applyNumberFormat="1" applyFont="1" applyFill="1" applyBorder="1" applyAlignment="1" applyProtection="1">
      <alignment horizontal="center" vertical="center"/>
    </xf>
    <xf numFmtId="0" fontId="18" fillId="0" borderId="7" xfId="166" applyNumberFormat="1" applyFont="1" applyFill="1" applyBorder="1" applyAlignment="1" applyProtection="1">
      <alignment horizontal="center" vertical="center"/>
    </xf>
    <xf numFmtId="0" fontId="18" fillId="0" borderId="8" xfId="166" applyNumberFormat="1" applyFont="1" applyFill="1" applyBorder="1" applyAlignment="1" applyProtection="1">
      <alignment horizontal="center" vertical="center"/>
    </xf>
    <xf numFmtId="0" fontId="18" fillId="0" borderId="2" xfId="166" applyNumberFormat="1" applyFont="1" applyFill="1" applyBorder="1" applyAlignment="1" applyProtection="1">
      <alignment horizontal="center" vertical="center"/>
    </xf>
    <xf numFmtId="0" fontId="18" fillId="0" borderId="0" xfId="166" applyNumberFormat="1" applyFont="1" applyFill="1" applyAlignment="1" applyProtection="1">
      <alignment horizontal="center" vertical="center"/>
    </xf>
    <xf numFmtId="0" fontId="3" fillId="0" borderId="4" xfId="166" applyNumberFormat="1" applyFill="1" applyBorder="1" applyAlignment="1">
      <alignment horizontal="center" vertical="center"/>
    </xf>
    <xf numFmtId="0" fontId="18" fillId="0" borderId="9" xfId="167" applyNumberFormat="1" applyFont="1" applyFill="1" applyBorder="1" applyAlignment="1" applyProtection="1">
      <alignment horizontal="center" vertical="center"/>
    </xf>
    <xf numFmtId="0" fontId="18" fillId="0" borderId="8" xfId="167" applyNumberFormat="1" applyFont="1" applyFill="1" applyBorder="1" applyAlignment="1" applyProtection="1">
      <alignment horizontal="center" vertical="center"/>
    </xf>
    <xf numFmtId="0" fontId="18" fillId="0" borderId="10" xfId="166" applyNumberFormat="1" applyFont="1" applyFill="1" applyBorder="1" applyAlignment="1" applyProtection="1">
      <alignment horizontal="left" vertical="center" indent="1"/>
    </xf>
    <xf numFmtId="182" fontId="18" fillId="0" borderId="0" xfId="167" applyNumberFormat="1" applyFont="1" applyFill="1" applyBorder="1" applyAlignment="1" applyProtection="1">
      <alignment horizontal="right" vertical="center"/>
    </xf>
    <xf numFmtId="194" fontId="18" fillId="0" borderId="0" xfId="167" applyNumberFormat="1" applyFont="1" applyFill="1" applyBorder="1" applyAlignment="1" applyProtection="1">
      <alignment horizontal="right" vertical="center"/>
    </xf>
    <xf numFmtId="182" fontId="18" fillId="0" borderId="0" xfId="167" quotePrefix="1" applyNumberFormat="1" applyFont="1" applyFill="1" applyBorder="1" applyAlignment="1" applyProtection="1">
      <alignment horizontal="right" vertical="center"/>
    </xf>
    <xf numFmtId="0" fontId="18" fillId="0" borderId="10" xfId="166" applyNumberFormat="1" applyFont="1" applyFill="1" applyBorder="1" applyAlignment="1" applyProtection="1">
      <alignment horizontal="left" vertical="center" indent="1" shrinkToFit="1"/>
    </xf>
    <xf numFmtId="182" fontId="18" fillId="0" borderId="0" xfId="167" applyNumberFormat="1" applyFont="1" applyFill="1" applyAlignment="1" applyProtection="1">
      <alignment horizontal="right" vertical="center"/>
    </xf>
    <xf numFmtId="0" fontId="18" fillId="0" borderId="10" xfId="166" applyNumberFormat="1" applyFont="1" applyFill="1" applyBorder="1" applyAlignment="1" applyProtection="1">
      <alignment horizontal="left" vertical="center" indent="2"/>
    </xf>
    <xf numFmtId="182" fontId="18" fillId="0" borderId="0" xfId="167" applyNumberFormat="1" applyFont="1" applyFill="1" applyBorder="1" applyAlignment="1" applyProtection="1">
      <alignment vertical="center"/>
    </xf>
    <xf numFmtId="0" fontId="18" fillId="0" borderId="5" xfId="166" applyNumberFormat="1" applyFont="1" applyFill="1" applyBorder="1" applyAlignment="1" applyProtection="1">
      <alignment vertical="center"/>
    </xf>
    <xf numFmtId="0" fontId="18" fillId="0" borderId="5" xfId="166" applyNumberFormat="1" applyFont="1" applyFill="1" applyBorder="1" applyAlignment="1" applyProtection="1">
      <alignment horizontal="right" vertical="center"/>
    </xf>
    <xf numFmtId="0" fontId="4" fillId="0" borderId="0" xfId="166" applyNumberFormat="1" applyFont="1" applyFill="1" applyAlignment="1" applyProtection="1">
      <alignment vertical="center"/>
    </xf>
    <xf numFmtId="0" fontId="18" fillId="0" borderId="0" xfId="31" applyNumberFormat="1" applyFont="1" applyFill="1" applyAlignment="1" applyProtection="1">
      <alignment horizontal="left" vertical="center" indent="1"/>
    </xf>
    <xf numFmtId="0" fontId="18" fillId="0" borderId="0" xfId="166" applyNumberFormat="1" applyFont="1" applyFill="1" applyAlignment="1" applyProtection="1">
      <alignment vertical="center"/>
    </xf>
    <xf numFmtId="0" fontId="18" fillId="0" borderId="5" xfId="166" applyNumberFormat="1" applyFont="1" applyFill="1" applyBorder="1" applyAlignment="1" applyProtection="1">
      <alignment horizontal="center" vertical="center" wrapText="1"/>
    </xf>
    <xf numFmtId="0" fontId="18" fillId="0" borderId="11" xfId="166" applyNumberFormat="1" applyFont="1" applyFill="1" applyBorder="1" applyAlignment="1" applyProtection="1">
      <alignment horizontal="center" vertical="center"/>
    </xf>
    <xf numFmtId="0" fontId="18" fillId="0" borderId="4" xfId="166" applyNumberFormat="1" applyFont="1" applyFill="1" applyBorder="1" applyAlignment="1" applyProtection="1">
      <alignment horizontal="center" vertical="center" wrapText="1"/>
    </xf>
    <xf numFmtId="0" fontId="18" fillId="0" borderId="12" xfId="166" applyNumberFormat="1" applyFont="1" applyFill="1" applyBorder="1" applyAlignment="1" applyProtection="1">
      <alignment horizontal="center" vertical="center"/>
    </xf>
    <xf numFmtId="0" fontId="18" fillId="0" borderId="12" xfId="166" applyNumberFormat="1" applyFont="1" applyFill="1" applyBorder="1" applyAlignment="1" applyProtection="1">
      <alignment horizontal="center" vertical="center"/>
    </xf>
    <xf numFmtId="0" fontId="18" fillId="0" borderId="8" xfId="166" applyNumberFormat="1" applyFont="1" applyFill="1" applyBorder="1" applyAlignment="1" applyProtection="1">
      <alignment horizontal="center" vertical="center"/>
    </xf>
    <xf numFmtId="0" fontId="18" fillId="0" borderId="10" xfId="167" quotePrefix="1" applyNumberFormat="1" applyFont="1" applyFill="1" applyBorder="1" applyAlignment="1" applyProtection="1">
      <alignment horizontal="right" vertical="center" indent="1"/>
    </xf>
    <xf numFmtId="182" fontId="18" fillId="0" borderId="0" xfId="31" applyNumberFormat="1" applyFont="1" applyFill="1" applyBorder="1" applyAlignment="1" applyProtection="1">
      <alignment vertical="center"/>
    </xf>
    <xf numFmtId="182" fontId="18" fillId="0" borderId="0" xfId="31" applyNumberFormat="1" applyFont="1" applyFill="1" applyBorder="1" applyAlignment="1" applyProtection="1">
      <alignment horizontal="right" vertical="center"/>
    </xf>
    <xf numFmtId="0" fontId="18" fillId="0" borderId="13" xfId="167" quotePrefix="1" applyNumberFormat="1" applyFont="1" applyFill="1" applyBorder="1" applyAlignment="1" applyProtection="1">
      <alignment horizontal="right" vertical="center" indent="1"/>
    </xf>
    <xf numFmtId="182" fontId="18" fillId="0" borderId="12" xfId="31" applyNumberFormat="1" applyFont="1" applyFill="1" applyBorder="1" applyAlignment="1" applyProtection="1">
      <alignment vertical="center"/>
    </xf>
    <xf numFmtId="182" fontId="18" fillId="0" borderId="4" xfId="31" applyNumberFormat="1" applyFont="1" applyFill="1" applyBorder="1" applyAlignment="1" applyProtection="1">
      <alignment vertical="center"/>
    </xf>
    <xf numFmtId="182" fontId="18" fillId="0" borderId="4" xfId="31" applyNumberFormat="1" applyFont="1" applyFill="1" applyBorder="1" applyAlignment="1" applyProtection="1">
      <alignment horizontal="right" vertical="center"/>
    </xf>
    <xf numFmtId="0" fontId="18" fillId="0" borderId="0" xfId="166" applyNumberFormat="1" applyFont="1" applyFill="1" applyAlignment="1" applyProtection="1">
      <alignment horizontal="right" vertical="center"/>
    </xf>
    <xf numFmtId="0" fontId="24" fillId="0" borderId="0" xfId="166" applyNumberFormat="1" applyFont="1" applyFill="1" applyBorder="1" applyAlignment="1" applyProtection="1">
      <alignment vertical="center"/>
    </xf>
    <xf numFmtId="0" fontId="4" fillId="0" borderId="0" xfId="166" applyNumberFormat="1" applyFont="1" applyFill="1" applyBorder="1" applyAlignment="1" applyProtection="1">
      <alignment vertical="center"/>
    </xf>
    <xf numFmtId="0" fontId="18" fillId="0" borderId="4" xfId="166" applyNumberFormat="1" applyFont="1" applyFill="1" applyBorder="1" applyAlignment="1" applyProtection="1">
      <alignment vertical="center"/>
    </xf>
    <xf numFmtId="0" fontId="18" fillId="0" borderId="0" xfId="166" applyNumberFormat="1" applyFont="1" applyFill="1" applyBorder="1" applyAlignment="1" applyProtection="1">
      <alignment vertical="center"/>
    </xf>
    <xf numFmtId="0" fontId="21" fillId="0" borderId="9" xfId="166" applyNumberFormat="1" applyFont="1" applyFill="1" applyBorder="1" applyAlignment="1" applyProtection="1">
      <alignment horizontal="center" vertical="center" wrapText="1"/>
    </xf>
    <xf numFmtId="0" fontId="21" fillId="0" borderId="8" xfId="166" applyNumberFormat="1" applyFont="1" applyFill="1" applyBorder="1" applyAlignment="1" applyProtection="1">
      <alignment horizontal="center" vertical="center" wrapText="1"/>
    </xf>
    <xf numFmtId="0" fontId="18" fillId="0" borderId="4" xfId="166" applyNumberFormat="1" applyFont="1" applyFill="1" applyBorder="1" applyAlignment="1" applyProtection="1">
      <alignment horizontal="center" vertical="center"/>
    </xf>
    <xf numFmtId="0" fontId="18" fillId="0" borderId="13" xfId="166" applyNumberFormat="1" applyFont="1" applyFill="1" applyBorder="1" applyAlignment="1" applyProtection="1">
      <alignment horizontal="center" vertical="center"/>
    </xf>
    <xf numFmtId="0" fontId="18" fillId="0" borderId="9" xfId="166" applyNumberFormat="1" applyFont="1" applyFill="1" applyBorder="1" applyAlignment="1" applyProtection="1">
      <alignment horizontal="center" vertical="center" wrapText="1"/>
    </xf>
    <xf numFmtId="0" fontId="18" fillId="0" borderId="11" xfId="166" applyNumberFormat="1" applyFont="1" applyFill="1" applyBorder="1" applyAlignment="1" applyProtection="1">
      <alignment horizontal="center" vertical="center" wrapText="1"/>
    </xf>
    <xf numFmtId="0" fontId="18" fillId="0" borderId="9" xfId="166" applyNumberFormat="1" applyFont="1" applyFill="1" applyBorder="1" applyAlignment="1" applyProtection="1">
      <alignment horizontal="center" vertical="center" wrapText="1"/>
    </xf>
    <xf numFmtId="0" fontId="18" fillId="0" borderId="7" xfId="166" applyNumberFormat="1" applyFont="1" applyFill="1" applyBorder="1" applyAlignment="1" applyProtection="1">
      <alignment horizontal="center" vertical="center" wrapText="1"/>
    </xf>
    <xf numFmtId="0" fontId="18" fillId="0" borderId="10" xfId="166" applyNumberFormat="1" applyFont="1" applyFill="1" applyBorder="1" applyAlignment="1" applyProtection="1">
      <alignment horizontal="center" vertical="center" wrapText="1"/>
    </xf>
    <xf numFmtId="0" fontId="18" fillId="0" borderId="19" xfId="166" applyNumberFormat="1" applyFont="1" applyFill="1" applyBorder="1" applyAlignment="1" applyProtection="1">
      <alignment horizontal="center" vertical="center" wrapText="1"/>
    </xf>
    <xf numFmtId="0" fontId="18" fillId="0" borderId="23" xfId="166" applyNumberFormat="1" applyFont="1" applyFill="1" applyBorder="1" applyAlignment="1" applyProtection="1">
      <alignment horizontal="center" vertical="center" wrapText="1"/>
    </xf>
    <xf numFmtId="0" fontId="18" fillId="0" borderId="15" xfId="166" applyNumberFormat="1" applyFont="1" applyFill="1" applyBorder="1" applyAlignment="1" applyProtection="1">
      <alignment horizontal="center" vertical="center" wrapText="1"/>
    </xf>
    <xf numFmtId="182" fontId="18" fillId="0" borderId="24" xfId="21" applyNumberFormat="1" applyFont="1" applyFill="1" applyBorder="1" applyAlignment="1" applyProtection="1">
      <alignment horizontal="right" vertical="center"/>
    </xf>
    <xf numFmtId="0" fontId="18" fillId="0" borderId="13" xfId="166" applyNumberFormat="1" applyFont="1" applyFill="1" applyBorder="1" applyAlignment="1" applyProtection="1">
      <alignment horizontal="center" vertical="center" wrapText="1"/>
    </xf>
    <xf numFmtId="0" fontId="18" fillId="0" borderId="14" xfId="166" applyNumberFormat="1" applyFont="1" applyFill="1" applyBorder="1" applyAlignment="1" applyProtection="1">
      <alignment horizontal="center" vertical="center" wrapText="1"/>
    </xf>
    <xf numFmtId="0" fontId="18" fillId="0" borderId="0" xfId="166" applyNumberFormat="1" applyFont="1" applyFill="1" applyBorder="1" applyAlignment="1" applyProtection="1">
      <alignment horizontal="left" vertical="center"/>
    </xf>
    <xf numFmtId="0" fontId="18" fillId="0" borderId="0" xfId="166" applyNumberFormat="1" applyFont="1" applyFill="1" applyBorder="1" applyAlignment="1" applyProtection="1">
      <alignment horizontal="center" vertical="center"/>
    </xf>
    <xf numFmtId="0" fontId="18" fillId="0" borderId="0" xfId="21" applyNumberFormat="1" applyFont="1" applyFill="1" applyBorder="1" applyAlignment="1" applyProtection="1">
      <alignment horizontal="right" vertical="center"/>
    </xf>
    <xf numFmtId="0" fontId="18" fillId="0" borderId="0" xfId="166" applyNumberFormat="1" applyFont="1" applyFill="1" applyBorder="1" applyAlignment="1" applyProtection="1">
      <alignment horizontal="right" vertical="center"/>
    </xf>
    <xf numFmtId="0" fontId="18" fillId="0" borderId="4" xfId="168" applyNumberFormat="1" applyFont="1" applyFill="1" applyBorder="1" applyAlignment="1" applyProtection="1">
      <alignment horizontal="left" vertical="center" indent="1"/>
    </xf>
    <xf numFmtId="0" fontId="18" fillId="0" borderId="14" xfId="166" applyNumberFormat="1" applyFont="1" applyFill="1" applyBorder="1" applyAlignment="1" applyProtection="1">
      <alignment horizontal="center" vertical="center"/>
    </xf>
    <xf numFmtId="0" fontId="18" fillId="0" borderId="7" xfId="166" quotePrefix="1" applyNumberFormat="1" applyFont="1" applyFill="1" applyBorder="1" applyAlignment="1" applyProtection="1">
      <alignment horizontal="right" vertical="center" indent="1"/>
    </xf>
    <xf numFmtId="182" fontId="18" fillId="0" borderId="5" xfId="23" applyNumberFormat="1" applyFont="1" applyFill="1" applyBorder="1" applyAlignment="1" applyProtection="1">
      <alignment vertical="center"/>
    </xf>
    <xf numFmtId="0" fontId="26" fillId="0" borderId="10" xfId="166" quotePrefix="1" applyNumberFormat="1" applyFont="1" applyFill="1" applyBorder="1" applyAlignment="1" applyProtection="1">
      <alignment horizontal="right" vertical="center" indent="1"/>
    </xf>
    <xf numFmtId="182" fontId="18" fillId="0" borderId="0" xfId="23" applyNumberFormat="1" applyFont="1" applyFill="1" applyBorder="1" applyAlignment="1" applyProtection="1">
      <alignment vertical="center"/>
    </xf>
    <xf numFmtId="0" fontId="26" fillId="0" borderId="13" xfId="166" quotePrefix="1" applyNumberFormat="1" applyFont="1" applyFill="1" applyBorder="1" applyAlignment="1" applyProtection="1">
      <alignment horizontal="right" vertical="center" indent="1"/>
    </xf>
    <xf numFmtId="182" fontId="18" fillId="0" borderId="4" xfId="23" applyNumberFormat="1" applyFont="1" applyFill="1" applyBorder="1" applyAlignment="1" applyProtection="1">
      <alignment vertical="center"/>
    </xf>
    <xf numFmtId="0" fontId="26" fillId="0" borderId="5" xfId="166" applyNumberFormat="1" applyFont="1" applyFill="1" applyBorder="1" applyAlignment="1" applyProtection="1">
      <alignment vertical="center"/>
    </xf>
    <xf numFmtId="0" fontId="18" fillId="0" borderId="5" xfId="166" applyNumberFormat="1" applyFont="1" applyFill="1" applyBorder="1" applyAlignment="1" applyProtection="1">
      <alignment vertical="center" wrapText="1"/>
    </xf>
    <xf numFmtId="0" fontId="26" fillId="0" borderId="0" xfId="166" applyNumberFormat="1" applyFont="1" applyFill="1" applyAlignment="1" applyProtection="1">
      <alignment horizontal="right" vertical="center"/>
    </xf>
    <xf numFmtId="0" fontId="18" fillId="0" borderId="7" xfId="166" applyNumberFormat="1" applyFont="1" applyFill="1" applyBorder="1" applyAlignment="1" applyProtection="1">
      <alignment horizontal="center" vertical="center" wrapText="1"/>
    </xf>
    <xf numFmtId="0" fontId="18" fillId="0" borderId="6" xfId="166" applyNumberFormat="1" applyFont="1" applyFill="1" applyBorder="1" applyAlignment="1" applyProtection="1">
      <alignment horizontal="center" vertical="center" wrapText="1"/>
    </xf>
    <xf numFmtId="0" fontId="18" fillId="0" borderId="13" xfId="166" applyNumberFormat="1" applyFont="1" applyFill="1" applyBorder="1" applyAlignment="1" applyProtection="1">
      <alignment horizontal="center" vertical="center" wrapText="1"/>
    </xf>
    <xf numFmtId="0" fontId="18" fillId="0" borderId="12" xfId="166" applyNumberFormat="1" applyFont="1" applyFill="1" applyBorder="1" applyAlignment="1" applyProtection="1">
      <alignment horizontal="center" vertical="center" wrapText="1"/>
    </xf>
    <xf numFmtId="0" fontId="18" fillId="0" borderId="0" xfId="166" applyNumberFormat="1" applyFont="1" applyFill="1" applyBorder="1" applyAlignment="1" applyProtection="1">
      <alignment horizontal="right" vertical="center" indent="1"/>
    </xf>
    <xf numFmtId="0" fontId="18" fillId="0" borderId="10" xfId="166" quotePrefix="1" applyNumberFormat="1" applyFont="1" applyFill="1" applyBorder="1" applyAlignment="1" applyProtection="1">
      <alignment horizontal="right" vertical="center" indent="1"/>
    </xf>
    <xf numFmtId="0" fontId="3" fillId="0" borderId="0" xfId="166" applyNumberFormat="1" applyFont="1" applyFill="1" applyAlignment="1" applyProtection="1">
      <alignment vertical="center"/>
    </xf>
    <xf numFmtId="0" fontId="18" fillId="0" borderId="4" xfId="166" quotePrefix="1" applyNumberFormat="1" applyFont="1" applyFill="1" applyBorder="1" applyAlignment="1" applyProtection="1">
      <alignment horizontal="left" vertical="center" indent="1"/>
    </xf>
    <xf numFmtId="0" fontId="3" fillId="0" borderId="4" xfId="166" applyNumberFormat="1" applyFont="1" applyFill="1" applyBorder="1" applyAlignment="1">
      <alignment horizontal="left" vertical="center" indent="1"/>
    </xf>
    <xf numFmtId="0" fontId="28" fillId="0" borderId="4" xfId="166" applyNumberFormat="1" applyFont="1" applyFill="1" applyBorder="1" applyAlignment="1" applyProtection="1">
      <alignment vertical="center"/>
    </xf>
    <xf numFmtId="0" fontId="18" fillId="0" borderId="12" xfId="166" applyNumberFormat="1" applyFont="1" applyFill="1" applyBorder="1" applyAlignment="1" applyProtection="1">
      <alignment horizontal="center" vertical="top" shrinkToFit="1"/>
    </xf>
    <xf numFmtId="0" fontId="18" fillId="0" borderId="13" xfId="166" applyNumberFormat="1" applyFont="1" applyFill="1" applyBorder="1" applyAlignment="1" applyProtection="1">
      <alignment horizontal="center" vertical="top" shrinkToFit="1"/>
    </xf>
    <xf numFmtId="0" fontId="21" fillId="0" borderId="12" xfId="166" applyNumberFormat="1" applyFont="1" applyFill="1" applyBorder="1" applyAlignment="1" applyProtection="1">
      <alignment horizontal="center" vertical="center"/>
    </xf>
    <xf numFmtId="0" fontId="21" fillId="0" borderId="8" xfId="166" applyNumberFormat="1" applyFont="1" applyFill="1" applyBorder="1" applyAlignment="1" applyProtection="1">
      <alignment horizontal="center" vertical="center"/>
    </xf>
    <xf numFmtId="0" fontId="21" fillId="0" borderId="8" xfId="166" applyNumberFormat="1" applyFont="1" applyFill="1" applyBorder="1" applyAlignment="1" applyProtection="1">
      <alignment horizontal="distributed" vertical="center" wrapText="1"/>
    </xf>
    <xf numFmtId="0" fontId="24" fillId="0" borderId="5" xfId="166" applyNumberFormat="1" applyFont="1" applyFill="1" applyBorder="1" applyAlignment="1" applyProtection="1">
      <alignment horizontal="center" vertical="center"/>
    </xf>
    <xf numFmtId="0" fontId="24" fillId="0" borderId="7" xfId="166" applyNumberFormat="1" applyFont="1" applyFill="1" applyBorder="1" applyAlignment="1" applyProtection="1">
      <alignment horizontal="center" vertical="center"/>
    </xf>
    <xf numFmtId="195" fontId="24" fillId="0" borderId="5" xfId="166" applyNumberFormat="1" applyFont="1" applyFill="1" applyBorder="1" applyAlignment="1">
      <alignment vertical="center" shrinkToFit="1"/>
    </xf>
    <xf numFmtId="182" fontId="24" fillId="0" borderId="5" xfId="166" applyNumberFormat="1" applyFont="1" applyFill="1" applyBorder="1" applyAlignment="1">
      <alignment vertical="center"/>
    </xf>
    <xf numFmtId="182" fontId="24" fillId="0" borderId="5" xfId="166" applyNumberFormat="1" applyFont="1" applyFill="1" applyBorder="1" applyAlignment="1" applyProtection="1">
      <alignment vertical="center"/>
    </xf>
    <xf numFmtId="184" fontId="24" fillId="0" borderId="0" xfId="166" applyNumberFormat="1" applyFont="1" applyFill="1" applyAlignment="1" applyProtection="1">
      <alignment vertical="center"/>
    </xf>
    <xf numFmtId="0" fontId="18" fillId="0" borderId="10" xfId="166" applyNumberFormat="1" applyFont="1" applyFill="1" applyBorder="1" applyAlignment="1" applyProtection="1">
      <alignment vertical="center"/>
    </xf>
    <xf numFmtId="195" fontId="18" fillId="0" borderId="0" xfId="166" applyNumberFormat="1" applyFont="1" applyFill="1" applyAlignment="1">
      <alignment vertical="center" shrinkToFit="1"/>
    </xf>
    <xf numFmtId="182" fontId="18" fillId="0" borderId="0" xfId="166" applyNumberFormat="1" applyFont="1" applyFill="1" applyBorder="1" applyAlignment="1">
      <alignment vertical="center"/>
    </xf>
    <xf numFmtId="182" fontId="18" fillId="0" borderId="0" xfId="166" applyNumberFormat="1" applyFont="1" applyFill="1" applyAlignment="1" applyProtection="1">
      <alignment horizontal="right" vertical="center"/>
    </xf>
    <xf numFmtId="195" fontId="18" fillId="0" borderId="0" xfId="166" applyNumberFormat="1" applyFont="1" applyFill="1" applyAlignment="1" applyProtection="1">
      <alignment vertical="center" shrinkToFit="1"/>
    </xf>
    <xf numFmtId="184" fontId="18" fillId="0" borderId="0" xfId="166" applyNumberFormat="1" applyFont="1" applyFill="1" applyAlignment="1" applyProtection="1">
      <alignment vertical="center"/>
    </xf>
    <xf numFmtId="195" fontId="18" fillId="0" borderId="0" xfId="166" applyNumberFormat="1" applyFont="1" applyFill="1" applyBorder="1" applyAlignment="1">
      <alignment vertical="center" shrinkToFit="1"/>
    </xf>
    <xf numFmtId="195" fontId="18" fillId="0" borderId="0" xfId="166" applyNumberFormat="1" applyFont="1" applyFill="1" applyBorder="1" applyAlignment="1" applyProtection="1">
      <alignment vertical="center" shrinkToFit="1"/>
    </xf>
    <xf numFmtId="0" fontId="21" fillId="0" borderId="10" xfId="166" applyNumberFormat="1" applyFont="1" applyFill="1" applyBorder="1" applyAlignment="1" applyProtection="1">
      <alignment vertical="center"/>
    </xf>
    <xf numFmtId="182" fontId="18" fillId="0" borderId="0" xfId="166" applyNumberFormat="1" applyFont="1" applyFill="1" applyBorder="1" applyAlignment="1" applyProtection="1">
      <alignment horizontal="right" vertical="center"/>
    </xf>
    <xf numFmtId="0" fontId="18" fillId="0" borderId="0" xfId="166" quotePrefix="1" applyNumberFormat="1" applyFont="1" applyFill="1" applyAlignment="1" applyProtection="1">
      <alignment horizontal="left" vertical="center" indent="1"/>
    </xf>
    <xf numFmtId="0" fontId="18" fillId="0" borderId="6" xfId="166" applyNumberFormat="1" applyFont="1" applyFill="1" applyBorder="1" applyAlignment="1" applyProtection="1">
      <alignment vertical="center"/>
    </xf>
    <xf numFmtId="0" fontId="18" fillId="0" borderId="14" xfId="166" applyNumberFormat="1" applyFont="1" applyFill="1" applyBorder="1" applyAlignment="1" applyProtection="1">
      <alignment horizontal="center" vertical="top" textRotation="255"/>
    </xf>
    <xf numFmtId="0" fontId="21" fillId="0" borderId="8" xfId="166" applyNumberFormat="1" applyFont="1" applyFill="1" applyBorder="1" applyAlignment="1" applyProtection="1">
      <alignment vertical="top" textRotation="255" indent="1"/>
    </xf>
    <xf numFmtId="0" fontId="18" fillId="0" borderId="8" xfId="166" applyNumberFormat="1" applyFont="1" applyFill="1" applyBorder="1" applyAlignment="1" applyProtection="1">
      <alignment vertical="top" textRotation="255" indent="1"/>
    </xf>
    <xf numFmtId="0" fontId="24" fillId="0" borderId="7" xfId="166" applyNumberFormat="1" applyFont="1" applyFill="1" applyBorder="1" applyAlignment="1" applyProtection="1">
      <alignment horizontal="center" vertical="center"/>
    </xf>
    <xf numFmtId="182" fontId="24" fillId="0" borderId="5" xfId="166" applyNumberFormat="1" applyFont="1" applyFill="1" applyBorder="1" applyAlignment="1" applyProtection="1">
      <alignment horizontal="right" vertical="center"/>
    </xf>
    <xf numFmtId="0" fontId="18" fillId="0" borderId="0" xfId="166" applyNumberFormat="1" applyFont="1" applyFill="1" applyAlignment="1" applyProtection="1">
      <alignment horizontal="left" vertical="center" indent="1"/>
    </xf>
    <xf numFmtId="182" fontId="18" fillId="0" borderId="18" xfId="166" applyNumberFormat="1" applyFont="1" applyFill="1" applyBorder="1" applyAlignment="1" applyProtection="1">
      <alignment horizontal="right" vertical="center"/>
    </xf>
    <xf numFmtId="182" fontId="18" fillId="0" borderId="0" xfId="166" quotePrefix="1" applyNumberFormat="1" applyFont="1" applyFill="1" applyBorder="1" applyAlignment="1" applyProtection="1">
      <alignment horizontal="right" vertical="center"/>
    </xf>
    <xf numFmtId="182" fontId="18" fillId="0" borderId="4" xfId="166" applyNumberFormat="1" applyFont="1" applyFill="1" applyBorder="1" applyAlignment="1" applyProtection="1">
      <alignment horizontal="right" vertical="center"/>
    </xf>
    <xf numFmtId="0" fontId="30" fillId="0" borderId="5" xfId="166" applyNumberFormat="1" applyFont="1" applyFill="1" applyBorder="1" applyAlignment="1" applyProtection="1">
      <alignment horizontal="left" vertical="center" indent="1"/>
    </xf>
    <xf numFmtId="0" fontId="21" fillId="0" borderId="5" xfId="166" applyNumberFormat="1" applyFont="1" applyFill="1" applyBorder="1" applyAlignment="1" applyProtection="1">
      <alignment vertical="center"/>
    </xf>
    <xf numFmtId="0" fontId="18" fillId="0" borderId="0" xfId="166" quotePrefix="1" applyNumberFormat="1" applyFont="1" applyFill="1" applyBorder="1" applyAlignment="1" applyProtection="1">
      <alignment horizontal="right" vertical="center" indent="1"/>
    </xf>
    <xf numFmtId="0" fontId="28" fillId="0" borderId="0" xfId="166" applyNumberFormat="1" applyFont="1" applyFill="1" applyAlignment="1" applyProtection="1">
      <alignment vertical="center"/>
    </xf>
    <xf numFmtId="0" fontId="18" fillId="0" borderId="0" xfId="166" quotePrefix="1" applyNumberFormat="1" applyFont="1" applyFill="1" applyBorder="1" applyAlignment="1" applyProtection="1">
      <alignment horizontal="left" vertical="center" indent="1"/>
    </xf>
    <xf numFmtId="0" fontId="3" fillId="0" borderId="0" xfId="166" applyNumberFormat="1" applyFont="1" applyFill="1" applyBorder="1" applyAlignment="1">
      <alignment vertical="center"/>
    </xf>
    <xf numFmtId="0" fontId="31" fillId="0" borderId="0" xfId="166" applyNumberFormat="1" applyFont="1" applyFill="1" applyAlignment="1" applyProtection="1">
      <alignment vertical="center"/>
    </xf>
    <xf numFmtId="0" fontId="18" fillId="0" borderId="9" xfId="166" applyNumberFormat="1" applyFont="1" applyFill="1" applyBorder="1" applyAlignment="1" applyProtection="1">
      <alignment horizontal="center" vertical="center"/>
    </xf>
    <xf numFmtId="0" fontId="18" fillId="0" borderId="14" xfId="166" applyNumberFormat="1" applyFont="1" applyFill="1" applyBorder="1" applyAlignment="1" applyProtection="1">
      <alignment horizontal="center" vertical="top" shrinkToFit="1"/>
    </xf>
    <xf numFmtId="0" fontId="21" fillId="0" borderId="9" xfId="166" applyNumberFormat="1" applyFont="1" applyFill="1" applyBorder="1" applyAlignment="1" applyProtection="1">
      <alignment horizontal="center" vertical="center"/>
    </xf>
    <xf numFmtId="0" fontId="24" fillId="0" borderId="0" xfId="166" applyNumberFormat="1" applyFont="1" applyFill="1" applyBorder="1" applyAlignment="1" applyProtection="1">
      <alignment horizontal="center" vertical="center"/>
    </xf>
    <xf numFmtId="0" fontId="24" fillId="0" borderId="10" xfId="166" applyNumberFormat="1" applyFont="1" applyFill="1" applyBorder="1" applyAlignment="1" applyProtection="1">
      <alignment horizontal="center" vertical="center"/>
    </xf>
    <xf numFmtId="182" fontId="24" fillId="0" borderId="0" xfId="21" applyNumberFormat="1" applyFont="1" applyFill="1" applyBorder="1" applyAlignment="1">
      <alignment vertical="center"/>
    </xf>
    <xf numFmtId="195" fontId="24" fillId="0" borderId="0" xfId="166" applyNumberFormat="1" applyFont="1" applyFill="1" applyBorder="1" applyAlignment="1">
      <alignment vertical="center" shrinkToFit="1"/>
    </xf>
    <xf numFmtId="196" fontId="24" fillId="0" borderId="0" xfId="166" applyNumberFormat="1" applyFont="1" applyFill="1" applyBorder="1" applyAlignment="1" applyProtection="1">
      <alignment vertical="center"/>
    </xf>
    <xf numFmtId="182" fontId="18" fillId="0" borderId="0" xfId="166" applyNumberFormat="1" applyFont="1" applyFill="1" applyAlignment="1" applyProtection="1">
      <alignment vertical="center"/>
    </xf>
    <xf numFmtId="196" fontId="18" fillId="0" borderId="0" xfId="166" applyNumberFormat="1" applyFont="1" applyFill="1" applyAlignment="1" applyProtection="1">
      <alignment vertical="center"/>
    </xf>
    <xf numFmtId="182" fontId="18" fillId="0" borderId="0" xfId="166" applyNumberFormat="1" applyFont="1" applyFill="1" applyBorder="1" applyAlignment="1" applyProtection="1">
      <alignment vertical="center"/>
    </xf>
    <xf numFmtId="0" fontId="24" fillId="0" borderId="0" xfId="21" applyNumberFormat="1" applyFont="1" applyFill="1" applyAlignment="1" applyProtection="1">
      <alignment vertical="center"/>
    </xf>
    <xf numFmtId="0" fontId="4" fillId="0" borderId="0" xfId="21" applyNumberFormat="1" applyFont="1" applyFill="1" applyAlignment="1" applyProtection="1">
      <alignment vertical="center"/>
    </xf>
    <xf numFmtId="0" fontId="18" fillId="0" borderId="0" xfId="21" applyNumberFormat="1" applyFont="1" applyFill="1" applyAlignment="1" applyProtection="1">
      <alignment vertical="center"/>
    </xf>
    <xf numFmtId="0" fontId="18" fillId="0" borderId="0" xfId="21" applyNumberFormat="1" applyFont="1" applyFill="1" applyAlignment="1" applyProtection="1">
      <alignment horizontal="right"/>
    </xf>
    <xf numFmtId="0" fontId="4" fillId="0" borderId="11" xfId="21" applyNumberFormat="1" applyFont="1" applyFill="1" applyBorder="1" applyAlignment="1" applyProtection="1">
      <alignment vertical="center"/>
    </xf>
    <xf numFmtId="0" fontId="18" fillId="0" borderId="8" xfId="21" applyNumberFormat="1" applyFont="1" applyFill="1" applyBorder="1" applyAlignment="1" applyProtection="1">
      <alignment horizontal="center" vertical="center"/>
    </xf>
    <xf numFmtId="0" fontId="18" fillId="0" borderId="9" xfId="21" applyNumberFormat="1" applyFont="1" applyFill="1" applyBorder="1" applyAlignment="1" applyProtection="1">
      <alignment horizontal="center" vertical="center"/>
    </xf>
    <xf numFmtId="0" fontId="18" fillId="0" borderId="10" xfId="21" applyNumberFormat="1" applyFont="1" applyFill="1" applyBorder="1" applyAlignment="1" applyProtection="1">
      <alignment horizontal="center" vertical="center"/>
    </xf>
    <xf numFmtId="0" fontId="18" fillId="0" borderId="13" xfId="21" applyNumberFormat="1" applyFont="1" applyFill="1" applyBorder="1" applyAlignment="1" applyProtection="1">
      <alignment horizontal="center" vertical="center"/>
    </xf>
    <xf numFmtId="0" fontId="18" fillId="0" borderId="0" xfId="21" applyNumberFormat="1" applyFont="1" applyFill="1" applyAlignment="1" applyProtection="1">
      <alignment horizontal="right" vertical="center"/>
    </xf>
    <xf numFmtId="0" fontId="18" fillId="0" borderId="4" xfId="21" applyNumberFormat="1" applyFont="1" applyFill="1" applyBorder="1" applyAlignment="1" applyProtection="1">
      <alignment horizontal="right"/>
    </xf>
    <xf numFmtId="0" fontId="18" fillId="0" borderId="7" xfId="21" applyNumberFormat="1" applyFont="1" applyFill="1" applyBorder="1" applyAlignment="1" applyProtection="1">
      <alignment horizontal="center" vertical="center"/>
    </xf>
    <xf numFmtId="0" fontId="18" fillId="0" borderId="8" xfId="21" applyNumberFormat="1" applyFont="1" applyFill="1" applyBorder="1" applyAlignment="1" applyProtection="1">
      <alignment horizontal="center" vertical="center"/>
    </xf>
    <xf numFmtId="0" fontId="18" fillId="0" borderId="2" xfId="21" applyNumberFormat="1" applyFont="1" applyFill="1" applyBorder="1" applyAlignment="1" applyProtection="1">
      <alignment horizontal="center" vertical="center"/>
    </xf>
    <xf numFmtId="0" fontId="18" fillId="0" borderId="11" xfId="21" applyNumberFormat="1" applyFont="1" applyFill="1" applyBorder="1" applyAlignment="1" applyProtection="1">
      <alignment horizontal="center" vertical="center"/>
    </xf>
    <xf numFmtId="0" fontId="18" fillId="0" borderId="13" xfId="21" applyNumberFormat="1" applyFont="1" applyFill="1" applyBorder="1" applyAlignment="1" applyProtection="1">
      <alignment horizontal="center" vertical="center"/>
    </xf>
    <xf numFmtId="0" fontId="18" fillId="0" borderId="8" xfId="21" applyNumberFormat="1" applyFont="1" applyFill="1" applyBorder="1" applyAlignment="1" applyProtection="1">
      <alignment horizontal="center" vertical="center" shrinkToFit="1"/>
    </xf>
    <xf numFmtId="0" fontId="18" fillId="0" borderId="9" xfId="21" applyNumberFormat="1" applyFont="1" applyFill="1" applyBorder="1" applyAlignment="1" applyProtection="1">
      <alignment horizontal="center" vertical="center" shrinkToFit="1"/>
    </xf>
    <xf numFmtId="0" fontId="18" fillId="0" borderId="2" xfId="21" applyNumberFormat="1" applyFont="1" applyFill="1" applyBorder="1" applyAlignment="1" applyProtection="1">
      <alignment horizontal="center" vertical="center" shrinkToFit="1"/>
    </xf>
    <xf numFmtId="0" fontId="18" fillId="0" borderId="10" xfId="21" applyNumberFormat="1" applyFont="1" applyFill="1" applyBorder="1" applyAlignment="1" applyProtection="1">
      <alignment horizontal="left" vertical="center" indent="1"/>
    </xf>
    <xf numFmtId="0" fontId="18" fillId="0" borderId="10" xfId="21" applyNumberFormat="1" applyFont="1" applyFill="1" applyBorder="1" applyAlignment="1" applyProtection="1">
      <alignment horizontal="left" vertical="center" indent="1" shrinkToFit="1"/>
    </xf>
    <xf numFmtId="0" fontId="18" fillId="0" borderId="10" xfId="21" applyNumberFormat="1" applyFont="1" applyFill="1" applyBorder="1" applyAlignment="1" applyProtection="1">
      <alignment horizontal="left" vertical="center" wrapText="1" indent="1"/>
    </xf>
    <xf numFmtId="0" fontId="18" fillId="0" borderId="5" xfId="21" applyNumberFormat="1" applyFont="1" applyFill="1" applyBorder="1" applyAlignment="1" applyProtection="1">
      <alignment vertical="center"/>
    </xf>
    <xf numFmtId="0" fontId="18" fillId="0" borderId="0" xfId="21" applyNumberFormat="1" applyFont="1" applyFill="1" applyAlignment="1" applyProtection="1">
      <alignment horizontal="left" vertical="center" indent="1"/>
    </xf>
    <xf numFmtId="0" fontId="18" fillId="0" borderId="5" xfId="21" applyNumberFormat="1" applyFont="1" applyFill="1" applyBorder="1" applyAlignment="1" applyProtection="1">
      <alignment horizontal="center" vertical="center" wrapText="1"/>
    </xf>
    <xf numFmtId="0" fontId="18" fillId="0" borderId="19" xfId="21" applyNumberFormat="1" applyFont="1" applyFill="1" applyBorder="1" applyAlignment="1" applyProtection="1">
      <alignment horizontal="center" vertical="center" wrapText="1"/>
    </xf>
    <xf numFmtId="0" fontId="18" fillId="0" borderId="8" xfId="21" applyNumberFormat="1" applyFont="1" applyFill="1" applyBorder="1" applyAlignment="1" applyProtection="1">
      <alignment horizontal="center" vertical="center" wrapText="1"/>
    </xf>
    <xf numFmtId="0" fontId="18" fillId="0" borderId="2" xfId="21" applyNumberFormat="1" applyFont="1" applyFill="1" applyBorder="1" applyAlignment="1" applyProtection="1">
      <alignment horizontal="center" vertical="center" wrapText="1"/>
    </xf>
    <xf numFmtId="0" fontId="18" fillId="0" borderId="11" xfId="21" applyNumberFormat="1" applyFont="1" applyFill="1" applyBorder="1" applyAlignment="1" applyProtection="1">
      <alignment horizontal="center" vertical="center" wrapText="1"/>
    </xf>
    <xf numFmtId="0" fontId="21" fillId="0" borderId="19" xfId="21" applyNumberFormat="1" applyFont="1" applyFill="1" applyBorder="1" applyAlignment="1" applyProtection="1">
      <alignment horizontal="center" vertical="center" wrapText="1"/>
    </xf>
    <xf numFmtId="0" fontId="21" fillId="0" borderId="6" xfId="21" applyNumberFormat="1" applyFont="1" applyFill="1" applyBorder="1" applyAlignment="1" applyProtection="1">
      <alignment horizontal="center" vertical="center" wrapText="1"/>
    </xf>
    <xf numFmtId="0" fontId="18" fillId="0" borderId="4" xfId="21" applyNumberFormat="1" applyFont="1" applyFill="1" applyBorder="1" applyAlignment="1" applyProtection="1">
      <alignment horizontal="center" vertical="center" wrapText="1"/>
    </xf>
    <xf numFmtId="0" fontId="18" fillId="0" borderId="14" xfId="21" applyNumberFormat="1" applyFont="1" applyFill="1" applyBorder="1" applyAlignment="1" applyProtection="1">
      <alignment horizontal="center" vertical="center" wrapText="1"/>
    </xf>
    <xf numFmtId="0" fontId="18" fillId="0" borderId="12" xfId="21" applyNumberFormat="1" applyFont="1" applyFill="1" applyBorder="1" applyAlignment="1" applyProtection="1">
      <alignment horizontal="center" vertical="center" wrapText="1"/>
    </xf>
    <xf numFmtId="0" fontId="18" fillId="0" borderId="9" xfId="21" applyNumberFormat="1" applyFont="1" applyFill="1" applyBorder="1" applyAlignment="1" applyProtection="1">
      <alignment horizontal="center" vertical="center" wrapText="1"/>
    </xf>
    <xf numFmtId="0" fontId="18" fillId="0" borderId="4" xfId="21" applyNumberFormat="1" applyFont="1" applyFill="1" applyBorder="1" applyAlignment="1" applyProtection="1">
      <alignment horizontal="center" vertical="center" wrapText="1"/>
    </xf>
    <xf numFmtId="0" fontId="18" fillId="0" borderId="14" xfId="21" applyNumberFormat="1" applyFont="1" applyFill="1" applyBorder="1" applyAlignment="1" applyProtection="1">
      <alignment horizontal="center" vertical="center" wrapText="1"/>
    </xf>
    <xf numFmtId="0" fontId="21" fillId="0" borderId="14" xfId="21" applyNumberFormat="1" applyFont="1" applyFill="1" applyBorder="1" applyAlignment="1" applyProtection="1">
      <alignment horizontal="center" vertical="center" wrapText="1"/>
    </xf>
    <xf numFmtId="0" fontId="21" fillId="0" borderId="12" xfId="21" applyNumberFormat="1" applyFont="1" applyFill="1" applyBorder="1" applyAlignment="1" applyProtection="1">
      <alignment horizontal="center" vertical="center" wrapText="1"/>
    </xf>
    <xf numFmtId="0" fontId="18" fillId="0" borderId="7" xfId="21" quotePrefix="1" applyNumberFormat="1" applyFont="1" applyFill="1" applyBorder="1" applyAlignment="1" applyProtection="1">
      <alignment horizontal="right" vertical="center" indent="1"/>
    </xf>
    <xf numFmtId="196" fontId="18" fillId="0" borderId="0" xfId="21" applyNumberFormat="1" applyFont="1" applyFill="1" applyBorder="1" applyAlignment="1" applyProtection="1">
      <alignment vertical="center"/>
    </xf>
    <xf numFmtId="0" fontId="18" fillId="0" borderId="5" xfId="21" applyNumberFormat="1" applyFont="1" applyFill="1" applyBorder="1" applyAlignment="1" applyProtection="1">
      <alignment horizontal="right" vertical="center"/>
    </xf>
    <xf numFmtId="0" fontId="18" fillId="0" borderId="7" xfId="21" applyNumberFormat="1" applyFont="1" applyFill="1" applyBorder="1" applyAlignment="1" applyProtection="1">
      <alignment horizontal="center" vertical="center" wrapText="1"/>
    </xf>
    <xf numFmtId="0" fontId="18" fillId="0" borderId="19" xfId="21" applyNumberFormat="1" applyFont="1" applyFill="1" applyBorder="1" applyAlignment="1" applyProtection="1">
      <alignment horizontal="center" vertical="center"/>
    </xf>
    <xf numFmtId="0" fontId="18" fillId="0" borderId="6" xfId="21" applyNumberFormat="1" applyFont="1" applyFill="1" applyBorder="1" applyAlignment="1" applyProtection="1">
      <alignment horizontal="center" vertical="center"/>
    </xf>
    <xf numFmtId="0" fontId="18" fillId="0" borderId="13" xfId="21" applyNumberFormat="1" applyFont="1" applyFill="1" applyBorder="1" applyAlignment="1" applyProtection="1">
      <alignment horizontal="center" vertical="center" wrapText="1"/>
    </xf>
    <xf numFmtId="0" fontId="18" fillId="0" borderId="14" xfId="21" applyNumberFormat="1" applyFont="1" applyFill="1" applyBorder="1" applyAlignment="1" applyProtection="1">
      <alignment horizontal="center" vertical="center"/>
    </xf>
    <xf numFmtId="0" fontId="18" fillId="0" borderId="12" xfId="21" applyNumberFormat="1" applyFont="1" applyFill="1" applyBorder="1" applyAlignment="1" applyProtection="1">
      <alignment horizontal="center" vertical="center"/>
    </xf>
    <xf numFmtId="0" fontId="18" fillId="0" borderId="7" xfId="21" applyNumberFormat="1" applyFont="1" applyFill="1" applyBorder="1" applyAlignment="1" applyProtection="1">
      <alignment horizontal="center" vertical="center" textRotation="255"/>
    </xf>
    <xf numFmtId="0" fontId="18" fillId="0" borderId="19" xfId="166" applyNumberFormat="1" applyFont="1" applyFill="1" applyBorder="1" applyAlignment="1" applyProtection="1">
      <alignment horizontal="center" vertical="center"/>
    </xf>
    <xf numFmtId="0" fontId="18" fillId="0" borderId="19" xfId="21" applyNumberFormat="1" applyFont="1" applyFill="1" applyBorder="1" applyAlignment="1" applyProtection="1">
      <alignment horizontal="center" vertical="center"/>
    </xf>
    <xf numFmtId="0" fontId="18" fillId="0" borderId="10" xfId="21" applyNumberFormat="1" applyFont="1" applyFill="1" applyBorder="1" applyAlignment="1" applyProtection="1">
      <alignment horizontal="center" vertical="center" textRotation="255"/>
    </xf>
    <xf numFmtId="0" fontId="18" fillId="0" borderId="20" xfId="166" applyNumberFormat="1" applyFont="1" applyFill="1" applyBorder="1" applyAlignment="1" applyProtection="1">
      <alignment horizontal="center" vertical="center"/>
    </xf>
    <xf numFmtId="0" fontId="18" fillId="0" borderId="20" xfId="21" applyNumberFormat="1" applyFont="1" applyFill="1" applyBorder="1" applyAlignment="1" applyProtection="1">
      <alignment horizontal="center" vertical="center"/>
    </xf>
    <xf numFmtId="0" fontId="18" fillId="0" borderId="21" xfId="166" applyNumberFormat="1" applyFont="1" applyFill="1" applyBorder="1" applyAlignment="1" applyProtection="1">
      <alignment horizontal="center" vertical="center"/>
    </xf>
    <xf numFmtId="0" fontId="18" fillId="0" borderId="21" xfId="21" applyNumberFormat="1" applyFont="1" applyFill="1" applyBorder="1" applyAlignment="1" applyProtection="1">
      <alignment horizontal="center" vertical="center"/>
    </xf>
    <xf numFmtId="0" fontId="18" fillId="0" borderId="13" xfId="21" applyNumberFormat="1" applyFont="1" applyFill="1" applyBorder="1" applyAlignment="1" applyProtection="1">
      <alignment horizontal="center" vertical="center" textRotation="255"/>
    </xf>
    <xf numFmtId="0" fontId="18" fillId="0" borderId="22" xfId="166" applyNumberFormat="1" applyFont="1" applyFill="1" applyBorder="1" applyAlignment="1" applyProtection="1">
      <alignment horizontal="center" vertical="center"/>
    </xf>
    <xf numFmtId="0" fontId="18" fillId="0" borderId="22" xfId="21" applyNumberFormat="1" applyFont="1" applyFill="1" applyBorder="1" applyAlignment="1" applyProtection="1">
      <alignment horizontal="center" vertical="center"/>
    </xf>
    <xf numFmtId="0" fontId="18" fillId="0" borderId="14" xfId="21" applyNumberFormat="1" applyFont="1" applyFill="1" applyBorder="1" applyAlignment="1" applyProtection="1">
      <alignment horizontal="center" vertical="center"/>
    </xf>
    <xf numFmtId="0" fontId="18" fillId="0" borderId="0" xfId="21" applyNumberFormat="1" applyFont="1" applyFill="1" applyBorder="1" applyAlignment="1" applyProtection="1">
      <alignment vertical="center"/>
    </xf>
    <xf numFmtId="0" fontId="18" fillId="0" borderId="4" xfId="21" quotePrefix="1" applyNumberFormat="1" applyFont="1" applyFill="1" applyBorder="1" applyAlignment="1" applyProtection="1">
      <alignment horizontal="left" vertical="center" indent="1"/>
    </xf>
    <xf numFmtId="0" fontId="18" fillId="0" borderId="4" xfId="21" applyNumberFormat="1" applyFont="1" applyFill="1" applyBorder="1" applyAlignment="1" applyProtection="1">
      <alignment vertical="center"/>
    </xf>
    <xf numFmtId="0" fontId="18" fillId="0" borderId="20" xfId="21" applyNumberFormat="1" applyFont="1" applyFill="1" applyBorder="1" applyAlignment="1" applyProtection="1">
      <alignment horizontal="center" vertical="center" wrapText="1"/>
    </xf>
    <xf numFmtId="0" fontId="32" fillId="0" borderId="8" xfId="21" applyNumberFormat="1" applyFont="1" applyFill="1" applyBorder="1" applyAlignment="1" applyProtection="1">
      <alignment horizontal="center" vertical="center" wrapText="1" shrinkToFit="1"/>
    </xf>
    <xf numFmtId="0" fontId="24" fillId="0" borderId="8" xfId="21" applyNumberFormat="1" applyFont="1" applyFill="1" applyBorder="1" applyAlignment="1" applyProtection="1">
      <alignment horizontal="center" vertical="center"/>
    </xf>
    <xf numFmtId="0" fontId="18" fillId="0" borderId="4" xfId="21" applyNumberFormat="1" applyFont="1" applyFill="1" applyBorder="1" applyAlignment="1" applyProtection="1">
      <alignment horizontal="left" vertical="center" indent="1"/>
    </xf>
    <xf numFmtId="0" fontId="18" fillId="0" borderId="0" xfId="21" applyNumberFormat="1" applyFont="1" applyFill="1" applyAlignment="1" applyProtection="1">
      <alignment horizontal="center" vertical="center"/>
    </xf>
    <xf numFmtId="0" fontId="24" fillId="0" borderId="2" xfId="21" applyNumberFormat="1" applyFont="1" applyFill="1" applyBorder="1" applyAlignment="1" applyProtection="1">
      <alignment horizontal="center" vertical="center"/>
    </xf>
    <xf numFmtId="0" fontId="24" fillId="0" borderId="2" xfId="21" applyNumberFormat="1" applyFont="1" applyFill="1" applyBorder="1" applyAlignment="1" applyProtection="1">
      <alignment horizontal="center" vertical="center"/>
    </xf>
    <xf numFmtId="182" fontId="24" fillId="0" borderId="0" xfId="21" applyNumberFormat="1" applyFont="1" applyFill="1" applyBorder="1" applyAlignment="1" applyProtection="1">
      <alignment horizontal="right" vertical="center"/>
    </xf>
    <xf numFmtId="0" fontId="18" fillId="0" borderId="7" xfId="21" applyNumberFormat="1" applyFont="1" applyFill="1" applyBorder="1" applyAlignment="1" applyProtection="1">
      <alignment horizontal="left" vertical="center" indent="1"/>
    </xf>
    <xf numFmtId="0" fontId="29" fillId="0" borderId="13" xfId="21" applyNumberFormat="1" applyFont="1" applyFill="1" applyBorder="1" applyAlignment="1" applyProtection="1">
      <alignment horizontal="center" vertical="center"/>
    </xf>
    <xf numFmtId="0" fontId="24" fillId="0" borderId="0" xfId="31" applyNumberFormat="1" applyFont="1" applyFill="1" applyAlignment="1" applyProtection="1">
      <alignment vertical="center"/>
    </xf>
    <xf numFmtId="0" fontId="4" fillId="0" borderId="0" xfId="31" applyNumberFormat="1" applyFont="1" applyFill="1" applyAlignment="1" applyProtection="1">
      <alignment vertical="center"/>
    </xf>
    <xf numFmtId="0" fontId="18" fillId="0" borderId="0" xfId="31" applyNumberFormat="1" applyFont="1" applyFill="1" applyAlignment="1" applyProtection="1">
      <alignment vertical="center"/>
    </xf>
    <xf numFmtId="0" fontId="18" fillId="0" borderId="0" xfId="31" applyNumberFormat="1" applyFont="1" applyFill="1" applyAlignment="1" applyProtection="1">
      <alignment horizontal="right"/>
    </xf>
    <xf numFmtId="0" fontId="18" fillId="0" borderId="5" xfId="31" applyNumberFormat="1" applyFont="1" applyFill="1" applyBorder="1" applyAlignment="1" applyProtection="1">
      <alignment horizontal="center" vertical="center" wrapText="1"/>
    </xf>
    <xf numFmtId="0" fontId="18" fillId="0" borderId="6" xfId="31" applyNumberFormat="1" applyFont="1" applyFill="1" applyBorder="1" applyAlignment="1" applyProtection="1">
      <alignment horizontal="center" vertical="center"/>
    </xf>
    <xf numFmtId="0" fontId="18" fillId="0" borderId="8" xfId="31" applyNumberFormat="1" applyFont="1" applyFill="1" applyBorder="1" applyAlignment="1" applyProtection="1">
      <alignment horizontal="center" vertical="center"/>
    </xf>
    <xf numFmtId="0" fontId="18" fillId="0" borderId="2" xfId="31" applyNumberFormat="1" applyFont="1" applyFill="1" applyBorder="1" applyAlignment="1" applyProtection="1">
      <alignment horizontal="center" vertical="center"/>
    </xf>
    <xf numFmtId="0" fontId="18" fillId="0" borderId="4" xfId="31" applyNumberFormat="1" applyFont="1" applyFill="1" applyBorder="1" applyAlignment="1" applyProtection="1">
      <alignment horizontal="center" vertical="center"/>
    </xf>
    <xf numFmtId="0" fontId="18" fillId="0" borderId="12" xfId="31" applyNumberFormat="1" applyFont="1" applyFill="1" applyBorder="1" applyAlignment="1" applyProtection="1">
      <alignment horizontal="center" vertical="center"/>
    </xf>
    <xf numFmtId="0" fontId="18" fillId="0" borderId="12" xfId="31" applyNumberFormat="1" applyFont="1" applyFill="1" applyBorder="1" applyAlignment="1" applyProtection="1">
      <alignment horizontal="center" vertical="center"/>
    </xf>
    <xf numFmtId="0" fontId="18" fillId="0" borderId="8" xfId="31" applyNumberFormat="1" applyFont="1" applyFill="1" applyBorder="1" applyAlignment="1" applyProtection="1">
      <alignment horizontal="center" vertical="center"/>
    </xf>
    <xf numFmtId="0" fontId="18" fillId="0" borderId="10" xfId="31" applyNumberFormat="1" applyFont="1" applyFill="1" applyBorder="1" applyAlignment="1" applyProtection="1">
      <alignment horizontal="right" vertical="center" indent="1"/>
    </xf>
    <xf numFmtId="0" fontId="18" fillId="0" borderId="10" xfId="31" quotePrefix="1" applyNumberFormat="1" applyFont="1" applyFill="1" applyBorder="1" applyAlignment="1" applyProtection="1">
      <alignment horizontal="right" vertical="center" indent="1"/>
    </xf>
    <xf numFmtId="182" fontId="18" fillId="0" borderId="18" xfId="31" applyNumberFormat="1" applyFont="1" applyFill="1" applyBorder="1" applyAlignment="1" applyProtection="1">
      <alignment vertical="center"/>
    </xf>
    <xf numFmtId="0" fontId="30" fillId="0" borderId="5" xfId="31" applyNumberFormat="1" applyFont="1" applyFill="1" applyBorder="1" applyAlignment="1" applyProtection="1">
      <alignment vertical="center"/>
    </xf>
    <xf numFmtId="0" fontId="18" fillId="0" borderId="5" xfId="31" applyNumberFormat="1" applyFont="1" applyFill="1" applyBorder="1" applyAlignment="1" applyProtection="1">
      <alignment vertical="center"/>
    </xf>
    <xf numFmtId="0" fontId="18" fillId="0" borderId="5" xfId="31" applyNumberFormat="1" applyFont="1" applyFill="1" applyBorder="1" applyAlignment="1" applyProtection="1">
      <alignment horizontal="right" vertical="center"/>
    </xf>
    <xf numFmtId="0" fontId="3" fillId="0" borderId="0" xfId="21" applyNumberFormat="1" applyFont="1" applyFill="1" applyAlignment="1" applyProtection="1">
      <alignment vertical="center"/>
    </xf>
    <xf numFmtId="0" fontId="18" fillId="0" borderId="0" xfId="21" quotePrefix="1" applyNumberFormat="1" applyFont="1" applyFill="1" applyAlignment="1" applyProtection="1">
      <alignment horizontal="left" vertical="center" indent="1"/>
    </xf>
    <xf numFmtId="0" fontId="18" fillId="0" borderId="5" xfId="21" applyNumberFormat="1" applyFont="1" applyFill="1" applyBorder="1" applyAlignment="1" applyProtection="1">
      <alignment horizontal="center" vertical="center"/>
    </xf>
    <xf numFmtId="0" fontId="21" fillId="0" borderId="19" xfId="21" applyNumberFormat="1" applyFont="1" applyFill="1" applyBorder="1" applyAlignment="1" applyProtection="1">
      <alignment horizontal="center" vertical="center"/>
    </xf>
    <xf numFmtId="0" fontId="21" fillId="0" borderId="7" xfId="21" applyNumberFormat="1" applyFont="1" applyFill="1" applyBorder="1" applyAlignment="1" applyProtection="1">
      <alignment horizontal="center" vertical="center"/>
    </xf>
    <xf numFmtId="0" fontId="21" fillId="0" borderId="5" xfId="21" applyNumberFormat="1" applyFont="1" applyFill="1" applyBorder="1" applyAlignment="1" applyProtection="1">
      <alignment horizontal="center" vertical="center"/>
    </xf>
    <xf numFmtId="0" fontId="18" fillId="0" borderId="4" xfId="21" applyNumberFormat="1" applyFont="1" applyFill="1" applyBorder="1" applyAlignment="1" applyProtection="1">
      <alignment horizontal="center" vertical="center"/>
    </xf>
    <xf numFmtId="0" fontId="21" fillId="0" borderId="14" xfId="21" applyNumberFormat="1" applyFont="1" applyFill="1" applyBorder="1" applyAlignment="1" applyProtection="1">
      <alignment horizontal="center" vertical="center"/>
    </xf>
    <xf numFmtId="0" fontId="21" fillId="0" borderId="13" xfId="21" applyNumberFormat="1" applyFont="1" applyFill="1" applyBorder="1" applyAlignment="1" applyProtection="1">
      <alignment horizontal="center" vertical="center"/>
    </xf>
    <xf numFmtId="0" fontId="21" fillId="0" borderId="4" xfId="21" applyNumberFormat="1" applyFont="1" applyFill="1" applyBorder="1" applyAlignment="1" applyProtection="1">
      <alignment horizontal="center" vertical="center"/>
    </xf>
    <xf numFmtId="0" fontId="18" fillId="0" borderId="5" xfId="21" applyNumberFormat="1" applyFont="1" applyFill="1" applyBorder="1" applyAlignment="1" applyProtection="1">
      <alignment horizontal="center" vertical="center" textRotation="255"/>
    </xf>
    <xf numFmtId="0" fontId="18" fillId="0" borderId="19" xfId="21" applyNumberFormat="1" applyFont="1" applyFill="1" applyBorder="1" applyAlignment="1" applyProtection="1">
      <alignment horizontal="left" vertical="center" shrinkToFit="1"/>
    </xf>
    <xf numFmtId="0" fontId="18" fillId="0" borderId="0" xfId="21" applyNumberFormat="1" applyFont="1" applyFill="1" applyBorder="1" applyAlignment="1" applyProtection="1">
      <alignment horizontal="center" vertical="center" textRotation="255"/>
    </xf>
    <xf numFmtId="0" fontId="18" fillId="0" borderId="20" xfId="21" applyNumberFormat="1" applyFont="1" applyFill="1" applyBorder="1" applyAlignment="1" applyProtection="1">
      <alignment horizontal="left" vertical="center" indent="1" shrinkToFit="1"/>
    </xf>
    <xf numFmtId="0" fontId="18" fillId="0" borderId="21" xfId="21" applyNumberFormat="1" applyFont="1" applyFill="1" applyBorder="1" applyAlignment="1" applyProtection="1">
      <alignment horizontal="left" vertical="center" indent="1" shrinkToFit="1"/>
    </xf>
    <xf numFmtId="0" fontId="18" fillId="0" borderId="20" xfId="21" applyNumberFormat="1" applyFont="1" applyFill="1" applyBorder="1" applyAlignment="1" applyProtection="1">
      <alignment horizontal="left" vertical="center" shrinkToFit="1"/>
    </xf>
    <xf numFmtId="0" fontId="18" fillId="0" borderId="22" xfId="21" applyNumberFormat="1" applyFont="1" applyFill="1" applyBorder="1" applyAlignment="1" applyProtection="1">
      <alignment horizontal="left" vertical="center" shrinkToFit="1"/>
    </xf>
    <xf numFmtId="0" fontId="18" fillId="0" borderId="14" xfId="21" applyNumberFormat="1" applyFont="1" applyFill="1" applyBorder="1" applyAlignment="1" applyProtection="1">
      <alignment horizontal="left" vertical="center" indent="1" shrinkToFit="1"/>
    </xf>
    <xf numFmtId="0" fontId="18" fillId="0" borderId="4" xfId="21" applyNumberFormat="1" applyFont="1" applyFill="1" applyBorder="1" applyAlignment="1" applyProtection="1">
      <alignment horizontal="center" vertical="center" textRotation="255"/>
    </xf>
    <xf numFmtId="0" fontId="24" fillId="0" borderId="11" xfId="21" applyNumberFormat="1" applyFont="1" applyFill="1" applyBorder="1" applyAlignment="1" applyProtection="1">
      <alignment horizontal="center" vertical="center"/>
    </xf>
    <xf numFmtId="0" fontId="18" fillId="0" borderId="0" xfId="166" applyNumberFormat="1" applyFont="1" applyFill="1" applyAlignment="1" applyProtection="1">
      <alignment horizontal="left" vertical="center"/>
    </xf>
    <xf numFmtId="0" fontId="18" fillId="0" borderId="4" xfId="166" quotePrefix="1" applyNumberFormat="1" applyFont="1" applyFill="1" applyBorder="1" applyAlignment="1" applyProtection="1">
      <alignment vertical="center"/>
    </xf>
    <xf numFmtId="0" fontId="18" fillId="0" borderId="9" xfId="166" applyNumberFormat="1" applyFont="1" applyFill="1" applyBorder="1" applyAlignment="1" applyProtection="1">
      <alignment horizontal="center" vertical="center"/>
    </xf>
    <xf numFmtId="0" fontId="18" fillId="0" borderId="11" xfId="166" applyNumberFormat="1" applyFont="1" applyFill="1" applyBorder="1" applyAlignment="1" applyProtection="1">
      <alignment horizontal="center" vertical="center"/>
    </xf>
    <xf numFmtId="0" fontId="18" fillId="0" borderId="14" xfId="166" applyNumberFormat="1" applyFont="1" applyFill="1" applyBorder="1" applyAlignment="1" applyProtection="1">
      <alignment horizontal="center" vertical="center"/>
    </xf>
    <xf numFmtId="0" fontId="18" fillId="0" borderId="4" xfId="166" applyNumberFormat="1" applyFont="1" applyFill="1" applyBorder="1" applyAlignment="1" applyProtection="1">
      <alignment horizontal="center" vertical="center"/>
    </xf>
    <xf numFmtId="0" fontId="29" fillId="0" borderId="7" xfId="166" applyNumberFormat="1" applyFont="1" applyFill="1" applyBorder="1" applyAlignment="1" applyProtection="1">
      <alignment horizontal="center" vertical="center"/>
    </xf>
    <xf numFmtId="0" fontId="21" fillId="0" borderId="26" xfId="166" applyNumberFormat="1" applyFont="1" applyFill="1" applyBorder="1" applyAlignment="1" applyProtection="1">
      <alignment horizontal="left" vertical="center" indent="1"/>
    </xf>
    <xf numFmtId="0" fontId="18" fillId="0" borderId="0" xfId="169" applyNumberFormat="1" applyFont="1" applyFill="1" applyBorder="1" applyAlignment="1" applyProtection="1">
      <alignment horizontal="left" vertical="center" indent="1"/>
    </xf>
    <xf numFmtId="0" fontId="18" fillId="0" borderId="10" xfId="169" applyNumberFormat="1" applyFont="1" applyFill="1" applyBorder="1" applyAlignment="1" applyProtection="1">
      <alignment horizontal="left" vertical="center" indent="1"/>
    </xf>
    <xf numFmtId="182" fontId="18" fillId="0" borderId="0" xfId="169" applyNumberFormat="1" applyFont="1" applyFill="1" applyBorder="1" applyAlignment="1" applyProtection="1">
      <alignment horizontal="right" vertical="center"/>
    </xf>
    <xf numFmtId="182" fontId="18" fillId="0" borderId="0" xfId="169" applyNumberFormat="1" applyFont="1" applyFill="1" applyAlignment="1" applyProtection="1">
      <alignment horizontal="right" vertical="center"/>
    </xf>
    <xf numFmtId="0" fontId="18" fillId="0" borderId="0" xfId="169" applyNumberFormat="1" applyFont="1" applyFill="1" applyAlignment="1" applyProtection="1"/>
    <xf numFmtId="0" fontId="18" fillId="0" borderId="0" xfId="166" applyNumberFormat="1" applyFont="1" applyFill="1" applyProtection="1"/>
    <xf numFmtId="0" fontId="18" fillId="0" borderId="0" xfId="169" applyNumberFormat="1" applyFont="1" applyFill="1" applyBorder="1" applyAlignment="1" applyProtection="1">
      <alignment horizontal="left" vertical="center" indent="2"/>
    </xf>
    <xf numFmtId="0" fontId="18" fillId="0" borderId="10" xfId="169" applyNumberFormat="1" applyFont="1" applyFill="1" applyBorder="1" applyAlignment="1" applyProtection="1">
      <alignment horizontal="left" vertical="center" indent="2"/>
    </xf>
    <xf numFmtId="182" fontId="18" fillId="0" borderId="0" xfId="169" quotePrefix="1" applyNumberFormat="1" applyFont="1" applyFill="1" applyBorder="1" applyAlignment="1" applyProtection="1">
      <alignment horizontal="right" vertical="center"/>
    </xf>
    <xf numFmtId="0" fontId="18" fillId="0" borderId="0" xfId="169" applyNumberFormat="1" applyFont="1" applyFill="1" applyAlignment="1" applyProtection="1">
      <alignment vertical="center"/>
    </xf>
    <xf numFmtId="0" fontId="18" fillId="0" borderId="0" xfId="169" applyNumberFormat="1" applyFont="1" applyFill="1" applyAlignment="1" applyProtection="1">
      <alignment horizontal="right" vertical="center"/>
    </xf>
    <xf numFmtId="0" fontId="18" fillId="0" borderId="10" xfId="169" applyNumberFormat="1" applyFont="1" applyFill="1" applyBorder="1" applyAlignment="1" applyProtection="1">
      <alignment horizontal="left" vertical="center" indent="1"/>
    </xf>
    <xf numFmtId="0" fontId="18" fillId="0" borderId="10" xfId="169" applyNumberFormat="1" applyFont="1" applyFill="1" applyBorder="1" applyAlignment="1" applyProtection="1">
      <alignment vertical="center" shrinkToFit="1"/>
    </xf>
    <xf numFmtId="0" fontId="18" fillId="0" borderId="0" xfId="169" applyNumberFormat="1" applyFont="1" applyFill="1" applyAlignment="1" applyProtection="1">
      <alignment horizontal="left" vertical="center" indent="2"/>
    </xf>
    <xf numFmtId="0" fontId="18" fillId="0" borderId="25" xfId="169" applyNumberFormat="1" applyFont="1" applyFill="1" applyBorder="1" applyAlignment="1" applyProtection="1">
      <alignment horizontal="left" vertical="center" indent="1"/>
    </xf>
    <xf numFmtId="0" fontId="18" fillId="0" borderId="26" xfId="169" applyNumberFormat="1" applyFont="1" applyFill="1" applyBorder="1" applyAlignment="1" applyProtection="1">
      <alignment horizontal="left" vertical="center" indent="2"/>
    </xf>
    <xf numFmtId="182" fontId="18" fillId="0" borderId="25" xfId="169" applyNumberFormat="1" applyFont="1" applyFill="1" applyBorder="1" applyAlignment="1" applyProtection="1">
      <alignment horizontal="right" vertical="center"/>
    </xf>
    <xf numFmtId="182" fontId="18" fillId="0" borderId="9" xfId="166" applyNumberFormat="1" applyFont="1" applyFill="1" applyBorder="1" applyAlignment="1" applyProtection="1">
      <alignment horizontal="center" vertical="center" wrapText="1"/>
    </xf>
    <xf numFmtId="182" fontId="18" fillId="0" borderId="9" xfId="166" applyNumberFormat="1" applyFont="1" applyFill="1" applyBorder="1" applyAlignment="1" applyProtection="1">
      <alignment horizontal="center" vertical="center"/>
    </xf>
    <xf numFmtId="182" fontId="18" fillId="0" borderId="8" xfId="166" applyNumberFormat="1" applyFont="1" applyFill="1" applyBorder="1" applyAlignment="1" applyProtection="1">
      <alignment horizontal="center" vertical="center"/>
    </xf>
    <xf numFmtId="182" fontId="18" fillId="0" borderId="9" xfId="166" applyNumberFormat="1" applyFont="1" applyFill="1" applyBorder="1" applyAlignment="1" applyProtection="1">
      <alignment horizontal="center" vertical="center"/>
    </xf>
    <xf numFmtId="182" fontId="18" fillId="0" borderId="8" xfId="166" applyNumberFormat="1" applyFont="1" applyFill="1" applyBorder="1" applyAlignment="1" applyProtection="1">
      <alignment horizontal="center" vertical="center"/>
    </xf>
    <xf numFmtId="0" fontId="18" fillId="0" borderId="7" xfId="166" applyNumberFormat="1" applyFont="1" applyFill="1" applyBorder="1" applyAlignment="1" applyProtection="1">
      <alignment horizontal="left" vertical="center" indent="1"/>
    </xf>
    <xf numFmtId="0" fontId="18" fillId="0" borderId="5" xfId="166" applyNumberFormat="1" applyFont="1" applyFill="1" applyBorder="1" applyAlignment="1" applyProtection="1">
      <alignment horizontal="left" vertical="center"/>
    </xf>
    <xf numFmtId="0" fontId="18" fillId="0" borderId="8" xfId="169" applyNumberFormat="1" applyFont="1" applyFill="1" applyBorder="1" applyAlignment="1" applyProtection="1">
      <alignment horizontal="center" vertical="center"/>
    </xf>
    <xf numFmtId="0" fontId="18" fillId="0" borderId="2" xfId="169" applyNumberFormat="1" applyFont="1" applyFill="1" applyBorder="1" applyAlignment="1" applyProtection="1">
      <alignment horizontal="center" vertical="center"/>
    </xf>
    <xf numFmtId="0" fontId="34" fillId="0" borderId="2" xfId="169" applyNumberFormat="1" applyFont="1" applyFill="1" applyBorder="1" applyAlignment="1">
      <alignment vertical="center"/>
    </xf>
    <xf numFmtId="0" fontId="18" fillId="0" borderId="9" xfId="169" applyNumberFormat="1" applyFont="1" applyFill="1" applyBorder="1" applyAlignment="1" applyProtection="1">
      <alignment horizontal="center" vertical="center"/>
    </xf>
    <xf numFmtId="0" fontId="18" fillId="0" borderId="8" xfId="169" applyNumberFormat="1" applyFont="1" applyFill="1" applyBorder="1" applyAlignment="1" applyProtection="1">
      <alignment horizontal="center" vertical="center"/>
    </xf>
    <xf numFmtId="0" fontId="18" fillId="0" borderId="11" xfId="166" applyNumberFormat="1" applyFont="1" applyFill="1" applyBorder="1" applyAlignment="1" applyProtection="1">
      <alignment horizontal="left" vertical="center" indent="1"/>
    </xf>
    <xf numFmtId="0" fontId="4" fillId="0" borderId="0" xfId="166" applyNumberFormat="1" applyFont="1" applyFill="1" applyAlignment="1">
      <alignment vertical="center"/>
    </xf>
    <xf numFmtId="0" fontId="24" fillId="0" borderId="0" xfId="166" applyNumberFormat="1" applyFont="1" applyFill="1" applyAlignment="1">
      <alignment vertical="center"/>
    </xf>
    <xf numFmtId="0" fontId="18" fillId="0" borderId="0" xfId="166" applyNumberFormat="1" applyFont="1" applyFill="1" applyAlignment="1">
      <alignment vertical="center"/>
    </xf>
    <xf numFmtId="0" fontId="38" fillId="0" borderId="0" xfId="166" applyNumberFormat="1" applyFont="1" applyFill="1" applyAlignment="1">
      <alignment vertical="center"/>
    </xf>
    <xf numFmtId="0" fontId="18" fillId="0" borderId="0" xfId="166" applyNumberFormat="1" applyFont="1" applyFill="1" applyAlignment="1">
      <alignment horizontal="left" vertical="center"/>
    </xf>
    <xf numFmtId="0" fontId="18" fillId="0" borderId="4" xfId="166" quotePrefix="1" applyNumberFormat="1" applyFont="1" applyFill="1" applyBorder="1" applyAlignment="1">
      <alignment horizontal="left" vertical="center" indent="1"/>
    </xf>
    <xf numFmtId="0" fontId="18" fillId="0" borderId="4" xfId="166" applyNumberFormat="1" applyFont="1" applyFill="1" applyBorder="1" applyAlignment="1">
      <alignment vertical="center"/>
    </xf>
    <xf numFmtId="0" fontId="18" fillId="0" borderId="0" xfId="166" quotePrefix="1" applyNumberFormat="1" applyFont="1" applyFill="1" applyAlignment="1">
      <alignment vertical="center"/>
    </xf>
    <xf numFmtId="0" fontId="18" fillId="0" borderId="0" xfId="166" applyNumberFormat="1" applyFont="1" applyFill="1" applyAlignment="1">
      <alignment horizontal="right"/>
    </xf>
    <xf numFmtId="0" fontId="18" fillId="0" borderId="2" xfId="166" applyNumberFormat="1" applyFont="1" applyFill="1" applyBorder="1" applyAlignment="1">
      <alignment horizontal="center" vertical="center"/>
    </xf>
    <xf numFmtId="0" fontId="18" fillId="0" borderId="9" xfId="166" applyNumberFormat="1" applyFont="1" applyFill="1" applyBorder="1" applyAlignment="1">
      <alignment horizontal="center" vertical="center"/>
    </xf>
    <xf numFmtId="0" fontId="18" fillId="0" borderId="8" xfId="166" applyNumberFormat="1" applyFont="1" applyFill="1" applyBorder="1" applyAlignment="1">
      <alignment horizontal="center" vertical="center" wrapText="1"/>
    </xf>
    <xf numFmtId="0" fontId="18" fillId="0" borderId="2" xfId="166" applyNumberFormat="1" applyFont="1" applyFill="1" applyBorder="1" applyAlignment="1">
      <alignment horizontal="center" vertical="center" wrapText="1"/>
    </xf>
    <xf numFmtId="0" fontId="18" fillId="0" borderId="8" xfId="166" applyNumberFormat="1" applyFont="1" applyFill="1" applyBorder="1" applyAlignment="1">
      <alignment horizontal="center" vertical="center"/>
    </xf>
    <xf numFmtId="0" fontId="21" fillId="0" borderId="0" xfId="169" applyNumberFormat="1" applyFont="1" applyFill="1" applyBorder="1" applyAlignment="1">
      <alignment vertical="center" shrinkToFit="1"/>
    </xf>
    <xf numFmtId="0" fontId="21" fillId="0" borderId="18" xfId="169" applyNumberFormat="1" applyFont="1" applyFill="1" applyBorder="1" applyAlignment="1">
      <alignment vertical="center"/>
    </xf>
    <xf numFmtId="0" fontId="21" fillId="0" borderId="18" xfId="169" quotePrefix="1" applyNumberFormat="1" applyFont="1" applyFill="1" applyBorder="1" applyAlignment="1">
      <alignment horizontal="right" vertical="center"/>
    </xf>
    <xf numFmtId="2" fontId="21" fillId="0" borderId="0" xfId="21" applyNumberFormat="1" applyFont="1" applyFill="1" applyAlignment="1">
      <alignment horizontal="right" vertical="center"/>
    </xf>
    <xf numFmtId="0" fontId="18" fillId="0" borderId="18" xfId="169" applyNumberFormat="1" applyFont="1" applyFill="1" applyBorder="1" applyAlignment="1">
      <alignment horizontal="left" vertical="center" shrinkToFit="1"/>
    </xf>
    <xf numFmtId="0" fontId="18" fillId="0" borderId="0" xfId="169" applyNumberFormat="1" applyFont="1" applyFill="1" applyAlignment="1">
      <alignment vertical="center"/>
    </xf>
    <xf numFmtId="0" fontId="21" fillId="0" borderId="10" xfId="169" applyNumberFormat="1" applyFont="1" applyFill="1" applyBorder="1" applyAlignment="1">
      <alignment horizontal="left" vertical="center" shrinkToFit="1"/>
    </xf>
    <xf numFmtId="0" fontId="21" fillId="0" borderId="20" xfId="169" applyNumberFormat="1" applyFont="1" applyFill="1" applyBorder="1" applyAlignment="1">
      <alignment horizontal="left" vertical="center"/>
    </xf>
    <xf numFmtId="0" fontId="21" fillId="0" borderId="18" xfId="169" quotePrefix="1" applyNumberFormat="1" applyFont="1" applyFill="1" applyBorder="1" applyAlignment="1">
      <alignment horizontal="right" vertical="center"/>
    </xf>
    <xf numFmtId="2" fontId="21" fillId="0" borderId="0" xfId="21" applyNumberFormat="1" applyFont="1" applyFill="1" applyAlignment="1">
      <alignment horizontal="right" vertical="center"/>
    </xf>
    <xf numFmtId="2" fontId="21" fillId="0" borderId="10" xfId="21" applyNumberFormat="1" applyFont="1" applyFill="1" applyBorder="1" applyAlignment="1">
      <alignment horizontal="right" vertical="center"/>
    </xf>
    <xf numFmtId="0" fontId="21" fillId="0" borderId="0" xfId="169" applyNumberFormat="1" applyFont="1" applyFill="1" applyAlignment="1">
      <alignment vertical="center" shrinkToFit="1"/>
    </xf>
    <xf numFmtId="0" fontId="21" fillId="0" borderId="20" xfId="169" applyNumberFormat="1" applyFont="1" applyFill="1" applyBorder="1" applyAlignment="1">
      <alignment vertical="center"/>
    </xf>
    <xf numFmtId="2" fontId="21" fillId="0" borderId="0" xfId="21" quotePrefix="1" applyNumberFormat="1" applyFont="1" applyFill="1" applyAlignment="1">
      <alignment horizontal="right" vertical="center"/>
    </xf>
    <xf numFmtId="2" fontId="21" fillId="0" borderId="0" xfId="21" quotePrefix="1" applyNumberFormat="1" applyFont="1" applyFill="1" applyAlignment="1">
      <alignment horizontal="right" vertical="center"/>
    </xf>
    <xf numFmtId="0" fontId="21" fillId="0" borderId="0" xfId="166" applyNumberFormat="1" applyFont="1" applyFill="1" applyAlignment="1">
      <alignment vertical="center"/>
    </xf>
    <xf numFmtId="0" fontId="21" fillId="0" borderId="20" xfId="166" applyNumberFormat="1" applyFont="1" applyFill="1" applyBorder="1" applyAlignment="1">
      <alignment vertical="center"/>
    </xf>
    <xf numFmtId="0" fontId="18" fillId="0" borderId="18" xfId="166" applyNumberFormat="1" applyFont="1" applyFill="1" applyBorder="1" applyAlignment="1">
      <alignment horizontal="left" vertical="center" shrinkToFit="1"/>
    </xf>
    <xf numFmtId="0" fontId="21" fillId="0" borderId="0" xfId="166" applyNumberFormat="1" applyFont="1" applyFill="1" applyAlignment="1">
      <alignment vertical="center" shrinkToFit="1"/>
    </xf>
    <xf numFmtId="0" fontId="21" fillId="0" borderId="20" xfId="166" applyNumberFormat="1" applyFont="1" applyFill="1" applyBorder="1" applyAlignment="1">
      <alignment vertical="center" wrapText="1"/>
    </xf>
    <xf numFmtId="0" fontId="21" fillId="0" borderId="0" xfId="166" applyNumberFormat="1" applyFont="1" applyFill="1" applyAlignment="1">
      <alignment vertical="center" wrapText="1"/>
    </xf>
    <xf numFmtId="2" fontId="21" fillId="0" borderId="0" xfId="166" applyNumberFormat="1" applyFont="1" applyFill="1" applyAlignment="1">
      <alignment horizontal="right" vertical="center"/>
    </xf>
    <xf numFmtId="0" fontId="21" fillId="0" borderId="0" xfId="166" applyNumberFormat="1" applyFont="1" applyFill="1" applyBorder="1" applyAlignment="1">
      <alignment vertical="center" shrinkToFit="1"/>
    </xf>
    <xf numFmtId="2" fontId="21" fillId="0" borderId="0" xfId="166" applyNumberFormat="1" applyFont="1" applyFill="1" applyBorder="1" applyAlignment="1">
      <alignment horizontal="right" vertical="center"/>
    </xf>
    <xf numFmtId="0" fontId="21" fillId="0" borderId="10" xfId="166" applyNumberFormat="1" applyFont="1" applyFill="1" applyBorder="1" applyAlignment="1">
      <alignment vertical="center"/>
    </xf>
    <xf numFmtId="0" fontId="21" fillId="0" borderId="0" xfId="166" applyNumberFormat="1" applyFont="1" applyFill="1" applyBorder="1" applyAlignment="1">
      <alignment vertical="center"/>
    </xf>
    <xf numFmtId="2" fontId="21" fillId="0" borderId="10" xfId="166" applyNumberFormat="1" applyFont="1" applyFill="1" applyBorder="1" applyAlignment="1">
      <alignment horizontal="right" vertical="center"/>
    </xf>
    <xf numFmtId="0" fontId="18" fillId="0" borderId="0" xfId="166" applyNumberFormat="1" applyFont="1" applyFill="1" applyBorder="1" applyAlignment="1">
      <alignment horizontal="left" vertical="center" shrinkToFit="1"/>
    </xf>
    <xf numFmtId="0" fontId="4" fillId="0" borderId="36" xfId="166" applyNumberFormat="1" applyFont="1" applyFill="1" applyBorder="1" applyAlignment="1">
      <alignment vertical="center"/>
    </xf>
    <xf numFmtId="0" fontId="18" fillId="0" borderId="36" xfId="166" applyNumberFormat="1" applyFont="1" applyFill="1" applyBorder="1" applyAlignment="1">
      <alignment horizontal="right" vertical="center"/>
    </xf>
    <xf numFmtId="0" fontId="4" fillId="0" borderId="0" xfId="166" applyNumberFormat="1" applyFont="1" applyFill="1" applyAlignment="1">
      <alignment horizontal="left" vertical="center"/>
    </xf>
    <xf numFmtId="0" fontId="31" fillId="0" borderId="0" xfId="166" applyNumberFormat="1" applyFont="1" applyFill="1" applyAlignment="1">
      <alignment vertical="center"/>
    </xf>
    <xf numFmtId="0" fontId="18" fillId="0" borderId="4" xfId="166" applyNumberFormat="1" applyFont="1" applyFill="1" applyBorder="1" applyAlignment="1">
      <alignment horizontal="right" vertical="center"/>
    </xf>
    <xf numFmtId="0" fontId="18" fillId="0" borderId="0" xfId="166" applyNumberFormat="1" applyFont="1" applyFill="1" applyBorder="1" applyAlignment="1">
      <alignment horizontal="left" vertical="center"/>
    </xf>
    <xf numFmtId="0" fontId="18" fillId="0" borderId="2" xfId="166" applyNumberFormat="1" applyFont="1" applyFill="1" applyBorder="1" applyAlignment="1">
      <alignment horizontal="center" vertical="center"/>
    </xf>
    <xf numFmtId="0" fontId="18" fillId="0" borderId="11" xfId="166" applyNumberFormat="1" applyFont="1" applyFill="1" applyBorder="1" applyAlignment="1">
      <alignment horizontal="center" vertical="center"/>
    </xf>
    <xf numFmtId="0" fontId="18" fillId="0" borderId="8" xfId="166" applyNumberFormat="1" applyFont="1" applyFill="1" applyBorder="1" applyAlignment="1">
      <alignment horizontal="center" vertical="center"/>
    </xf>
    <xf numFmtId="0" fontId="18" fillId="0" borderId="0" xfId="166" applyNumberFormat="1" applyFont="1" applyFill="1" applyBorder="1" applyAlignment="1">
      <alignment vertical="center"/>
    </xf>
    <xf numFmtId="0" fontId="18" fillId="0" borderId="10" xfId="166" applyNumberFormat="1" applyFont="1" applyFill="1" applyBorder="1" applyAlignment="1">
      <alignment horizontal="left" vertical="center"/>
    </xf>
    <xf numFmtId="0" fontId="18" fillId="0" borderId="18" xfId="166" applyNumberFormat="1" applyFont="1" applyFill="1" applyBorder="1" applyAlignment="1">
      <alignment vertical="center"/>
    </xf>
    <xf numFmtId="0" fontId="18" fillId="0" borderId="10" xfId="166" applyNumberFormat="1" applyFont="1" applyFill="1" applyBorder="1" applyAlignment="1">
      <alignment vertical="center"/>
    </xf>
    <xf numFmtId="0" fontId="18" fillId="0" borderId="13" xfId="166" applyNumberFormat="1" applyFont="1" applyFill="1" applyBorder="1" applyAlignment="1">
      <alignment vertical="center"/>
    </xf>
    <xf numFmtId="0" fontId="18" fillId="0" borderId="12" xfId="166" applyNumberFormat="1" applyFont="1" applyFill="1" applyBorder="1" applyAlignment="1">
      <alignment vertical="center"/>
    </xf>
    <xf numFmtId="0" fontId="18" fillId="0" borderId="13" xfId="166" applyNumberFormat="1" applyFont="1" applyFill="1" applyBorder="1" applyAlignment="1">
      <alignment horizontal="left" vertical="center"/>
    </xf>
    <xf numFmtId="0" fontId="18" fillId="0" borderId="0" xfId="166" applyNumberFormat="1" applyFont="1" applyFill="1" applyAlignment="1">
      <alignment horizontal="right" vertical="center"/>
    </xf>
    <xf numFmtId="0" fontId="18" fillId="0" borderId="0" xfId="166" applyNumberFormat="1" applyFont="1" applyFill="1" applyAlignment="1">
      <alignment horizontal="left" vertical="center" indent="4"/>
    </xf>
    <xf numFmtId="0" fontId="18" fillId="0" borderId="0" xfId="166" applyNumberFormat="1" applyFont="1" applyFill="1"/>
    <xf numFmtId="0" fontId="36" fillId="0" borderId="0" xfId="166" applyNumberFormat="1" applyFont="1" applyFill="1" applyAlignment="1" applyProtection="1">
      <alignment horizontal="right" vertical="center"/>
    </xf>
    <xf numFmtId="0" fontId="37" fillId="0" borderId="0" xfId="166" applyNumberFormat="1" applyFont="1" applyFill="1" applyAlignment="1" applyProtection="1">
      <alignment vertical="center"/>
    </xf>
    <xf numFmtId="0" fontId="36" fillId="0" borderId="0" xfId="166" applyNumberFormat="1" applyFont="1" applyFill="1" applyAlignment="1" applyProtection="1">
      <alignment vertical="center"/>
    </xf>
    <xf numFmtId="0" fontId="18" fillId="0" borderId="36" xfId="166" applyNumberFormat="1" applyFont="1" applyFill="1" applyBorder="1" applyAlignment="1" applyProtection="1">
      <alignment horizontal="center" vertical="center"/>
    </xf>
    <xf numFmtId="0" fontId="18" fillId="0" borderId="36" xfId="21" applyNumberFormat="1" applyFont="1" applyFill="1" applyBorder="1" applyAlignment="1" applyProtection="1">
      <alignment horizontal="center" vertical="center"/>
    </xf>
    <xf numFmtId="182" fontId="29" fillId="0" borderId="36" xfId="21" applyNumberFormat="1" applyFont="1" applyFill="1" applyBorder="1" applyAlignment="1" applyProtection="1">
      <alignment vertical="center"/>
    </xf>
    <xf numFmtId="0" fontId="18" fillId="0" borderId="10" xfId="166" applyNumberFormat="1" applyFont="1" applyFill="1" applyBorder="1" applyAlignment="1" applyProtection="1">
      <alignment horizontal="left" vertical="center" wrapText="1" indent="1"/>
    </xf>
    <xf numFmtId="0" fontId="18" fillId="0" borderId="13" xfId="166" applyNumberFormat="1" applyFont="1" applyFill="1" applyBorder="1" applyAlignment="1" applyProtection="1">
      <alignment horizontal="left" vertical="center" wrapText="1" indent="1"/>
    </xf>
    <xf numFmtId="0" fontId="18" fillId="0" borderId="6" xfId="21" applyNumberFormat="1" applyFont="1" applyFill="1" applyBorder="1" applyAlignment="1" applyProtection="1">
      <alignment horizontal="center" vertical="center"/>
    </xf>
    <xf numFmtId="0" fontId="29" fillId="0" borderId="7" xfId="21" applyNumberFormat="1" applyFont="1" applyFill="1" applyBorder="1" applyAlignment="1" applyProtection="1">
      <alignment horizontal="center" vertical="center"/>
    </xf>
    <xf numFmtId="0" fontId="18" fillId="0" borderId="13" xfId="21" applyNumberFormat="1" applyFont="1" applyFill="1" applyBorder="1" applyAlignment="1" applyProtection="1">
      <alignment horizontal="left" vertical="center" indent="1" shrinkToFit="1"/>
    </xf>
    <xf numFmtId="0" fontId="38" fillId="0" borderId="0" xfId="166" applyNumberFormat="1" applyFont="1" applyFill="1" applyAlignment="1" applyProtection="1">
      <alignment vertical="center"/>
    </xf>
    <xf numFmtId="0" fontId="35" fillId="0" borderId="0" xfId="166" applyNumberFormat="1" applyFont="1" applyFill="1" applyAlignment="1" applyProtection="1">
      <alignment vertical="center"/>
    </xf>
    <xf numFmtId="0" fontId="18" fillId="0" borderId="2" xfId="166" applyNumberFormat="1" applyFont="1" applyFill="1" applyBorder="1" applyAlignment="1" applyProtection="1">
      <alignment horizontal="center" vertical="center"/>
    </xf>
    <xf numFmtId="0" fontId="18" fillId="0" borderId="13" xfId="166" applyNumberFormat="1" applyFont="1" applyFill="1" applyBorder="1" applyAlignment="1" applyProtection="1">
      <alignment horizontal="left" vertical="center" indent="1" shrinkToFit="1"/>
    </xf>
    <xf numFmtId="0" fontId="18" fillId="0" borderId="36" xfId="21" applyNumberFormat="1" applyFont="1" applyFill="1" applyBorder="1" applyAlignment="1" applyProtection="1">
      <alignment vertical="center" shrinkToFit="1"/>
    </xf>
    <xf numFmtId="182" fontId="29" fillId="0" borderId="36" xfId="169" applyNumberFormat="1" applyFont="1" applyFill="1" applyBorder="1" applyAlignment="1" applyProtection="1">
      <alignment vertical="center"/>
    </xf>
    <xf numFmtId="182" fontId="18" fillId="0" borderId="0" xfId="169" applyNumberFormat="1" applyFont="1" applyFill="1" applyAlignment="1" applyProtection="1">
      <alignment vertical="center"/>
    </xf>
    <xf numFmtId="182" fontId="18" fillId="0" borderId="0" xfId="169" applyNumberFormat="1" applyFont="1" applyFill="1" applyBorder="1" applyAlignment="1" applyProtection="1">
      <alignment vertical="center"/>
    </xf>
    <xf numFmtId="0" fontId="18" fillId="0" borderId="13" xfId="166" applyNumberFormat="1" applyFont="1" applyFill="1" applyBorder="1" applyAlignment="1" applyProtection="1">
      <alignment horizontal="left" vertical="center" indent="1"/>
    </xf>
    <xf numFmtId="182" fontId="18" fillId="0" borderId="4" xfId="169" applyNumberFormat="1" applyFont="1" applyFill="1" applyBorder="1" applyAlignment="1" applyProtection="1">
      <alignment vertical="center"/>
    </xf>
    <xf numFmtId="182" fontId="18" fillId="0" borderId="36" xfId="21" quotePrefix="1" applyNumberFormat="1" applyFont="1" applyFill="1" applyBorder="1" applyAlignment="1" applyProtection="1">
      <alignment horizontal="right" vertical="center"/>
    </xf>
    <xf numFmtId="0" fontId="18" fillId="0" borderId="36" xfId="166" applyNumberFormat="1" applyFont="1" applyFill="1" applyBorder="1" applyAlignment="1" applyProtection="1">
      <alignment horizontal="left" vertical="center"/>
    </xf>
    <xf numFmtId="0" fontId="18" fillId="0" borderId="36" xfId="166" applyNumberFormat="1" applyFont="1" applyFill="1" applyBorder="1" applyAlignment="1" applyProtection="1">
      <alignment vertical="center"/>
    </xf>
    <xf numFmtId="0" fontId="24" fillId="0" borderId="0" xfId="166" applyNumberFormat="1" applyFont="1" applyFill="1" applyProtection="1"/>
    <xf numFmtId="0" fontId="18" fillId="0" borderId="4" xfId="166" applyNumberFormat="1" applyFont="1" applyFill="1" applyBorder="1" applyProtection="1"/>
    <xf numFmtId="0" fontId="18" fillId="0" borderId="4" xfId="166" applyNumberFormat="1" applyFont="1" applyFill="1" applyBorder="1" applyAlignment="1" applyProtection="1">
      <alignment horizontal="right"/>
    </xf>
    <xf numFmtId="0" fontId="18" fillId="0" borderId="7" xfId="166" applyNumberFormat="1" applyFont="1" applyFill="1" applyBorder="1" applyAlignment="1" applyProtection="1">
      <alignment horizontal="right" vertical="center" indent="1"/>
    </xf>
    <xf numFmtId="0" fontId="18" fillId="0" borderId="13" xfId="166" quotePrefix="1" applyNumberFormat="1" applyFont="1" applyFill="1" applyBorder="1" applyAlignment="1" applyProtection="1">
      <alignment horizontal="right" vertical="center" indent="1"/>
    </xf>
    <xf numFmtId="0" fontId="18" fillId="0" borderId="4" xfId="166" applyNumberFormat="1" applyFont="1" applyFill="1" applyBorder="1" applyAlignment="1" applyProtection="1">
      <alignment horizontal="left"/>
    </xf>
    <xf numFmtId="0" fontId="3" fillId="0" borderId="4" xfId="166" applyNumberFormat="1" applyFont="1" applyFill="1" applyBorder="1" applyAlignment="1" applyProtection="1">
      <alignment horizontal="left"/>
    </xf>
    <xf numFmtId="0" fontId="29" fillId="0" borderId="36" xfId="166" applyNumberFormat="1" applyFont="1" applyFill="1" applyBorder="1" applyAlignment="1" applyProtection="1">
      <alignment horizontal="center" vertical="center"/>
    </xf>
    <xf numFmtId="0" fontId="29" fillId="0" borderId="7" xfId="166" applyNumberFormat="1" applyFont="1" applyFill="1" applyBorder="1" applyAlignment="1" applyProtection="1">
      <alignment horizontal="center" vertical="center"/>
    </xf>
    <xf numFmtId="182" fontId="29" fillId="0" borderId="36" xfId="21" applyNumberFormat="1" applyFont="1" applyFill="1" applyBorder="1" applyAlignment="1" applyProtection="1">
      <alignment horizontal="right" vertical="center"/>
    </xf>
    <xf numFmtId="0" fontId="18" fillId="0" borderId="0" xfId="166" applyNumberFormat="1" applyFont="1" applyFill="1" applyBorder="1" applyAlignment="1" applyProtection="1">
      <alignment horizontal="center" vertical="center"/>
    </xf>
    <xf numFmtId="0" fontId="18" fillId="0" borderId="10" xfId="166" applyNumberFormat="1" applyFont="1" applyFill="1" applyBorder="1" applyAlignment="1" applyProtection="1">
      <alignment horizontal="left" vertical="center"/>
    </xf>
    <xf numFmtId="0" fontId="18" fillId="0" borderId="4" xfId="166" applyNumberFormat="1" applyFont="1" applyFill="1" applyBorder="1" applyAlignment="1" applyProtection="1">
      <alignment horizontal="left" vertical="center"/>
    </xf>
    <xf numFmtId="0" fontId="18" fillId="0" borderId="36" xfId="166" applyNumberFormat="1" applyFont="1" applyFill="1" applyBorder="1" applyAlignment="1" applyProtection="1">
      <alignment horizontal="distributed" vertical="center" indent="2"/>
    </xf>
    <xf numFmtId="0" fontId="18" fillId="0" borderId="7" xfId="166" applyNumberFormat="1" applyFont="1" applyFill="1" applyBorder="1" applyAlignment="1" applyProtection="1">
      <alignment horizontal="distributed" vertical="center" indent="2"/>
    </xf>
    <xf numFmtId="0" fontId="18" fillId="0" borderId="0" xfId="166" applyNumberFormat="1" applyFont="1" applyFill="1" applyBorder="1" applyAlignment="1" applyProtection="1">
      <alignment horizontal="distributed" vertical="center" indent="2"/>
    </xf>
    <xf numFmtId="0" fontId="18" fillId="0" borderId="10" xfId="166" applyNumberFormat="1" applyFont="1" applyFill="1" applyBorder="1" applyAlignment="1" applyProtection="1">
      <alignment horizontal="distributed" vertical="center" indent="2"/>
    </xf>
    <xf numFmtId="0" fontId="18" fillId="0" borderId="4" xfId="166" applyNumberFormat="1" applyFont="1" applyFill="1" applyBorder="1" applyAlignment="1" applyProtection="1">
      <alignment horizontal="distributed" vertical="center" indent="2"/>
    </xf>
    <xf numFmtId="0" fontId="18" fillId="0" borderId="13" xfId="166" applyNumberFormat="1" applyFont="1" applyFill="1" applyBorder="1" applyAlignment="1" applyProtection="1">
      <alignment horizontal="distributed" vertical="center" indent="2"/>
    </xf>
    <xf numFmtId="0" fontId="18" fillId="0" borderId="7" xfId="166" applyNumberFormat="1" applyFont="1" applyFill="1" applyBorder="1" applyAlignment="1" applyProtection="1">
      <alignment horizontal="center" vertical="center" textRotation="255"/>
    </xf>
    <xf numFmtId="0" fontId="18" fillId="0" borderId="10" xfId="166" applyNumberFormat="1" applyFont="1" applyFill="1" applyBorder="1" applyAlignment="1" applyProtection="1">
      <alignment horizontal="center" vertical="center" textRotation="255"/>
    </xf>
    <xf numFmtId="0" fontId="18" fillId="0" borderId="13" xfId="166" applyNumberFormat="1" applyFont="1" applyFill="1" applyBorder="1" applyAlignment="1" applyProtection="1">
      <alignment horizontal="center" vertical="center" textRotation="255"/>
    </xf>
    <xf numFmtId="0" fontId="18" fillId="0" borderId="9" xfId="166" applyNumberFormat="1" applyFont="1" applyFill="1" applyBorder="1" applyAlignment="1" applyProtection="1">
      <alignment horizontal="left" vertical="center" indent="1"/>
    </xf>
    <xf numFmtId="0" fontId="18" fillId="0" borderId="2" xfId="166" applyNumberFormat="1" applyFont="1" applyFill="1" applyBorder="1" applyAlignment="1" applyProtection="1">
      <alignment horizontal="center" vertical="center" shrinkToFit="1"/>
    </xf>
    <xf numFmtId="0" fontId="18" fillId="0" borderId="11" xfId="166" applyNumberFormat="1" applyFont="1" applyFill="1" applyBorder="1" applyAlignment="1" applyProtection="1">
      <alignment horizontal="center" vertical="center" shrinkToFit="1"/>
    </xf>
    <xf numFmtId="0" fontId="18" fillId="0" borderId="7" xfId="166" applyNumberFormat="1" applyFont="1" applyFill="1" applyBorder="1" applyAlignment="1" applyProtection="1">
      <alignment vertical="center" wrapText="1"/>
    </xf>
    <xf numFmtId="0" fontId="18" fillId="0" borderId="10" xfId="166" applyNumberFormat="1" applyFont="1" applyFill="1" applyBorder="1" applyAlignment="1" applyProtection="1">
      <alignment vertical="center" wrapText="1"/>
    </xf>
    <xf numFmtId="0" fontId="18" fillId="0" borderId="13" xfId="166" applyNumberFormat="1" applyFont="1" applyFill="1" applyBorder="1" applyAlignment="1" applyProtection="1">
      <alignment vertical="center" wrapText="1"/>
    </xf>
    <xf numFmtId="0" fontId="18" fillId="0" borderId="36" xfId="166" applyNumberFormat="1" applyFont="1" applyFill="1" applyBorder="1" applyAlignment="1" applyProtection="1"/>
    <xf numFmtId="0" fontId="18" fillId="0" borderId="36" xfId="166" applyNumberFormat="1" applyFont="1" applyFill="1" applyBorder="1" applyAlignment="1" applyProtection="1">
      <alignment horizontal="distributed" vertical="center" indent="3"/>
    </xf>
    <xf numFmtId="0" fontId="18" fillId="0" borderId="7" xfId="166" applyNumberFormat="1" applyFont="1" applyFill="1" applyBorder="1" applyAlignment="1" applyProtection="1">
      <alignment horizontal="distributed" vertical="center" indent="3"/>
    </xf>
    <xf numFmtId="0" fontId="18" fillId="0" borderId="4" xfId="166" applyNumberFormat="1" applyFont="1" applyFill="1" applyBorder="1" applyAlignment="1" applyProtection="1">
      <alignment horizontal="distributed" vertical="center" indent="3"/>
    </xf>
    <xf numFmtId="0" fontId="18" fillId="0" borderId="13" xfId="166" applyNumberFormat="1" applyFont="1" applyFill="1" applyBorder="1" applyAlignment="1" applyProtection="1">
      <alignment horizontal="distributed" vertical="center" indent="3"/>
    </xf>
    <xf numFmtId="0" fontId="18" fillId="0" borderId="20" xfId="166" applyNumberFormat="1" applyFont="1" applyFill="1" applyBorder="1" applyAlignment="1" applyProtection="1">
      <alignment horizontal="left" vertical="center" indent="1"/>
    </xf>
    <xf numFmtId="182" fontId="18" fillId="0" borderId="6" xfId="23" applyNumberFormat="1" applyFont="1" applyFill="1" applyBorder="1" applyAlignment="1" applyProtection="1">
      <alignment horizontal="right" vertical="center"/>
    </xf>
    <xf numFmtId="182" fontId="18" fillId="0" borderId="36" xfId="23" applyNumberFormat="1" applyFont="1" applyFill="1" applyBorder="1" applyAlignment="1" applyProtection="1">
      <alignment vertical="center"/>
    </xf>
    <xf numFmtId="182" fontId="18" fillId="0" borderId="18" xfId="23" applyNumberFormat="1" applyFont="1" applyFill="1" applyBorder="1" applyAlignment="1" applyProtection="1">
      <alignment vertical="center"/>
    </xf>
    <xf numFmtId="182" fontId="18" fillId="0" borderId="12" xfId="23" applyNumberFormat="1" applyFont="1" applyFill="1" applyBorder="1" applyAlignment="1" applyProtection="1">
      <alignment vertical="center"/>
    </xf>
    <xf numFmtId="0" fontId="39" fillId="0" borderId="0" xfId="166" applyNumberFormat="1" applyFont="1" applyFill="1" applyAlignment="1" applyProtection="1">
      <alignment vertical="center"/>
    </xf>
    <xf numFmtId="182" fontId="18" fillId="0" borderId="0" xfId="23" applyNumberFormat="1" applyFont="1" applyFill="1" applyAlignment="1" applyProtection="1">
      <alignment vertical="center"/>
    </xf>
    <xf numFmtId="0" fontId="18" fillId="0" borderId="19" xfId="166" applyNumberFormat="1" applyFont="1" applyFill="1" applyBorder="1" applyAlignment="1" applyProtection="1">
      <alignment horizontal="left" vertical="center" indent="1"/>
    </xf>
    <xf numFmtId="0" fontId="18" fillId="0" borderId="36" xfId="166" applyNumberFormat="1" applyFont="1" applyFill="1" applyBorder="1" applyAlignment="1">
      <alignment horizontal="left" vertical="center"/>
    </xf>
    <xf numFmtId="0" fontId="18" fillId="0" borderId="36" xfId="166" applyNumberFormat="1" applyFont="1" applyFill="1" applyBorder="1" applyProtection="1"/>
    <xf numFmtId="0" fontId="18" fillId="0" borderId="36" xfId="166" applyNumberFormat="1" applyFont="1" applyFill="1" applyBorder="1" applyAlignment="1" applyProtection="1">
      <alignment horizontal="right" vertical="center"/>
    </xf>
    <xf numFmtId="0" fontId="18" fillId="0" borderId="0" xfId="166" applyNumberFormat="1" applyFont="1" applyFill="1" applyBorder="1" applyAlignment="1" applyProtection="1">
      <alignment horizontal="right"/>
    </xf>
    <xf numFmtId="0" fontId="18" fillId="0" borderId="7" xfId="166" applyNumberFormat="1" applyFont="1" applyFill="1" applyBorder="1" applyAlignment="1">
      <alignment horizontal="center" vertical="center"/>
    </xf>
    <xf numFmtId="0" fontId="24" fillId="0" borderId="19" xfId="166" applyNumberFormat="1" applyFont="1" applyFill="1" applyBorder="1" applyAlignment="1">
      <alignment horizontal="center" vertical="center"/>
    </xf>
    <xf numFmtId="0" fontId="18" fillId="0" borderId="19" xfId="166" applyNumberFormat="1" applyFont="1" applyFill="1" applyBorder="1" applyAlignment="1">
      <alignment horizontal="center" vertical="center"/>
    </xf>
    <xf numFmtId="0" fontId="18" fillId="0" borderId="19" xfId="166" applyNumberFormat="1" applyFont="1" applyFill="1" applyBorder="1" applyAlignment="1">
      <alignment horizontal="center" vertical="center" wrapText="1"/>
    </xf>
    <xf numFmtId="0" fontId="18" fillId="0" borderId="6" xfId="166" applyNumberFormat="1" applyFont="1" applyFill="1" applyBorder="1" applyAlignment="1">
      <alignment horizontal="center" vertical="center"/>
    </xf>
    <xf numFmtId="0" fontId="18" fillId="0" borderId="10" xfId="166" applyNumberFormat="1" applyFont="1" applyFill="1" applyBorder="1" applyAlignment="1">
      <alignment horizontal="center" vertical="center"/>
    </xf>
    <xf numFmtId="0" fontId="24" fillId="0" borderId="20" xfId="166" applyNumberFormat="1" applyFont="1" applyFill="1" applyBorder="1" applyAlignment="1">
      <alignment horizontal="center" vertical="center"/>
    </xf>
    <xf numFmtId="0" fontId="18" fillId="0" borderId="20" xfId="166" applyNumberFormat="1" applyFont="1" applyFill="1" applyBorder="1" applyAlignment="1">
      <alignment horizontal="center" vertical="center"/>
    </xf>
    <xf numFmtId="0" fontId="18" fillId="0" borderId="19" xfId="166" applyNumberFormat="1" applyFont="1" applyFill="1" applyBorder="1" applyAlignment="1">
      <alignment horizontal="center" vertical="center"/>
    </xf>
    <xf numFmtId="0" fontId="18" fillId="0" borderId="18" xfId="166" applyNumberFormat="1" applyFont="1" applyFill="1" applyBorder="1" applyAlignment="1">
      <alignment horizontal="center" vertical="center"/>
    </xf>
    <xf numFmtId="0" fontId="18" fillId="0" borderId="36" xfId="166" applyNumberFormat="1" applyFont="1" applyFill="1" applyBorder="1" applyAlignment="1">
      <alignment horizontal="right" vertical="center" indent="1"/>
    </xf>
    <xf numFmtId="182" fontId="24" fillId="0" borderId="6" xfId="166" applyNumberFormat="1" applyFont="1" applyFill="1" applyBorder="1" applyAlignment="1">
      <alignment vertical="center"/>
    </xf>
    <xf numFmtId="182" fontId="18" fillId="0" borderId="36" xfId="166" applyNumberFormat="1" applyFont="1" applyFill="1" applyBorder="1" applyAlignment="1">
      <alignment vertical="center"/>
    </xf>
    <xf numFmtId="182" fontId="18" fillId="0" borderId="36" xfId="166" applyNumberFormat="1" applyFont="1" applyFill="1" applyBorder="1" applyAlignment="1">
      <alignment horizontal="right" vertical="center"/>
    </xf>
    <xf numFmtId="0" fontId="18" fillId="0" borderId="0" xfId="166" quotePrefix="1" applyNumberFormat="1" applyFont="1" applyFill="1" applyBorder="1" applyAlignment="1">
      <alignment horizontal="right" vertical="center" indent="1"/>
    </xf>
    <xf numFmtId="182" fontId="24" fillId="0" borderId="18" xfId="166" applyNumberFormat="1" applyFont="1" applyFill="1" applyBorder="1" applyAlignment="1">
      <alignment vertical="center"/>
    </xf>
    <xf numFmtId="182" fontId="18" fillId="0" borderId="0" xfId="166" applyNumberFormat="1" applyFont="1" applyFill="1" applyBorder="1" applyAlignment="1">
      <alignment horizontal="right" vertical="center"/>
    </xf>
    <xf numFmtId="0" fontId="18" fillId="0" borderId="36" xfId="166" applyNumberFormat="1" applyFont="1" applyFill="1" applyBorder="1" applyAlignment="1">
      <alignment horizontal="center" vertical="center"/>
    </xf>
    <xf numFmtId="0" fontId="24" fillId="0" borderId="6" xfId="166" applyNumberFormat="1" applyFont="1" applyFill="1" applyBorder="1" applyAlignment="1">
      <alignment horizontal="center" vertical="center"/>
    </xf>
    <xf numFmtId="0" fontId="18" fillId="0" borderId="9" xfId="166" applyNumberFormat="1" applyFont="1" applyFill="1" applyBorder="1" applyAlignment="1">
      <alignment horizontal="center" vertical="center" wrapText="1"/>
    </xf>
    <xf numFmtId="0" fontId="18" fillId="0" borderId="9" xfId="166" applyNumberFormat="1" applyFont="1" applyFill="1" applyBorder="1" applyAlignment="1">
      <alignment horizontal="center" vertical="center"/>
    </xf>
    <xf numFmtId="0" fontId="18" fillId="0" borderId="0" xfId="166" applyNumberFormat="1" applyFont="1" applyFill="1" applyBorder="1" applyAlignment="1">
      <alignment horizontal="center" vertical="center"/>
    </xf>
    <xf numFmtId="0" fontId="24" fillId="0" borderId="18" xfId="166" applyNumberFormat="1" applyFont="1" applyFill="1" applyBorder="1" applyAlignment="1">
      <alignment horizontal="center" vertical="center"/>
    </xf>
    <xf numFmtId="0" fontId="21" fillId="0" borderId="9" xfId="166" applyNumberFormat="1" applyFont="1" applyFill="1" applyBorder="1" applyAlignment="1">
      <alignment horizontal="center" vertical="center" wrapText="1"/>
    </xf>
    <xf numFmtId="0" fontId="18" fillId="0" borderId="36" xfId="166" applyNumberFormat="1" applyFont="1" applyFill="1" applyBorder="1" applyAlignment="1">
      <alignment horizontal="center" vertical="center" wrapText="1"/>
    </xf>
    <xf numFmtId="184" fontId="18" fillId="0" borderId="36" xfId="166" applyNumberFormat="1" applyFont="1" applyFill="1" applyBorder="1" applyAlignment="1">
      <alignment vertical="center"/>
    </xf>
    <xf numFmtId="182" fontId="18" fillId="0" borderId="36" xfId="21" applyNumberFormat="1" applyFont="1" applyFill="1" applyBorder="1" applyAlignment="1">
      <alignment vertical="center"/>
    </xf>
    <xf numFmtId="184" fontId="18" fillId="0" borderId="0" xfId="166" applyNumberFormat="1" applyFont="1" applyFill="1" applyBorder="1" applyAlignment="1">
      <alignment vertical="center"/>
    </xf>
    <xf numFmtId="0" fontId="18" fillId="0" borderId="13" xfId="166" quotePrefix="1" applyNumberFormat="1" applyFont="1" applyFill="1" applyBorder="1" applyAlignment="1">
      <alignment horizontal="right" vertical="center" indent="1"/>
    </xf>
    <xf numFmtId="182" fontId="24" fillId="0" borderId="12" xfId="166" applyNumberFormat="1" applyFont="1" applyFill="1" applyBorder="1" applyAlignment="1">
      <alignment vertical="center"/>
    </xf>
    <xf numFmtId="184" fontId="18" fillId="0" borderId="4" xfId="166" applyNumberFormat="1" applyFont="1" applyFill="1" applyBorder="1" applyAlignment="1">
      <alignment vertical="center"/>
    </xf>
    <xf numFmtId="0" fontId="18" fillId="0" borderId="18" xfId="166" applyNumberFormat="1" applyFont="1" applyFill="1" applyBorder="1" applyAlignment="1" applyProtection="1">
      <alignment horizontal="left" vertical="center" indent="1"/>
    </xf>
    <xf numFmtId="197" fontId="18" fillId="0" borderId="0" xfId="166" applyNumberFormat="1" applyFont="1" applyFill="1" applyAlignment="1" applyProtection="1">
      <alignment vertical="center"/>
    </xf>
    <xf numFmtId="197" fontId="18" fillId="0" borderId="0" xfId="166" applyNumberFormat="1" applyFont="1" applyFill="1" applyBorder="1" applyAlignment="1" applyProtection="1">
      <alignment vertical="center"/>
    </xf>
    <xf numFmtId="0" fontId="18" fillId="0" borderId="0" xfId="166" applyNumberFormat="1" applyFont="1" applyFill="1" applyBorder="1" applyAlignment="1" applyProtection="1">
      <alignment horizontal="left" vertical="center" indent="1"/>
    </xf>
    <xf numFmtId="0" fontId="29" fillId="0" borderId="10" xfId="166" applyNumberFormat="1" applyFont="1" applyFill="1" applyBorder="1" applyAlignment="1" applyProtection="1">
      <alignment horizontal="center" vertical="center"/>
    </xf>
    <xf numFmtId="0" fontId="29" fillId="0" borderId="18" xfId="166" applyNumberFormat="1" applyFont="1" applyFill="1" applyBorder="1" applyAlignment="1" applyProtection="1">
      <alignment horizontal="left" vertical="center" indent="1"/>
    </xf>
    <xf numFmtId="0" fontId="29" fillId="0" borderId="0" xfId="166" applyNumberFormat="1" applyFont="1" applyFill="1" applyBorder="1" applyAlignment="1" applyProtection="1">
      <alignment horizontal="center" vertical="center"/>
    </xf>
    <xf numFmtId="197" fontId="29" fillId="0" borderId="0" xfId="166" applyNumberFormat="1" applyFont="1" applyFill="1" applyBorder="1" applyAlignment="1" applyProtection="1">
      <alignment vertical="center"/>
    </xf>
    <xf numFmtId="0" fontId="29" fillId="0" borderId="0" xfId="166" applyNumberFormat="1" applyFont="1" applyFill="1" applyBorder="1" applyAlignment="1" applyProtection="1">
      <alignment horizontal="left" vertical="center" indent="1"/>
    </xf>
    <xf numFmtId="0" fontId="29" fillId="0" borderId="0" xfId="166" applyNumberFormat="1" applyFont="1" applyFill="1" applyBorder="1" applyAlignment="1" applyProtection="1">
      <alignment vertical="center"/>
    </xf>
    <xf numFmtId="0" fontId="29" fillId="0" borderId="4" xfId="166" applyNumberFormat="1" applyFont="1" applyFill="1" applyBorder="1" applyAlignment="1" applyProtection="1">
      <alignment vertical="center"/>
    </xf>
    <xf numFmtId="0" fontId="29" fillId="0" borderId="12" xfId="166" applyNumberFormat="1" applyFont="1" applyFill="1" applyBorder="1" applyAlignment="1" applyProtection="1">
      <alignment horizontal="left" vertical="center" indent="1"/>
    </xf>
    <xf numFmtId="197" fontId="29" fillId="0" borderId="4" xfId="166" applyNumberFormat="1" applyFont="1" applyFill="1" applyBorder="1" applyAlignment="1" applyProtection="1">
      <alignment vertical="center"/>
    </xf>
    <xf numFmtId="0" fontId="29" fillId="0" borderId="4" xfId="166" applyNumberFormat="1" applyFont="1" applyFill="1" applyBorder="1" applyAlignment="1" applyProtection="1">
      <alignment horizontal="left" vertical="center" indent="1"/>
    </xf>
    <xf numFmtId="0" fontId="38" fillId="0" borderId="0" xfId="166" applyNumberFormat="1" applyFont="1" applyFill="1" applyProtection="1"/>
    <xf numFmtId="182" fontId="18" fillId="0" borderId="0" xfId="166" quotePrefix="1" applyNumberFormat="1" applyFont="1" applyFill="1" applyAlignment="1" applyProtection="1">
      <alignment horizontal="right" vertical="center"/>
    </xf>
    <xf numFmtId="182" fontId="26" fillId="0" borderId="0" xfId="166" applyNumberFormat="1" applyFont="1" applyFill="1" applyAlignment="1" applyProtection="1">
      <alignment horizontal="right" vertical="center"/>
    </xf>
    <xf numFmtId="0" fontId="29" fillId="0" borderId="13" xfId="166" applyNumberFormat="1" applyFont="1" applyFill="1" applyBorder="1" applyAlignment="1" applyProtection="1">
      <alignment horizontal="center" vertical="center"/>
    </xf>
    <xf numFmtId="182" fontId="29" fillId="0" borderId="4" xfId="166" applyNumberFormat="1" applyFont="1" applyFill="1" applyBorder="1" applyAlignment="1" applyProtection="1">
      <alignment horizontal="right" vertical="center"/>
    </xf>
    <xf numFmtId="0" fontId="24" fillId="0" borderId="0" xfId="21" applyNumberFormat="1" applyFont="1" applyFill="1" applyAlignment="1">
      <alignment vertical="center"/>
    </xf>
    <xf numFmtId="0" fontId="18" fillId="0" borderId="0" xfId="21" applyNumberFormat="1" applyFont="1" applyFill="1" applyAlignment="1">
      <alignment vertical="center"/>
    </xf>
    <xf numFmtId="0" fontId="18" fillId="0" borderId="0" xfId="21" applyNumberFormat="1" applyFont="1" applyFill="1" applyBorder="1" applyAlignment="1">
      <alignment horizontal="right" vertical="center"/>
    </xf>
    <xf numFmtId="0" fontId="18" fillId="0" borderId="0" xfId="21" applyNumberFormat="1" applyFont="1" applyFill="1" applyBorder="1" applyAlignment="1">
      <alignment horizontal="right"/>
    </xf>
    <xf numFmtId="0" fontId="18" fillId="0" borderId="11" xfId="21" applyNumberFormat="1" applyFont="1" applyFill="1" applyBorder="1" applyAlignment="1">
      <alignment horizontal="center" vertical="center"/>
    </xf>
    <xf numFmtId="0" fontId="18" fillId="0" borderId="9" xfId="21" applyNumberFormat="1" applyFont="1" applyFill="1" applyBorder="1" applyAlignment="1">
      <alignment horizontal="center" vertical="center"/>
    </xf>
    <xf numFmtId="0" fontId="18" fillId="0" borderId="8" xfId="21" applyNumberFormat="1" applyFont="1" applyFill="1" applyBorder="1" applyAlignment="1">
      <alignment horizontal="center" vertical="center"/>
    </xf>
    <xf numFmtId="0" fontId="18" fillId="0" borderId="11" xfId="21" applyNumberFormat="1" applyFont="1" applyFill="1" applyBorder="1" applyAlignment="1">
      <alignment horizontal="center" vertical="center"/>
    </xf>
    <xf numFmtId="0" fontId="18" fillId="0" borderId="9" xfId="21" applyNumberFormat="1" applyFont="1" applyFill="1" applyBorder="1" applyAlignment="1">
      <alignment horizontal="center" vertical="center"/>
    </xf>
    <xf numFmtId="0" fontId="18" fillId="0" borderId="8" xfId="21" applyNumberFormat="1" applyFont="1" applyFill="1" applyBorder="1" applyAlignment="1">
      <alignment horizontal="center" vertical="center"/>
    </xf>
    <xf numFmtId="0" fontId="18" fillId="0" borderId="10" xfId="21" applyNumberFormat="1" applyFont="1" applyFill="1" applyBorder="1" applyAlignment="1">
      <alignment horizontal="left" vertical="center" indent="1"/>
    </xf>
    <xf numFmtId="0" fontId="18" fillId="0" borderId="10" xfId="21" applyNumberFormat="1" applyFont="1" applyFill="1" applyBorder="1" applyAlignment="1">
      <alignment horizontal="left" vertical="center" wrapText="1" indent="1"/>
    </xf>
    <xf numFmtId="0" fontId="29" fillId="0" borderId="13" xfId="21" applyNumberFormat="1" applyFont="1" applyFill="1" applyBorder="1" applyAlignment="1">
      <alignment horizontal="center" vertical="center"/>
    </xf>
    <xf numFmtId="0" fontId="18" fillId="0" borderId="0" xfId="21" applyNumberFormat="1" applyFont="1" applyFill="1" applyAlignment="1">
      <alignment horizontal="left" vertical="center" indent="2"/>
    </xf>
    <xf numFmtId="0" fontId="18" fillId="0" borderId="0" xfId="21" applyNumberFormat="1" applyFont="1" applyFill="1" applyBorder="1" applyAlignment="1">
      <alignment vertical="center"/>
    </xf>
    <xf numFmtId="0" fontId="3" fillId="0" borderId="0" xfId="166" applyNumberFormat="1" applyFill="1"/>
    <xf numFmtId="0" fontId="18" fillId="0" borderId="13" xfId="166" applyNumberFormat="1" applyFont="1" applyFill="1" applyBorder="1" applyAlignment="1">
      <alignment horizontal="center" vertical="center"/>
    </xf>
    <xf numFmtId="0" fontId="18" fillId="0" borderId="4" xfId="166" applyNumberFormat="1" applyFont="1" applyFill="1" applyBorder="1" applyAlignment="1">
      <alignment horizontal="center" vertical="center"/>
    </xf>
    <xf numFmtId="0" fontId="18" fillId="0" borderId="10" xfId="166" applyNumberFormat="1" applyFont="1" applyFill="1" applyBorder="1" applyAlignment="1">
      <alignment horizontal="left" vertical="center" indent="1"/>
    </xf>
    <xf numFmtId="0" fontId="29" fillId="0" borderId="13" xfId="166" applyNumberFormat="1" applyFont="1" applyFill="1" applyBorder="1" applyAlignment="1">
      <alignment horizontal="center" vertical="center"/>
    </xf>
    <xf numFmtId="0" fontId="40" fillId="0" borderId="0" xfId="21" applyNumberFormat="1" applyFont="1" applyFill="1" applyAlignment="1">
      <alignment vertical="center"/>
    </xf>
    <xf numFmtId="0" fontId="18" fillId="0" borderId="0" xfId="21" applyNumberFormat="1" applyFont="1" applyFill="1" applyAlignment="1">
      <alignment horizontal="left" vertical="center" indent="1"/>
    </xf>
    <xf numFmtId="0" fontId="18" fillId="0" borderId="7" xfId="21" applyNumberFormat="1" applyFont="1" applyFill="1" applyBorder="1" applyAlignment="1">
      <alignment horizontal="center" vertical="center"/>
    </xf>
    <xf numFmtId="0" fontId="18" fillId="0" borderId="13" xfId="21" applyNumberFormat="1" applyFont="1" applyFill="1" applyBorder="1" applyAlignment="1">
      <alignment horizontal="center" vertical="center"/>
    </xf>
    <xf numFmtId="0" fontId="18" fillId="0" borderId="0" xfId="166" applyNumberFormat="1" applyFont="1" applyFill="1" applyBorder="1" applyAlignment="1">
      <alignment horizontal="right" vertical="center"/>
    </xf>
    <xf numFmtId="0" fontId="41" fillId="0" borderId="0" xfId="165" applyNumberFormat="1" applyFill="1" applyAlignment="1" applyProtection="1">
      <alignment vertical="center"/>
    </xf>
    <xf numFmtId="0" fontId="41" fillId="0" borderId="0" xfId="165" applyNumberFormat="1" applyFill="1" applyAlignment="1">
      <alignment vertical="center"/>
    </xf>
    <xf numFmtId="0" fontId="3" fillId="0" borderId="0" xfId="166" applyNumberFormat="1" applyFill="1" applyAlignment="1">
      <alignment vertical="center"/>
    </xf>
    <xf numFmtId="0" fontId="41" fillId="0" borderId="0" xfId="165" applyNumberFormat="1" applyFill="1" applyBorder="1" applyAlignment="1">
      <alignment vertical="center"/>
    </xf>
  </cellXfs>
  <cellStyles count="292">
    <cellStyle name="20% - アクセント 1 2" xfId="170"/>
    <cellStyle name="20% - アクセント 1 3" xfId="171"/>
    <cellStyle name="20% - アクセント 2 2" xfId="172"/>
    <cellStyle name="20% - アクセント 2 3" xfId="173"/>
    <cellStyle name="20% - アクセント 3 2" xfId="174"/>
    <cellStyle name="20% - アクセント 3 3" xfId="175"/>
    <cellStyle name="20% - アクセント 4 2" xfId="176"/>
    <cellStyle name="20% - アクセント 4 3" xfId="177"/>
    <cellStyle name="20% - アクセント 5 2" xfId="178"/>
    <cellStyle name="20% - アクセント 5 3" xfId="179"/>
    <cellStyle name="20% - アクセント 6 2" xfId="180"/>
    <cellStyle name="20% - アクセント 6 3" xfId="181"/>
    <cellStyle name="40% - アクセント 1 2" xfId="182"/>
    <cellStyle name="40% - アクセント 1 3" xfId="183"/>
    <cellStyle name="40% - アクセント 2 2" xfId="184"/>
    <cellStyle name="40% - アクセント 2 3" xfId="185"/>
    <cellStyle name="40% - アクセント 3 2" xfId="186"/>
    <cellStyle name="40% - アクセント 3 3" xfId="187"/>
    <cellStyle name="40% - アクセント 4 2" xfId="188"/>
    <cellStyle name="40% - アクセント 4 3" xfId="189"/>
    <cellStyle name="40% - アクセント 5 2" xfId="190"/>
    <cellStyle name="40% - アクセント 5 3" xfId="191"/>
    <cellStyle name="40% - アクセント 6 2" xfId="192"/>
    <cellStyle name="40% - アクセント 6 3" xfId="193"/>
    <cellStyle name="60% - アクセント 1 2" xfId="194"/>
    <cellStyle name="60% - アクセント 1 3" xfId="195"/>
    <cellStyle name="60% - アクセント 2 2" xfId="196"/>
    <cellStyle name="60% - アクセント 2 3" xfId="197"/>
    <cellStyle name="60% - アクセント 3 2" xfId="198"/>
    <cellStyle name="60% - アクセント 3 3" xfId="199"/>
    <cellStyle name="60% - アクセント 4 2" xfId="200"/>
    <cellStyle name="60% - アクセント 4 3" xfId="201"/>
    <cellStyle name="60% - アクセント 5 2" xfId="202"/>
    <cellStyle name="60% - アクセント 5 3" xfId="203"/>
    <cellStyle name="60% - アクセント 6 2" xfId="204"/>
    <cellStyle name="60% - アクセント 6 3" xfId="205"/>
    <cellStyle name="Calc Currency (0)" xfId="2"/>
    <cellStyle name="Header1" xfId="3"/>
    <cellStyle name="Header2" xfId="4"/>
    <cellStyle name="Normal_#18-Internet" xfId="5"/>
    <cellStyle name="アクセント 1 2" xfId="206"/>
    <cellStyle name="アクセント 1 3" xfId="207"/>
    <cellStyle name="アクセント 2 2" xfId="208"/>
    <cellStyle name="アクセント 2 3" xfId="209"/>
    <cellStyle name="アクセント 3 2" xfId="210"/>
    <cellStyle name="アクセント 3 3" xfId="211"/>
    <cellStyle name="アクセント 4 2" xfId="212"/>
    <cellStyle name="アクセント 4 3" xfId="213"/>
    <cellStyle name="アクセント 5 2" xfId="214"/>
    <cellStyle name="アクセント 5 3" xfId="215"/>
    <cellStyle name="アクセント 6 2" xfId="216"/>
    <cellStyle name="アクセント 6 3" xfId="217"/>
    <cellStyle name="タイトル 2" xfId="6"/>
    <cellStyle name="タイトル 3" xfId="218"/>
    <cellStyle name="チェック セル 2" xfId="219"/>
    <cellStyle name="チェック セル 3" xfId="220"/>
    <cellStyle name="どちらでもない 2" xfId="221"/>
    <cellStyle name="どちらでもない 3" xfId="222"/>
    <cellStyle name="パーセント 2" xfId="7"/>
    <cellStyle name="パーセント 2 2" xfId="8"/>
    <cellStyle name="パーセント 2 3" xfId="9"/>
    <cellStyle name="パーセント 3" xfId="10"/>
    <cellStyle name="ハイパーリンク" xfId="165" builtinId="8"/>
    <cellStyle name="ハイパーリンク 10" xfId="11"/>
    <cellStyle name="ハイパーリンク 2" xfId="12"/>
    <cellStyle name="ハイパーリンク 3" xfId="13"/>
    <cellStyle name="ハイパーリンク 4" xfId="14"/>
    <cellStyle name="ハイパーリンク 5" xfId="15"/>
    <cellStyle name="ハイパーリンク 6" xfId="16"/>
    <cellStyle name="ハイパーリンク 7" xfId="17"/>
    <cellStyle name="ハイパーリンク 8" xfId="18"/>
    <cellStyle name="ハイパーリンク 9" xfId="19"/>
    <cellStyle name="メモ 2" xfId="20"/>
    <cellStyle name="メモ 3" xfId="223"/>
    <cellStyle name="メモ 3 2" xfId="224"/>
    <cellStyle name="メモ 3_4-10" xfId="225"/>
    <cellStyle name="リンク セル 2" xfId="226"/>
    <cellStyle name="リンク セル 3" xfId="227"/>
    <cellStyle name="悪い 2" xfId="228"/>
    <cellStyle name="悪い 3" xfId="229"/>
    <cellStyle name="計算 2" xfId="230"/>
    <cellStyle name="計算 3" xfId="231"/>
    <cellStyle name="警告文 2" xfId="232"/>
    <cellStyle name="警告文 3" xfId="233"/>
    <cellStyle name="桁区切り 2" xfId="21"/>
    <cellStyle name="桁区切り 2 2" xfId="22"/>
    <cellStyle name="桁区切り 2 2 2" xfId="23"/>
    <cellStyle name="桁区切り 2 2 3" xfId="24"/>
    <cellStyle name="桁区切り 2 3" xfId="25"/>
    <cellStyle name="桁区切り 3" xfId="26"/>
    <cellStyle name="桁区切り 3 2" xfId="27"/>
    <cellStyle name="桁区切り 3 3" xfId="28"/>
    <cellStyle name="桁区切り 3 4" xfId="29"/>
    <cellStyle name="桁区切り 4" xfId="30"/>
    <cellStyle name="桁区切り 4 2" xfId="31"/>
    <cellStyle name="見出し 1 2" xfId="234"/>
    <cellStyle name="見出し 1 3" xfId="235"/>
    <cellStyle name="見出し 2 2" xfId="236"/>
    <cellStyle name="見出し 2 3" xfId="237"/>
    <cellStyle name="見出し 3 2" xfId="238"/>
    <cellStyle name="見出し 3 3" xfId="239"/>
    <cellStyle name="見出し 4 2" xfId="240"/>
    <cellStyle name="見出し 4 3" xfId="241"/>
    <cellStyle name="集計 2" xfId="242"/>
    <cellStyle name="集計 3" xfId="243"/>
    <cellStyle name="出力 2" xfId="244"/>
    <cellStyle name="出力 3" xfId="245"/>
    <cellStyle name="説明文 2" xfId="246"/>
    <cellStyle name="説明文 3" xfId="247"/>
    <cellStyle name="通貨 2" xfId="32"/>
    <cellStyle name="入力 2" xfId="248"/>
    <cellStyle name="入力 3" xfId="249"/>
    <cellStyle name="標準" xfId="0" builtinId="0"/>
    <cellStyle name="標準 10" xfId="33"/>
    <cellStyle name="標準 100" xfId="34"/>
    <cellStyle name="標準 101" xfId="35"/>
    <cellStyle name="標準 102" xfId="36"/>
    <cellStyle name="標準 103" xfId="37"/>
    <cellStyle name="標準 104" xfId="38"/>
    <cellStyle name="標準 105" xfId="39"/>
    <cellStyle name="標準 106" xfId="40"/>
    <cellStyle name="標準 107" xfId="41"/>
    <cellStyle name="標準 108" xfId="42"/>
    <cellStyle name="標準 109" xfId="43"/>
    <cellStyle name="標準 11" xfId="44"/>
    <cellStyle name="標準 110" xfId="45"/>
    <cellStyle name="標準 111" xfId="46"/>
    <cellStyle name="標準 112" xfId="47"/>
    <cellStyle name="標準 113" xfId="48"/>
    <cellStyle name="標準 114" xfId="49"/>
    <cellStyle name="標準 115" xfId="50"/>
    <cellStyle name="標準 116" xfId="51"/>
    <cellStyle name="標準 117" xfId="52"/>
    <cellStyle name="標準 118" xfId="53"/>
    <cellStyle name="標準 119" xfId="54"/>
    <cellStyle name="標準 12" xfId="55"/>
    <cellStyle name="標準 120" xfId="56"/>
    <cellStyle name="標準 121" xfId="57"/>
    <cellStyle name="標準 122" xfId="58"/>
    <cellStyle name="標準 123" xfId="59"/>
    <cellStyle name="標準 124" xfId="60"/>
    <cellStyle name="標準 125" xfId="61"/>
    <cellStyle name="標準 126" xfId="62"/>
    <cellStyle name="標準 127" xfId="63"/>
    <cellStyle name="標準 128" xfId="64"/>
    <cellStyle name="標準 129" xfId="65"/>
    <cellStyle name="標準 13" xfId="66"/>
    <cellStyle name="標準 130" xfId="67"/>
    <cellStyle name="標準 131" xfId="250"/>
    <cellStyle name="標準 131 2" xfId="251"/>
    <cellStyle name="標準 131_4-10" xfId="252"/>
    <cellStyle name="標準 132" xfId="253"/>
    <cellStyle name="標準 132 2" xfId="254"/>
    <cellStyle name="標準 132_4-10" xfId="255"/>
    <cellStyle name="標準 133" xfId="256"/>
    <cellStyle name="標準 133 2" xfId="257"/>
    <cellStyle name="標準 133_4-10" xfId="258"/>
    <cellStyle name="標準 134" xfId="259"/>
    <cellStyle name="標準 134 2" xfId="260"/>
    <cellStyle name="標準 134_4-10" xfId="261"/>
    <cellStyle name="標準 135" xfId="262"/>
    <cellStyle name="標準 135 2" xfId="263"/>
    <cellStyle name="標準 135_4-10" xfId="264"/>
    <cellStyle name="標準 136" xfId="265"/>
    <cellStyle name="標準 136 2" xfId="266"/>
    <cellStyle name="標準 136_4-10" xfId="267"/>
    <cellStyle name="標準 137" xfId="268"/>
    <cellStyle name="標準 137 2" xfId="269"/>
    <cellStyle name="標準 137_4-10" xfId="270"/>
    <cellStyle name="標準 138" xfId="271"/>
    <cellStyle name="標準 138 2" xfId="272"/>
    <cellStyle name="標準 138_4-10" xfId="273"/>
    <cellStyle name="標準 139" xfId="274"/>
    <cellStyle name="標準 139 2" xfId="275"/>
    <cellStyle name="標準 139_4-10" xfId="276"/>
    <cellStyle name="標準 14" xfId="68"/>
    <cellStyle name="標準 140" xfId="277"/>
    <cellStyle name="標準 140 2" xfId="278"/>
    <cellStyle name="標準 140_4-10" xfId="279"/>
    <cellStyle name="標準 141" xfId="169"/>
    <cellStyle name="標準 142" xfId="280"/>
    <cellStyle name="標準 143" xfId="281"/>
    <cellStyle name="標準 144" xfId="282"/>
    <cellStyle name="標準 145" xfId="283"/>
    <cellStyle name="標準 146" xfId="284"/>
    <cellStyle name="標準 15" xfId="69"/>
    <cellStyle name="標準 16" xfId="70"/>
    <cellStyle name="標準 17" xfId="71"/>
    <cellStyle name="標準 18" xfId="72"/>
    <cellStyle name="標準 19" xfId="73"/>
    <cellStyle name="標準 2" xfId="74"/>
    <cellStyle name="標準 2 2" xfId="1"/>
    <cellStyle name="標準 2 2 2" xfId="75"/>
    <cellStyle name="標準 2 2 2 2" xfId="167"/>
    <cellStyle name="標準 2 2 3" xfId="166"/>
    <cellStyle name="標準 2 2_4-10" xfId="285"/>
    <cellStyle name="標準 2 3" xfId="286"/>
    <cellStyle name="標準 2_4-10" xfId="287"/>
    <cellStyle name="標準 20" xfId="76"/>
    <cellStyle name="標準 21" xfId="77"/>
    <cellStyle name="標準 22" xfId="78"/>
    <cellStyle name="標準 23" xfId="79"/>
    <cellStyle name="標準 24" xfId="80"/>
    <cellStyle name="標準 25" xfId="81"/>
    <cellStyle name="標準 26" xfId="82"/>
    <cellStyle name="標準 27" xfId="83"/>
    <cellStyle name="標準 28" xfId="84"/>
    <cellStyle name="標準 29" xfId="85"/>
    <cellStyle name="標準 3" xfId="86"/>
    <cellStyle name="標準 3 2" xfId="87"/>
    <cellStyle name="標準 3 3" xfId="168"/>
    <cellStyle name="標準 3_4-10" xfId="288"/>
    <cellStyle name="標準 30" xfId="88"/>
    <cellStyle name="標準 31" xfId="89"/>
    <cellStyle name="標準 32" xfId="90"/>
    <cellStyle name="標準 33" xfId="91"/>
    <cellStyle name="標準 34" xfId="92"/>
    <cellStyle name="標準 35" xfId="93"/>
    <cellStyle name="標準 36" xfId="94"/>
    <cellStyle name="標準 37" xfId="95"/>
    <cellStyle name="標準 38" xfId="96"/>
    <cellStyle name="標準 39" xfId="97"/>
    <cellStyle name="標準 4" xfId="98"/>
    <cellStyle name="標準 4 2" xfId="99"/>
    <cellStyle name="標準 4_4-10" xfId="289"/>
    <cellStyle name="標準 40" xfId="100"/>
    <cellStyle name="標準 41" xfId="101"/>
    <cellStyle name="標準 42" xfId="102"/>
    <cellStyle name="標準 43" xfId="103"/>
    <cellStyle name="標準 44" xfId="104"/>
    <cellStyle name="標準 45" xfId="105"/>
    <cellStyle name="標準 46" xfId="106"/>
    <cellStyle name="標準 47" xfId="107"/>
    <cellStyle name="標準 48" xfId="108"/>
    <cellStyle name="標準 49" xfId="109"/>
    <cellStyle name="標準 5" xfId="110"/>
    <cellStyle name="標準 50" xfId="111"/>
    <cellStyle name="標準 51" xfId="112"/>
    <cellStyle name="標準 52" xfId="113"/>
    <cellStyle name="標準 53" xfId="114"/>
    <cellStyle name="標準 54" xfId="115"/>
    <cellStyle name="標準 55" xfId="116"/>
    <cellStyle name="標準 56" xfId="117"/>
    <cellStyle name="標準 57" xfId="118"/>
    <cellStyle name="標準 58" xfId="119"/>
    <cellStyle name="標準 59" xfId="120"/>
    <cellStyle name="標準 6" xfId="121"/>
    <cellStyle name="標準 60" xfId="122"/>
    <cellStyle name="標準 61" xfId="123"/>
    <cellStyle name="標準 62" xfId="124"/>
    <cellStyle name="標準 63" xfId="125"/>
    <cellStyle name="標準 64" xfId="126"/>
    <cellStyle name="標準 65" xfId="127"/>
    <cellStyle name="標準 66" xfId="128"/>
    <cellStyle name="標準 67" xfId="129"/>
    <cellStyle name="標準 68" xfId="130"/>
    <cellStyle name="標準 69" xfId="131"/>
    <cellStyle name="標準 7" xfId="132"/>
    <cellStyle name="標準 70" xfId="133"/>
    <cellStyle name="標準 71" xfId="134"/>
    <cellStyle name="標準 72" xfId="135"/>
    <cellStyle name="標準 73" xfId="136"/>
    <cellStyle name="標準 74" xfId="137"/>
    <cellStyle name="標準 75" xfId="138"/>
    <cellStyle name="標準 76" xfId="139"/>
    <cellStyle name="標準 77" xfId="140"/>
    <cellStyle name="標準 78" xfId="141"/>
    <cellStyle name="標準 79" xfId="142"/>
    <cellStyle name="標準 8" xfId="143"/>
    <cellStyle name="標準 80" xfId="144"/>
    <cellStyle name="標準 81" xfId="145"/>
    <cellStyle name="標準 82" xfId="146"/>
    <cellStyle name="標準 83" xfId="147"/>
    <cellStyle name="標準 84" xfId="148"/>
    <cellStyle name="標準 85" xfId="149"/>
    <cellStyle name="標準 86" xfId="150"/>
    <cellStyle name="標準 87" xfId="151"/>
    <cellStyle name="標準 88" xfId="152"/>
    <cellStyle name="標準 89" xfId="153"/>
    <cellStyle name="標準 9" xfId="154"/>
    <cellStyle name="標準 90" xfId="155"/>
    <cellStyle name="標準 91" xfId="156"/>
    <cellStyle name="標準 92" xfId="157"/>
    <cellStyle name="標準 93" xfId="158"/>
    <cellStyle name="標準 94" xfId="159"/>
    <cellStyle name="標準 95" xfId="160"/>
    <cellStyle name="標準 96" xfId="161"/>
    <cellStyle name="標準 97" xfId="162"/>
    <cellStyle name="標準 98" xfId="163"/>
    <cellStyle name="標準 99" xfId="164"/>
    <cellStyle name="良い 2" xfId="290"/>
    <cellStyle name="良い 3" xfId="29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xdr:col>
      <xdr:colOff>695325</xdr:colOff>
      <xdr:row>14</xdr:row>
      <xdr:rowOff>0</xdr:rowOff>
    </xdr:from>
    <xdr:to>
      <xdr:col>3</xdr:col>
      <xdr:colOff>0</xdr:colOff>
      <xdr:row>15</xdr:row>
      <xdr:rowOff>11257</xdr:rowOff>
    </xdr:to>
    <xdr:sp macro="" textlink="">
      <xdr:nvSpPr>
        <xdr:cNvPr id="2" name="Text Box 1"/>
        <xdr:cNvSpPr txBox="1">
          <a:spLocks noChangeArrowheads="1"/>
        </xdr:cNvSpPr>
      </xdr:nvSpPr>
      <xdr:spPr bwMode="auto">
        <a:xfrm>
          <a:off x="3219450" y="2286000"/>
          <a:ext cx="114300" cy="2017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695325</xdr:colOff>
      <xdr:row>14</xdr:row>
      <xdr:rowOff>0</xdr:rowOff>
    </xdr:from>
    <xdr:to>
      <xdr:col>3</xdr:col>
      <xdr:colOff>0</xdr:colOff>
      <xdr:row>15</xdr:row>
      <xdr:rowOff>11257</xdr:rowOff>
    </xdr:to>
    <xdr:sp macro="" textlink="">
      <xdr:nvSpPr>
        <xdr:cNvPr id="3" name="Text Box 1"/>
        <xdr:cNvSpPr txBox="1">
          <a:spLocks noChangeArrowheads="1"/>
        </xdr:cNvSpPr>
      </xdr:nvSpPr>
      <xdr:spPr bwMode="auto">
        <a:xfrm>
          <a:off x="3219450" y="2286000"/>
          <a:ext cx="114300" cy="2017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50"/>
  <sheetViews>
    <sheetView tabSelected="1" zoomScale="115" zoomScaleNormal="115" workbookViewId="0"/>
  </sheetViews>
  <sheetFormatPr defaultColWidth="8.875" defaultRowHeight="13.5" x14ac:dyDescent="0.15"/>
  <cols>
    <col min="1" max="16384" width="8.875" style="54"/>
  </cols>
  <sheetData>
    <row r="1" spans="1:1" x14ac:dyDescent="0.15">
      <c r="A1" s="54" t="s">
        <v>692</v>
      </c>
    </row>
    <row r="2" spans="1:1" x14ac:dyDescent="0.15">
      <c r="A2" s="58" t="s">
        <v>694</v>
      </c>
    </row>
    <row r="3" spans="1:1" x14ac:dyDescent="0.15">
      <c r="A3" s="58" t="s">
        <v>695</v>
      </c>
    </row>
    <row r="4" spans="1:1" x14ac:dyDescent="0.15">
      <c r="A4" s="58" t="s">
        <v>696</v>
      </c>
    </row>
    <row r="5" spans="1:1" x14ac:dyDescent="0.15">
      <c r="A5" s="58" t="s">
        <v>697</v>
      </c>
    </row>
    <row r="6" spans="1:1" x14ac:dyDescent="0.15">
      <c r="A6" s="58" t="s">
        <v>698</v>
      </c>
    </row>
    <row r="7" spans="1:1" x14ac:dyDescent="0.15">
      <c r="A7" s="58" t="s">
        <v>699</v>
      </c>
    </row>
    <row r="8" spans="1:1" x14ac:dyDescent="0.15">
      <c r="A8" s="58" t="s">
        <v>700</v>
      </c>
    </row>
    <row r="9" spans="1:1" x14ac:dyDescent="0.15">
      <c r="A9" s="58" t="s">
        <v>701</v>
      </c>
    </row>
    <row r="10" spans="1:1" x14ac:dyDescent="0.15">
      <c r="A10" s="58" t="s">
        <v>702</v>
      </c>
    </row>
    <row r="11" spans="1:1" x14ac:dyDescent="0.15">
      <c r="A11" s="58" t="s">
        <v>703</v>
      </c>
    </row>
    <row r="12" spans="1:1" x14ac:dyDescent="0.15">
      <c r="A12" s="58" t="s">
        <v>704</v>
      </c>
    </row>
    <row r="13" spans="1:1" x14ac:dyDescent="0.15">
      <c r="A13" s="58" t="s">
        <v>705</v>
      </c>
    </row>
    <row r="14" spans="1:1" x14ac:dyDescent="0.15">
      <c r="A14" s="58" t="s">
        <v>706</v>
      </c>
    </row>
    <row r="15" spans="1:1" x14ac:dyDescent="0.15">
      <c r="A15" s="58" t="s">
        <v>707</v>
      </c>
    </row>
    <row r="16" spans="1:1" x14ac:dyDescent="0.15">
      <c r="A16" s="58" t="s">
        <v>708</v>
      </c>
    </row>
    <row r="17" spans="1:1" x14ac:dyDescent="0.15">
      <c r="A17" s="58" t="s">
        <v>709</v>
      </c>
    </row>
    <row r="18" spans="1:1" x14ac:dyDescent="0.15">
      <c r="A18" s="58" t="s">
        <v>710</v>
      </c>
    </row>
    <row r="19" spans="1:1" x14ac:dyDescent="0.15">
      <c r="A19" s="58" t="s">
        <v>711</v>
      </c>
    </row>
    <row r="20" spans="1:1" x14ac:dyDescent="0.15">
      <c r="A20" s="58" t="s">
        <v>712</v>
      </c>
    </row>
    <row r="21" spans="1:1" x14ac:dyDescent="0.15">
      <c r="A21" s="58" t="s">
        <v>741</v>
      </c>
    </row>
    <row r="22" spans="1:1" x14ac:dyDescent="0.15">
      <c r="A22" s="58" t="s">
        <v>742</v>
      </c>
    </row>
    <row r="23" spans="1:1" x14ac:dyDescent="0.15">
      <c r="A23" s="58" t="s">
        <v>713</v>
      </c>
    </row>
    <row r="24" spans="1:1" x14ac:dyDescent="0.15">
      <c r="A24" s="58" t="s">
        <v>714</v>
      </c>
    </row>
    <row r="25" spans="1:1" x14ac:dyDescent="0.15">
      <c r="A25" s="58" t="s">
        <v>715</v>
      </c>
    </row>
    <row r="26" spans="1:1" x14ac:dyDescent="0.15">
      <c r="A26" s="58" t="s">
        <v>716</v>
      </c>
    </row>
    <row r="27" spans="1:1" x14ac:dyDescent="0.15">
      <c r="A27" s="58" t="s">
        <v>717</v>
      </c>
    </row>
    <row r="28" spans="1:1" x14ac:dyDescent="0.15">
      <c r="A28" s="58" t="s">
        <v>718</v>
      </c>
    </row>
    <row r="29" spans="1:1" x14ac:dyDescent="0.15">
      <c r="A29" s="58" t="s">
        <v>719</v>
      </c>
    </row>
    <row r="30" spans="1:1" x14ac:dyDescent="0.15">
      <c r="A30" s="58" t="s">
        <v>720</v>
      </c>
    </row>
    <row r="31" spans="1:1" x14ac:dyDescent="0.15">
      <c r="A31" s="58" t="s">
        <v>721</v>
      </c>
    </row>
    <row r="32" spans="1:1" x14ac:dyDescent="0.15">
      <c r="A32" s="58" t="s">
        <v>722</v>
      </c>
    </row>
    <row r="33" spans="1:1" x14ac:dyDescent="0.15">
      <c r="A33" s="58" t="s">
        <v>723</v>
      </c>
    </row>
    <row r="34" spans="1:1" x14ac:dyDescent="0.15">
      <c r="A34" s="58" t="s">
        <v>724</v>
      </c>
    </row>
    <row r="35" spans="1:1" x14ac:dyDescent="0.15">
      <c r="A35" s="58" t="s">
        <v>729</v>
      </c>
    </row>
    <row r="36" spans="1:1" x14ac:dyDescent="0.15">
      <c r="A36" s="58" t="s">
        <v>730</v>
      </c>
    </row>
    <row r="37" spans="1:1" x14ac:dyDescent="0.15">
      <c r="A37" s="58" t="s">
        <v>731</v>
      </c>
    </row>
    <row r="38" spans="1:1" x14ac:dyDescent="0.15">
      <c r="A38" s="58" t="s">
        <v>732</v>
      </c>
    </row>
    <row r="39" spans="1:1" x14ac:dyDescent="0.15">
      <c r="A39" s="58" t="s">
        <v>733</v>
      </c>
    </row>
    <row r="40" spans="1:1" x14ac:dyDescent="0.15">
      <c r="A40" s="58" t="s">
        <v>725</v>
      </c>
    </row>
    <row r="41" spans="1:1" x14ac:dyDescent="0.15">
      <c r="A41" s="58" t="s">
        <v>734</v>
      </c>
    </row>
    <row r="42" spans="1:1" x14ac:dyDescent="0.15">
      <c r="A42" s="58" t="s">
        <v>735</v>
      </c>
    </row>
    <row r="43" spans="1:1" x14ac:dyDescent="0.15">
      <c r="A43" s="58" t="s">
        <v>726</v>
      </c>
    </row>
    <row r="44" spans="1:1" x14ac:dyDescent="0.15">
      <c r="A44" s="58" t="s">
        <v>727</v>
      </c>
    </row>
    <row r="45" spans="1:1" x14ac:dyDescent="0.15">
      <c r="A45" s="58" t="s">
        <v>728</v>
      </c>
    </row>
    <row r="46" spans="1:1" x14ac:dyDescent="0.15">
      <c r="A46" s="58" t="s">
        <v>736</v>
      </c>
    </row>
    <row r="47" spans="1:1" x14ac:dyDescent="0.15">
      <c r="A47" s="58" t="s">
        <v>737</v>
      </c>
    </row>
    <row r="48" spans="1:1" x14ac:dyDescent="0.15">
      <c r="A48" s="58" t="s">
        <v>738</v>
      </c>
    </row>
    <row r="49" spans="1:1" x14ac:dyDescent="0.15">
      <c r="A49" s="58" t="s">
        <v>739</v>
      </c>
    </row>
    <row r="50" spans="1:1" x14ac:dyDescent="0.15">
      <c r="A50" s="58" t="s">
        <v>740</v>
      </c>
    </row>
  </sheetData>
  <phoneticPr fontId="2"/>
  <hyperlinks>
    <hyperlink ref="A2" location="'10-1'!A1" display="10-1. 市内教育機関の状況"/>
    <hyperlink ref="A3" location="'10-2'!A1" display="10-2. 幼稚園の状況"/>
    <hyperlink ref="A4" location="'10-3'!A1" display="10-3. 私立幼稚園就園奨励費補助の状況"/>
    <hyperlink ref="A5" location="'10-4'!A1" display="10-4. 幼保連携型認定こども園（1号）の状況"/>
    <hyperlink ref="A6" location="'10-5'!A1" display="10-5. 市立小学校の状況"/>
    <hyperlink ref="A7" location="'10-6'!A1" display="10-6. 市立小学校別児童数・学級数・児童１人当り施設面積"/>
    <hyperlink ref="A8" location="'10-7'!A1" display="10-7. 特別支援教育の状況"/>
    <hyperlink ref="A9" location="'10-8'!A1" display="10-8. 市立中学校の状況"/>
    <hyperlink ref="A10" location="'10-9'!A1" display="10-9. 市立中学校別生徒数・学級数・生徒１人当り施設面積"/>
    <hyperlink ref="A12" location="'10-11'!A1" display="10-11. 市立小・中学校就学援助費受給者数"/>
    <hyperlink ref="A13" location="'10-12'!A1" display="10-12. 市立中学校卒業者の進路状況"/>
    <hyperlink ref="A14" location="'10-13'!A1" display="10-13. 市立小・中学校保健関係職員数"/>
    <hyperlink ref="A15" location="'10-14'!A1" display="10-14. 市立小・中学校児童・生徒の体位平均値"/>
    <hyperlink ref="A16" location="'10-15'!A1" display="10-15. 学校給食センターの概要"/>
    <hyperlink ref="A17" location="'10-16'!A1" display="10-16. 学校給食の実施状況"/>
    <hyperlink ref="A18" location="'10-17'!A1" display="10-17. 1人1食当りの給食基準額"/>
    <hyperlink ref="A19" location="'10-18'!A1" display="10-18. 市内の高等学校の状況"/>
    <hyperlink ref="A20" location="'10-19'!A1" display="10-19. 市内高等学校別入学者・生徒数・教員数"/>
    <hyperlink ref="A21" location="'10-20(1)'!A1" display="10-20. 大学の概況　（1）文教大学"/>
    <hyperlink ref="A22" location="'10-20(2)'!A1" display="10-20. 大学の概況　（2）埼玉県立大学"/>
    <hyperlink ref="A11" location="'10-10'!A1" display="10-10. 市立小・中学校児童・生徒1人当りの教育費（公費負担分）"/>
    <hyperlink ref="A23" location="'10-21'!A1" display="10-21. 生涯学習施設等の概要"/>
    <hyperlink ref="A24" location="'10-22'!A1" display="10-22. 越谷コミュニティセンター施設の概要"/>
    <hyperlink ref="A25" location="'10-23'!A1" display="10-23. 地区センター・公民館利用状況"/>
    <hyperlink ref="A26" location="'10-24'!A1" display="10-24. 地区センター・公民館別利用状況"/>
    <hyperlink ref="A27" location="'10-25'!A1" display="10-25. 越谷コミュニティセンター利用状況"/>
    <hyperlink ref="A28" location="'10-26'!A1" display="10-26. 交流館別利用状況"/>
    <hyperlink ref="A29" location="'10-27'!A1" display="10-27. 北部市民会館利用状況"/>
    <hyperlink ref="A30" location="'10-28'!A1" display="10-28. 中央市民会館利用状況"/>
    <hyperlink ref="A31" location="'10-29'!A1" display="10-29. 市民活動支援センター利用状況"/>
    <hyperlink ref="A32" location="'10-30'!A1" display="10-30. 日本文化伝承の館「こしがや能楽堂」利用状況"/>
    <hyperlink ref="A33" location="'10-31'!A1" display="10-31. 図書館分類別蔵書冊数"/>
    <hyperlink ref="A34" location="'10-32'!A1" display="10-32. 図書館サービス指標"/>
    <hyperlink ref="A35" location="'10-33(1)'!A1" display="10-33. 図書館利用状況　（1）本　館"/>
    <hyperlink ref="A40" location="'10-34'!A1" display="10-34. 移動図書館「しらこばと号」利用状況"/>
    <hyperlink ref="A41" location="'10-35(1)'!A1" display="10-35. 科学技術体験センター「ミラクル」利用状況　（1）入館者数"/>
    <hyperlink ref="A42" location="'10-35(2)'!A1" display="10-35. 科学技術体験センター「ミラクル」利用状況　（2）事業体験者数"/>
    <hyperlink ref="A43" location="'10-36'!A1" display="10-36. あだたら高原少年自然の家利用者数"/>
    <hyperlink ref="A44" location="'10-37'!A1" display="10-37. 分収造林「越谷市ふれあいの森」"/>
    <hyperlink ref="A39" location="'10-33(5)'!A1" display="10-33. 図書館利用状況　（5）団体貸出（配本所を含む）"/>
    <hyperlink ref="A45" location="'10-38'!A1" display="10-38. 越谷市の文化財件数"/>
    <hyperlink ref="A49" location="'10-39(4)'!A1" display="10-39. 体育施設の利用状況　（4）市民プール"/>
    <hyperlink ref="A38" location="'10-33(4)'!A1" display="10-33. 図書館利用状況　（4）中央図書室"/>
    <hyperlink ref="A37" location="'10-33(3)'!A1" display="10-33. 図書館利用状況　（3）南部図書室"/>
    <hyperlink ref="A36" location="'10-33(2)'!A1" display="10-33. 図書館利用状況　（2）北部市民会館図書室"/>
    <hyperlink ref="A47" location="'10-39(2)'!A1" display="10-39. 体育施設の利用状況　（2）庭球場"/>
    <hyperlink ref="A48" location="'10-39(3)'!A1" display="10-39. 体育施設の利用状況　（3）体育館"/>
    <hyperlink ref="A46" location="'10-39(1)'!A1" display="10-39. 体育施設の利用状況　（1）野球場"/>
    <hyperlink ref="A50" location="'10-39(5)'!A1" display="10-39. 体育施設の利用状況　（5）その他の体育施設"/>
  </hyperlinks>
  <pageMargins left="0.75" right="0.75" top="1" bottom="1" header="0.51200000000000001" footer="0.51200000000000001"/>
  <pageSetup paperSize="9" orientation="portrait"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23"/>
  <sheetViews>
    <sheetView zoomScale="110" zoomScaleNormal="110" workbookViewId="0"/>
  </sheetViews>
  <sheetFormatPr defaultColWidth="8.875" defaultRowHeight="15" customHeight="1" x14ac:dyDescent="0.15"/>
  <cols>
    <col min="1" max="1" width="2.5" style="86" customWidth="1"/>
    <col min="2" max="2" width="12.5" style="86" customWidth="1"/>
    <col min="3" max="3" width="7.5" style="86" customWidth="1"/>
    <col min="4" max="4" width="5" style="86" customWidth="1"/>
    <col min="5" max="5" width="7.5" style="86" customWidth="1"/>
    <col min="6" max="6" width="5" style="86" customWidth="1"/>
    <col min="7" max="7" width="7.5" style="86" customWidth="1"/>
    <col min="8" max="8" width="5" style="86" customWidth="1"/>
    <col min="9" max="9" width="6.25" style="86" customWidth="1"/>
    <col min="10" max="10" width="5" style="86" customWidth="1"/>
    <col min="11" max="13" width="7.5" style="86" customWidth="1"/>
    <col min="14" max="16384" width="8.875" style="86"/>
  </cols>
  <sheetData>
    <row r="1" spans="1:13" ht="15" customHeight="1" x14ac:dyDescent="0.15">
      <c r="A1" s="551" t="s">
        <v>693</v>
      </c>
    </row>
    <row r="3" spans="1:13" ht="15" customHeight="1" x14ac:dyDescent="0.15">
      <c r="A3" s="62" t="s">
        <v>113</v>
      </c>
      <c r="I3" s="182"/>
    </row>
    <row r="4" spans="1:13" s="88" customFormat="1" ht="15" customHeight="1" x14ac:dyDescent="0.15">
      <c r="A4" s="183" t="s">
        <v>775</v>
      </c>
      <c r="B4" s="106"/>
      <c r="E4" s="184"/>
      <c r="F4" s="185"/>
    </row>
    <row r="5" spans="1:13" s="88" customFormat="1" ht="15" customHeight="1" x14ac:dyDescent="0.15">
      <c r="A5" s="90" t="s">
        <v>52</v>
      </c>
      <c r="B5" s="186"/>
      <c r="C5" s="186" t="s">
        <v>114</v>
      </c>
      <c r="D5" s="186"/>
      <c r="E5" s="186"/>
      <c r="F5" s="186"/>
      <c r="G5" s="186"/>
      <c r="H5" s="186"/>
      <c r="I5" s="116" t="s">
        <v>28</v>
      </c>
      <c r="J5" s="116"/>
      <c r="K5" s="186" t="s">
        <v>115</v>
      </c>
      <c r="L5" s="186"/>
      <c r="M5" s="70"/>
    </row>
    <row r="6" spans="1:13" s="88" customFormat="1" ht="30" customHeight="1" x14ac:dyDescent="0.15">
      <c r="A6" s="90"/>
      <c r="B6" s="186"/>
      <c r="C6" s="186" t="s">
        <v>30</v>
      </c>
      <c r="D6" s="186"/>
      <c r="E6" s="186" t="s">
        <v>31</v>
      </c>
      <c r="F6" s="186"/>
      <c r="G6" s="186" t="s">
        <v>32</v>
      </c>
      <c r="H6" s="186"/>
      <c r="I6" s="187" t="s">
        <v>55</v>
      </c>
      <c r="J6" s="187"/>
      <c r="K6" s="188" t="s">
        <v>56</v>
      </c>
      <c r="L6" s="188" t="s">
        <v>57</v>
      </c>
      <c r="M6" s="151" t="s">
        <v>58</v>
      </c>
    </row>
    <row r="7" spans="1:13" s="88" customFormat="1" ht="15" customHeight="1" x14ac:dyDescent="0.15">
      <c r="A7" s="189" t="s">
        <v>59</v>
      </c>
      <c r="B7" s="190"/>
      <c r="C7" s="191">
        <v>8318</v>
      </c>
      <c r="D7" s="192">
        <v>120</v>
      </c>
      <c r="E7" s="191">
        <v>4208</v>
      </c>
      <c r="F7" s="192">
        <v>78</v>
      </c>
      <c r="G7" s="191">
        <v>4110</v>
      </c>
      <c r="H7" s="192">
        <v>42</v>
      </c>
      <c r="I7" s="191">
        <v>257</v>
      </c>
      <c r="J7" s="192">
        <v>23</v>
      </c>
      <c r="K7" s="193">
        <v>48.859341187785525</v>
      </c>
      <c r="L7" s="193">
        <v>11.718802596778072</v>
      </c>
      <c r="M7" s="193">
        <v>1.9844914642943015</v>
      </c>
    </row>
    <row r="8" spans="1:13" s="88" customFormat="1" ht="15" customHeight="1" x14ac:dyDescent="0.15">
      <c r="A8" s="88">
        <v>1</v>
      </c>
      <c r="B8" s="158" t="s">
        <v>116</v>
      </c>
      <c r="C8" s="29">
        <v>728</v>
      </c>
      <c r="D8" s="164">
        <v>18</v>
      </c>
      <c r="E8" s="160">
        <v>365</v>
      </c>
      <c r="F8" s="164">
        <v>10</v>
      </c>
      <c r="G8" s="160">
        <v>363</v>
      </c>
      <c r="H8" s="164">
        <v>8</v>
      </c>
      <c r="I8" s="194">
        <v>23</v>
      </c>
      <c r="J8" s="159">
        <v>3</v>
      </c>
      <c r="K8" s="195">
        <v>42.81181318681319</v>
      </c>
      <c r="L8" s="195">
        <v>10.140109890109891</v>
      </c>
      <c r="M8" s="195">
        <v>2.1277472527472527</v>
      </c>
    </row>
    <row r="9" spans="1:13" s="88" customFormat="1" ht="15" customHeight="1" x14ac:dyDescent="0.15">
      <c r="A9" s="88">
        <v>2</v>
      </c>
      <c r="B9" s="158" t="s">
        <v>117</v>
      </c>
      <c r="C9" s="29">
        <v>475</v>
      </c>
      <c r="D9" s="164">
        <v>13</v>
      </c>
      <c r="E9" s="160">
        <v>235</v>
      </c>
      <c r="F9" s="164">
        <v>9</v>
      </c>
      <c r="G9" s="160">
        <v>240</v>
      </c>
      <c r="H9" s="164">
        <v>4</v>
      </c>
      <c r="I9" s="194">
        <v>17</v>
      </c>
      <c r="J9" s="159">
        <v>3</v>
      </c>
      <c r="K9" s="195">
        <v>48.989473684210523</v>
      </c>
      <c r="L9" s="195">
        <v>12.353684210526316</v>
      </c>
      <c r="M9" s="195">
        <v>2.6989473684210528</v>
      </c>
    </row>
    <row r="10" spans="1:13" s="88" customFormat="1" ht="15" customHeight="1" x14ac:dyDescent="0.15">
      <c r="A10" s="88">
        <v>3</v>
      </c>
      <c r="B10" s="158" t="s">
        <v>277</v>
      </c>
      <c r="C10" s="29">
        <v>582</v>
      </c>
      <c r="D10" s="164">
        <v>13</v>
      </c>
      <c r="E10" s="160">
        <v>292</v>
      </c>
      <c r="F10" s="164">
        <v>11</v>
      </c>
      <c r="G10" s="160">
        <v>290</v>
      </c>
      <c r="H10" s="164">
        <v>2</v>
      </c>
      <c r="I10" s="194">
        <v>18</v>
      </c>
      <c r="J10" s="159">
        <v>2</v>
      </c>
      <c r="K10" s="195">
        <v>46.853951890034367</v>
      </c>
      <c r="L10" s="195">
        <v>12.213058419243985</v>
      </c>
      <c r="M10" s="195">
        <v>2.297250859106529</v>
      </c>
    </row>
    <row r="11" spans="1:13" s="88" customFormat="1" ht="15" customHeight="1" x14ac:dyDescent="0.15">
      <c r="A11" s="88">
        <v>4</v>
      </c>
      <c r="B11" s="158" t="s">
        <v>118</v>
      </c>
      <c r="C11" s="29">
        <v>561</v>
      </c>
      <c r="D11" s="164">
        <v>29</v>
      </c>
      <c r="E11" s="160">
        <v>280</v>
      </c>
      <c r="F11" s="164">
        <v>21</v>
      </c>
      <c r="G11" s="160">
        <v>281</v>
      </c>
      <c r="H11" s="164">
        <v>8</v>
      </c>
      <c r="I11" s="194">
        <v>21</v>
      </c>
      <c r="J11" s="159">
        <v>5</v>
      </c>
      <c r="K11" s="195">
        <v>55.415329768270944</v>
      </c>
      <c r="L11" s="195">
        <v>11.590017825311943</v>
      </c>
      <c r="M11" s="195">
        <v>1.6827094474153297</v>
      </c>
    </row>
    <row r="12" spans="1:13" s="88" customFormat="1" ht="15" customHeight="1" x14ac:dyDescent="0.15">
      <c r="A12" s="88">
        <v>5</v>
      </c>
      <c r="B12" s="158" t="s">
        <v>119</v>
      </c>
      <c r="C12" s="29">
        <v>580</v>
      </c>
      <c r="D12" s="164">
        <v>25</v>
      </c>
      <c r="E12" s="160">
        <v>283</v>
      </c>
      <c r="F12" s="164">
        <v>16</v>
      </c>
      <c r="G12" s="160">
        <v>297</v>
      </c>
      <c r="H12" s="164">
        <v>9</v>
      </c>
      <c r="I12" s="194">
        <v>22</v>
      </c>
      <c r="J12" s="159">
        <v>5</v>
      </c>
      <c r="K12" s="195">
        <v>41.267241379310342</v>
      </c>
      <c r="L12" s="195">
        <v>13.684482758620689</v>
      </c>
      <c r="M12" s="195">
        <v>1.8741379310344828</v>
      </c>
    </row>
    <row r="13" spans="1:13" s="88" customFormat="1" ht="15" customHeight="1" x14ac:dyDescent="0.15">
      <c r="A13" s="88">
        <v>6</v>
      </c>
      <c r="B13" s="158" t="s">
        <v>120</v>
      </c>
      <c r="C13" s="29">
        <v>860</v>
      </c>
      <c r="D13" s="164" t="s">
        <v>61</v>
      </c>
      <c r="E13" s="160">
        <v>450</v>
      </c>
      <c r="F13" s="164" t="s">
        <v>61</v>
      </c>
      <c r="G13" s="160">
        <v>410</v>
      </c>
      <c r="H13" s="164" t="s">
        <v>61</v>
      </c>
      <c r="I13" s="194">
        <v>23</v>
      </c>
      <c r="J13" s="159" t="s">
        <v>61</v>
      </c>
      <c r="K13" s="195">
        <v>29.496511627906976</v>
      </c>
      <c r="L13" s="195">
        <v>8.286046511627907</v>
      </c>
      <c r="M13" s="195">
        <v>1.0465116279069768</v>
      </c>
    </row>
    <row r="14" spans="1:13" s="88" customFormat="1" ht="15" customHeight="1" x14ac:dyDescent="0.15">
      <c r="A14" s="88">
        <v>7</v>
      </c>
      <c r="B14" s="158" t="s">
        <v>121</v>
      </c>
      <c r="C14" s="29">
        <v>417</v>
      </c>
      <c r="D14" s="164" t="s">
        <v>61</v>
      </c>
      <c r="E14" s="160">
        <v>234</v>
      </c>
      <c r="F14" s="164" t="s">
        <v>61</v>
      </c>
      <c r="G14" s="160">
        <v>183</v>
      </c>
      <c r="H14" s="164" t="s">
        <v>61</v>
      </c>
      <c r="I14" s="194">
        <v>12</v>
      </c>
      <c r="J14" s="159" t="s">
        <v>61</v>
      </c>
      <c r="K14" s="195">
        <v>60.110311750599521</v>
      </c>
      <c r="L14" s="195">
        <v>16.357314148681056</v>
      </c>
      <c r="M14" s="195">
        <v>2.1151079136690649</v>
      </c>
    </row>
    <row r="15" spans="1:13" s="88" customFormat="1" ht="15" customHeight="1" x14ac:dyDescent="0.15">
      <c r="A15" s="88">
        <v>8</v>
      </c>
      <c r="B15" s="158" t="s">
        <v>122</v>
      </c>
      <c r="C15" s="29">
        <v>899</v>
      </c>
      <c r="D15" s="164" t="s">
        <v>61</v>
      </c>
      <c r="E15" s="160">
        <v>475</v>
      </c>
      <c r="F15" s="164" t="s">
        <v>61</v>
      </c>
      <c r="G15" s="160">
        <v>424</v>
      </c>
      <c r="H15" s="164" t="s">
        <v>61</v>
      </c>
      <c r="I15" s="194">
        <v>25</v>
      </c>
      <c r="J15" s="159" t="s">
        <v>61</v>
      </c>
      <c r="K15" s="195">
        <v>30.819799777530591</v>
      </c>
      <c r="L15" s="195">
        <v>7.5216907675194662</v>
      </c>
      <c r="M15" s="195">
        <v>0.99555061179087878</v>
      </c>
    </row>
    <row r="16" spans="1:13" s="88" customFormat="1" ht="15" customHeight="1" x14ac:dyDescent="0.15">
      <c r="A16" s="88">
        <v>9</v>
      </c>
      <c r="B16" s="158" t="s">
        <v>123</v>
      </c>
      <c r="C16" s="29">
        <v>576</v>
      </c>
      <c r="D16" s="164" t="s">
        <v>61</v>
      </c>
      <c r="E16" s="160">
        <v>279</v>
      </c>
      <c r="F16" s="164" t="s">
        <v>61</v>
      </c>
      <c r="G16" s="160">
        <v>297</v>
      </c>
      <c r="H16" s="164" t="s">
        <v>61</v>
      </c>
      <c r="I16" s="194">
        <v>16</v>
      </c>
      <c r="J16" s="159" t="s">
        <v>61</v>
      </c>
      <c r="K16" s="195">
        <v>39.704861111111114</v>
      </c>
      <c r="L16" s="195">
        <v>10.196180555555555</v>
      </c>
      <c r="M16" s="195">
        <v>1.8871527777777777</v>
      </c>
    </row>
    <row r="17" spans="1:13" s="88" customFormat="1" ht="15" customHeight="1" x14ac:dyDescent="0.15">
      <c r="A17" s="88">
        <v>10</v>
      </c>
      <c r="B17" s="158" t="s">
        <v>124</v>
      </c>
      <c r="C17" s="29">
        <v>330</v>
      </c>
      <c r="D17" s="164" t="s">
        <v>61</v>
      </c>
      <c r="E17" s="160">
        <v>169</v>
      </c>
      <c r="F17" s="164" t="s">
        <v>61</v>
      </c>
      <c r="G17" s="160">
        <v>161</v>
      </c>
      <c r="H17" s="164" t="s">
        <v>61</v>
      </c>
      <c r="I17" s="194">
        <v>9</v>
      </c>
      <c r="J17" s="159" t="s">
        <v>61</v>
      </c>
      <c r="K17" s="195">
        <v>78.457575757575754</v>
      </c>
      <c r="L17" s="195">
        <v>18.757575757575758</v>
      </c>
      <c r="M17" s="195">
        <v>3.2848484848484847</v>
      </c>
    </row>
    <row r="18" spans="1:13" s="88" customFormat="1" ht="15" customHeight="1" x14ac:dyDescent="0.15">
      <c r="A18" s="88">
        <v>11</v>
      </c>
      <c r="B18" s="158" t="s">
        <v>125</v>
      </c>
      <c r="C18" s="29">
        <v>327</v>
      </c>
      <c r="D18" s="164" t="s">
        <v>61</v>
      </c>
      <c r="E18" s="160">
        <v>178</v>
      </c>
      <c r="F18" s="164" t="s">
        <v>61</v>
      </c>
      <c r="G18" s="160">
        <v>149</v>
      </c>
      <c r="H18" s="164" t="s">
        <v>61</v>
      </c>
      <c r="I18" s="194">
        <v>9</v>
      </c>
      <c r="J18" s="159" t="s">
        <v>61</v>
      </c>
      <c r="K18" s="195">
        <v>99.168195718654431</v>
      </c>
      <c r="L18" s="195">
        <v>14.688073394495413</v>
      </c>
      <c r="M18" s="195">
        <v>3.3149847094801221</v>
      </c>
    </row>
    <row r="19" spans="1:13" s="88" customFormat="1" ht="15" customHeight="1" x14ac:dyDescent="0.15">
      <c r="A19" s="88">
        <v>12</v>
      </c>
      <c r="B19" s="158" t="s">
        <v>126</v>
      </c>
      <c r="C19" s="29">
        <v>417</v>
      </c>
      <c r="D19" s="164" t="s">
        <v>61</v>
      </c>
      <c r="E19" s="160">
        <v>183</v>
      </c>
      <c r="F19" s="164" t="s">
        <v>61</v>
      </c>
      <c r="G19" s="160">
        <v>234</v>
      </c>
      <c r="H19" s="164" t="s">
        <v>61</v>
      </c>
      <c r="I19" s="194">
        <v>12</v>
      </c>
      <c r="J19" s="159" t="s">
        <v>61</v>
      </c>
      <c r="K19" s="195">
        <v>71.362110311750598</v>
      </c>
      <c r="L19" s="195">
        <v>13.184652278177458</v>
      </c>
      <c r="M19" s="195">
        <v>2.5995203836930454</v>
      </c>
    </row>
    <row r="20" spans="1:13" s="88" customFormat="1" ht="15" customHeight="1" x14ac:dyDescent="0.15">
      <c r="A20" s="88">
        <v>13</v>
      </c>
      <c r="B20" s="158" t="s">
        <v>127</v>
      </c>
      <c r="C20" s="29">
        <v>362</v>
      </c>
      <c r="D20" s="164">
        <v>11</v>
      </c>
      <c r="E20" s="160">
        <v>179</v>
      </c>
      <c r="F20" s="164">
        <v>7</v>
      </c>
      <c r="G20" s="160">
        <v>183</v>
      </c>
      <c r="H20" s="164">
        <v>4</v>
      </c>
      <c r="I20" s="194">
        <v>14</v>
      </c>
      <c r="J20" s="159">
        <v>3</v>
      </c>
      <c r="K20" s="195">
        <v>62.886740331491715</v>
      </c>
      <c r="L20" s="195">
        <v>18.138121546961326</v>
      </c>
      <c r="M20" s="195">
        <v>2.9944751381215471</v>
      </c>
    </row>
    <row r="21" spans="1:13" s="88" customFormat="1" ht="15" customHeight="1" x14ac:dyDescent="0.15">
      <c r="A21" s="88">
        <v>14</v>
      </c>
      <c r="B21" s="158" t="s">
        <v>128</v>
      </c>
      <c r="C21" s="29">
        <v>707</v>
      </c>
      <c r="D21" s="164">
        <v>11</v>
      </c>
      <c r="E21" s="160">
        <v>342</v>
      </c>
      <c r="F21" s="164">
        <v>4</v>
      </c>
      <c r="G21" s="160">
        <v>365</v>
      </c>
      <c r="H21" s="164">
        <v>7</v>
      </c>
      <c r="I21" s="194">
        <v>22</v>
      </c>
      <c r="J21" s="159">
        <v>2</v>
      </c>
      <c r="K21" s="195">
        <v>40.234794908062234</v>
      </c>
      <c r="L21" s="195">
        <v>8.8528995756718523</v>
      </c>
      <c r="M21" s="195">
        <v>1.5332390381895333</v>
      </c>
    </row>
    <row r="22" spans="1:13" s="88" customFormat="1" ht="15" customHeight="1" x14ac:dyDescent="0.15">
      <c r="A22" s="106">
        <v>15</v>
      </c>
      <c r="B22" s="158" t="s">
        <v>129</v>
      </c>
      <c r="C22" s="29">
        <v>497</v>
      </c>
      <c r="D22" s="164"/>
      <c r="E22" s="160">
        <v>264</v>
      </c>
      <c r="F22" s="164" t="s">
        <v>61</v>
      </c>
      <c r="G22" s="160">
        <v>233</v>
      </c>
      <c r="H22" s="164" t="s">
        <v>61</v>
      </c>
      <c r="I22" s="196">
        <v>14</v>
      </c>
      <c r="J22" s="164" t="s">
        <v>61</v>
      </c>
      <c r="K22" s="195">
        <v>59.124748490945677</v>
      </c>
      <c r="L22" s="195">
        <v>13.645875251509054</v>
      </c>
      <c r="M22" s="195">
        <v>2.2615694164989941</v>
      </c>
    </row>
    <row r="23" spans="1:13" s="88" customFormat="1" ht="15" customHeight="1" x14ac:dyDescent="0.15">
      <c r="A23" s="84" t="s">
        <v>91</v>
      </c>
      <c r="B23" s="84"/>
      <c r="C23" s="84"/>
      <c r="D23" s="84"/>
      <c r="E23" s="84"/>
      <c r="F23" s="84"/>
      <c r="G23" s="84"/>
      <c r="H23" s="84"/>
      <c r="I23" s="84"/>
      <c r="J23" s="84"/>
      <c r="K23" s="84"/>
      <c r="L23" s="84"/>
      <c r="M23" s="85" t="s">
        <v>92</v>
      </c>
    </row>
  </sheetData>
  <mergeCells count="9">
    <mergeCell ref="A7:B7"/>
    <mergeCell ref="A5:B6"/>
    <mergeCell ref="C5:H5"/>
    <mergeCell ref="I5:J5"/>
    <mergeCell ref="K5:M5"/>
    <mergeCell ref="C6:D6"/>
    <mergeCell ref="E6:F6"/>
    <mergeCell ref="G6:H6"/>
    <mergeCell ref="I6:J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8"/>
  <sheetViews>
    <sheetView zoomScale="110" zoomScaleNormal="110" workbookViewId="0"/>
  </sheetViews>
  <sheetFormatPr defaultColWidth="8.75" defaultRowHeight="15" customHeight="1" x14ac:dyDescent="0.15"/>
  <cols>
    <col min="1" max="1" width="22.5" style="198" customWidth="1"/>
    <col min="2" max="4" width="21.25" style="198" customWidth="1"/>
    <col min="5" max="16384" width="8.75" style="198"/>
  </cols>
  <sheetData>
    <row r="1" spans="1:4" ht="15" customHeight="1" x14ac:dyDescent="0.15">
      <c r="A1" s="551" t="s">
        <v>693</v>
      </c>
    </row>
    <row r="3" spans="1:4" ht="15" customHeight="1" x14ac:dyDescent="0.15">
      <c r="A3" s="197" t="s">
        <v>130</v>
      </c>
    </row>
    <row r="4" spans="1:4" s="199" customFormat="1" ht="15" customHeight="1" x14ac:dyDescent="0.15">
      <c r="D4" s="200" t="s">
        <v>131</v>
      </c>
    </row>
    <row r="5" spans="1:4" ht="15" customHeight="1" x14ac:dyDescent="0.15">
      <c r="A5" s="201"/>
      <c r="B5" s="202" t="s">
        <v>420</v>
      </c>
      <c r="C5" s="203" t="s">
        <v>7</v>
      </c>
      <c r="D5" s="202" t="s">
        <v>288</v>
      </c>
    </row>
    <row r="6" spans="1:4" ht="15" customHeight="1" x14ac:dyDescent="0.15">
      <c r="A6" s="204" t="s">
        <v>132</v>
      </c>
      <c r="B6" s="3">
        <v>167298</v>
      </c>
      <c r="C6" s="6">
        <v>174995</v>
      </c>
      <c r="D6" s="6">
        <v>292944</v>
      </c>
    </row>
    <row r="7" spans="1:4" ht="15" customHeight="1" x14ac:dyDescent="0.15">
      <c r="A7" s="205" t="s">
        <v>133</v>
      </c>
      <c r="B7" s="5">
        <v>190148</v>
      </c>
      <c r="C7" s="5">
        <v>182891</v>
      </c>
      <c r="D7" s="5">
        <v>311620</v>
      </c>
    </row>
    <row r="8" spans="1:4" ht="15" customHeight="1" x14ac:dyDescent="0.15">
      <c r="D8" s="206" t="s">
        <v>134</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15"/>
  <sheetViews>
    <sheetView zoomScale="110" zoomScaleNormal="110" workbookViewId="0"/>
  </sheetViews>
  <sheetFormatPr defaultColWidth="11.75" defaultRowHeight="15" customHeight="1" x14ac:dyDescent="0.15"/>
  <cols>
    <col min="1" max="1" width="18.75" style="198" customWidth="1"/>
    <col min="2" max="10" width="7.5" style="198" customWidth="1"/>
    <col min="11" max="16384" width="11.75" style="198"/>
  </cols>
  <sheetData>
    <row r="1" spans="1:10" ht="15" customHeight="1" x14ac:dyDescent="0.15">
      <c r="A1" s="551" t="s">
        <v>693</v>
      </c>
    </row>
    <row r="3" spans="1:10" ht="15" customHeight="1" x14ac:dyDescent="0.15">
      <c r="A3" s="197" t="s">
        <v>135</v>
      </c>
    </row>
    <row r="4" spans="1:10" s="199" customFormat="1" ht="15" customHeight="1" x14ac:dyDescent="0.15">
      <c r="J4" s="207" t="s">
        <v>24</v>
      </c>
    </row>
    <row r="5" spans="1:10" s="199" customFormat="1" ht="15" customHeight="1" x14ac:dyDescent="0.15">
      <c r="A5" s="208" t="s">
        <v>136</v>
      </c>
      <c r="B5" s="209" t="s">
        <v>137</v>
      </c>
      <c r="C5" s="210"/>
      <c r="D5" s="211"/>
      <c r="E5" s="210" t="s">
        <v>138</v>
      </c>
      <c r="F5" s="210"/>
      <c r="G5" s="211"/>
      <c r="H5" s="209" t="s">
        <v>139</v>
      </c>
      <c r="I5" s="210"/>
      <c r="J5" s="210"/>
    </row>
    <row r="6" spans="1:10" s="199" customFormat="1" ht="15" customHeight="1" x14ac:dyDescent="0.15">
      <c r="A6" s="212"/>
      <c r="B6" s="213" t="s">
        <v>776</v>
      </c>
      <c r="C6" s="213" t="s">
        <v>777</v>
      </c>
      <c r="D6" s="214" t="s">
        <v>778</v>
      </c>
      <c r="E6" s="214" t="str">
        <f>B6</f>
        <v>27年度</v>
      </c>
      <c r="F6" s="214" t="str">
        <f t="shared" ref="F6:J6" si="0">C6</f>
        <v>28年度</v>
      </c>
      <c r="G6" s="214" t="str">
        <f t="shared" si="0"/>
        <v>29年度</v>
      </c>
      <c r="H6" s="214" t="str">
        <f t="shared" si="0"/>
        <v>27年度</v>
      </c>
      <c r="I6" s="214" t="str">
        <f t="shared" si="0"/>
        <v>28年度</v>
      </c>
      <c r="J6" s="215" t="str">
        <f t="shared" si="0"/>
        <v>29年度</v>
      </c>
    </row>
    <row r="7" spans="1:10" s="199" customFormat="1" ht="15" customHeight="1" x14ac:dyDescent="0.15">
      <c r="A7" s="216" t="s">
        <v>141</v>
      </c>
      <c r="B7" s="2">
        <f>SUM(E7,H7)</f>
        <v>4963</v>
      </c>
      <c r="C7" s="6">
        <f t="shared" ref="C7:D13" si="1">SUM(F7,I7)</f>
        <v>4952</v>
      </c>
      <c r="D7" s="32">
        <f t="shared" si="1"/>
        <v>4912</v>
      </c>
      <c r="E7" s="3">
        <v>3125</v>
      </c>
      <c r="F7" s="3">
        <v>3085</v>
      </c>
      <c r="G7" s="31">
        <v>3072</v>
      </c>
      <c r="H7" s="8">
        <v>1838</v>
      </c>
      <c r="I7" s="8">
        <v>1867</v>
      </c>
      <c r="J7" s="8">
        <v>1840</v>
      </c>
    </row>
    <row r="8" spans="1:10" s="199" customFormat="1" ht="15" customHeight="1" x14ac:dyDescent="0.15">
      <c r="A8" s="217" t="s">
        <v>142</v>
      </c>
      <c r="B8" s="2">
        <f t="shared" ref="B8:B13" si="2">SUM(E8,H8)</f>
        <v>3224</v>
      </c>
      <c r="C8" s="6">
        <f t="shared" si="1"/>
        <v>3351</v>
      </c>
      <c r="D8" s="32">
        <f t="shared" si="1"/>
        <v>3239</v>
      </c>
      <c r="E8" s="6">
        <v>2574</v>
      </c>
      <c r="F8" s="6">
        <v>2488</v>
      </c>
      <c r="G8" s="32">
        <v>2514</v>
      </c>
      <c r="H8" s="8">
        <v>650</v>
      </c>
      <c r="I8" s="8">
        <v>863</v>
      </c>
      <c r="J8" s="8">
        <v>725</v>
      </c>
    </row>
    <row r="9" spans="1:10" s="199" customFormat="1" ht="15" customHeight="1" x14ac:dyDescent="0.15">
      <c r="A9" s="216" t="s">
        <v>143</v>
      </c>
      <c r="B9" s="2">
        <f t="shared" si="2"/>
        <v>1233</v>
      </c>
      <c r="C9" s="6">
        <f t="shared" si="1"/>
        <v>1148</v>
      </c>
      <c r="D9" s="32">
        <f t="shared" si="1"/>
        <v>1182</v>
      </c>
      <c r="E9" s="6">
        <v>632</v>
      </c>
      <c r="F9" s="6">
        <v>562</v>
      </c>
      <c r="G9" s="32">
        <v>586</v>
      </c>
      <c r="H9" s="8">
        <v>601</v>
      </c>
      <c r="I9" s="8">
        <v>586</v>
      </c>
      <c r="J9" s="8">
        <v>596</v>
      </c>
    </row>
    <row r="10" spans="1:10" s="199" customFormat="1" ht="15" customHeight="1" x14ac:dyDescent="0.15">
      <c r="A10" s="217" t="s">
        <v>144</v>
      </c>
      <c r="B10" s="2">
        <f t="shared" si="2"/>
        <v>1085</v>
      </c>
      <c r="C10" s="6">
        <f t="shared" si="1"/>
        <v>1138</v>
      </c>
      <c r="D10" s="32">
        <f t="shared" si="1"/>
        <v>1030</v>
      </c>
      <c r="E10" s="6">
        <v>518</v>
      </c>
      <c r="F10" s="6">
        <v>528</v>
      </c>
      <c r="G10" s="32">
        <v>498</v>
      </c>
      <c r="H10" s="8">
        <v>567</v>
      </c>
      <c r="I10" s="8">
        <v>610</v>
      </c>
      <c r="J10" s="8">
        <v>532</v>
      </c>
    </row>
    <row r="11" spans="1:10" s="199" customFormat="1" ht="15" customHeight="1" x14ac:dyDescent="0.15">
      <c r="A11" s="216" t="s">
        <v>145</v>
      </c>
      <c r="B11" s="2">
        <f t="shared" si="2"/>
        <v>4943</v>
      </c>
      <c r="C11" s="6">
        <f t="shared" si="1"/>
        <v>4931</v>
      </c>
      <c r="D11" s="32">
        <f t="shared" si="1"/>
        <v>4883</v>
      </c>
      <c r="E11" s="6">
        <v>3120</v>
      </c>
      <c r="F11" s="6">
        <v>3082</v>
      </c>
      <c r="G11" s="32">
        <v>3067</v>
      </c>
      <c r="H11" s="8">
        <v>1823</v>
      </c>
      <c r="I11" s="8">
        <v>1849</v>
      </c>
      <c r="J11" s="8">
        <v>1816</v>
      </c>
    </row>
    <row r="12" spans="1:10" s="199" customFormat="1" ht="15" customHeight="1" x14ac:dyDescent="0.15">
      <c r="A12" s="216" t="s">
        <v>146</v>
      </c>
      <c r="B12" s="2">
        <f t="shared" si="2"/>
        <v>19</v>
      </c>
      <c r="C12" s="6">
        <f t="shared" si="1"/>
        <v>9</v>
      </c>
      <c r="D12" s="32">
        <f t="shared" si="1"/>
        <v>7</v>
      </c>
      <c r="E12" s="6">
        <v>13</v>
      </c>
      <c r="F12" s="6">
        <v>8</v>
      </c>
      <c r="G12" s="32">
        <v>4</v>
      </c>
      <c r="H12" s="8">
        <v>6</v>
      </c>
      <c r="I12" s="8">
        <v>1</v>
      </c>
      <c r="J12" s="8">
        <v>3</v>
      </c>
    </row>
    <row r="13" spans="1:10" s="199" customFormat="1" ht="30" customHeight="1" x14ac:dyDescent="0.15">
      <c r="A13" s="218" t="s">
        <v>147</v>
      </c>
      <c r="B13" s="4">
        <f t="shared" si="2"/>
        <v>952</v>
      </c>
      <c r="C13" s="5">
        <f t="shared" si="1"/>
        <v>996</v>
      </c>
      <c r="D13" s="33">
        <f t="shared" si="1"/>
        <v>923</v>
      </c>
      <c r="E13" s="6">
        <v>384</v>
      </c>
      <c r="F13" s="6">
        <v>378</v>
      </c>
      <c r="G13" s="32">
        <v>379</v>
      </c>
      <c r="H13" s="6">
        <v>568</v>
      </c>
      <c r="I13" s="6">
        <v>618</v>
      </c>
      <c r="J13" s="6">
        <v>544</v>
      </c>
    </row>
    <row r="14" spans="1:10" s="199" customFormat="1" ht="15" customHeight="1" x14ac:dyDescent="0.15">
      <c r="A14" s="219" t="s">
        <v>148</v>
      </c>
      <c r="B14" s="219"/>
      <c r="C14" s="219"/>
      <c r="D14" s="219"/>
      <c r="E14" s="219"/>
      <c r="F14" s="219"/>
      <c r="G14" s="219"/>
      <c r="H14" s="219"/>
      <c r="I14" s="219"/>
      <c r="J14" s="219"/>
    </row>
    <row r="15" spans="1:10" s="199" customFormat="1" ht="15" customHeight="1" x14ac:dyDescent="0.15">
      <c r="J15" s="206" t="s">
        <v>50</v>
      </c>
    </row>
  </sheetData>
  <mergeCells count="4">
    <mergeCell ref="A5:A6"/>
    <mergeCell ref="B5:D5"/>
    <mergeCell ref="E5:G5"/>
    <mergeCell ref="H5:J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10"/>
  <sheetViews>
    <sheetView zoomScale="110" zoomScaleNormal="110" workbookViewId="0"/>
  </sheetViews>
  <sheetFormatPr defaultColWidth="8.875" defaultRowHeight="15" customHeight="1" x14ac:dyDescent="0.15"/>
  <cols>
    <col min="1" max="1" width="11.25" style="198" customWidth="1"/>
    <col min="2" max="13" width="6.25" style="198" customWidth="1"/>
    <col min="14" max="16384" width="8.875" style="198"/>
  </cols>
  <sheetData>
    <row r="1" spans="1:13" ht="15" customHeight="1" x14ac:dyDescent="0.15">
      <c r="A1" s="551" t="s">
        <v>693</v>
      </c>
    </row>
    <row r="3" spans="1:13" ht="15" customHeight="1" x14ac:dyDescent="0.15">
      <c r="A3" s="197" t="s">
        <v>149</v>
      </c>
    </row>
    <row r="4" spans="1:13" s="199" customFormat="1" ht="15" customHeight="1" x14ac:dyDescent="0.15">
      <c r="A4" s="220" t="s">
        <v>779</v>
      </c>
      <c r="M4" s="200" t="s">
        <v>24</v>
      </c>
    </row>
    <row r="5" spans="1:13" s="199" customFormat="1" ht="15" customHeight="1" x14ac:dyDescent="0.15">
      <c r="A5" s="221" t="s">
        <v>746</v>
      </c>
      <c r="B5" s="222" t="s">
        <v>150</v>
      </c>
      <c r="C5" s="223" t="s">
        <v>151</v>
      </c>
      <c r="D5" s="224"/>
      <c r="E5" s="224"/>
      <c r="F5" s="224"/>
      <c r="G5" s="224"/>
      <c r="H5" s="225"/>
      <c r="I5" s="226" t="s">
        <v>152</v>
      </c>
      <c r="J5" s="226" t="s">
        <v>153</v>
      </c>
      <c r="K5" s="226" t="s">
        <v>154</v>
      </c>
      <c r="L5" s="226" t="s">
        <v>155</v>
      </c>
      <c r="M5" s="227" t="s">
        <v>156</v>
      </c>
    </row>
    <row r="6" spans="1:13" s="199" customFormat="1" ht="45" customHeight="1" x14ac:dyDescent="0.15">
      <c r="A6" s="228"/>
      <c r="B6" s="229"/>
      <c r="C6" s="230" t="s">
        <v>30</v>
      </c>
      <c r="D6" s="230" t="s">
        <v>157</v>
      </c>
      <c r="E6" s="230" t="s">
        <v>158</v>
      </c>
      <c r="F6" s="231" t="s">
        <v>159</v>
      </c>
      <c r="G6" s="232" t="s">
        <v>20</v>
      </c>
      <c r="H6" s="233" t="s">
        <v>160</v>
      </c>
      <c r="I6" s="234"/>
      <c r="J6" s="234"/>
      <c r="K6" s="234"/>
      <c r="L6" s="234"/>
      <c r="M6" s="235"/>
    </row>
    <row r="7" spans="1:13" s="199" customFormat="1" ht="15" customHeight="1" x14ac:dyDescent="0.15">
      <c r="A7" s="236" t="s">
        <v>770</v>
      </c>
      <c r="B7" s="41">
        <v>2912</v>
      </c>
      <c r="C7" s="6">
        <v>2849</v>
      </c>
      <c r="D7" s="6">
        <v>2671</v>
      </c>
      <c r="E7" s="6">
        <v>53</v>
      </c>
      <c r="F7" s="55">
        <v>4</v>
      </c>
      <c r="G7" s="6">
        <v>31</v>
      </c>
      <c r="H7" s="6">
        <v>90</v>
      </c>
      <c r="I7" s="6">
        <v>10</v>
      </c>
      <c r="J7" s="6">
        <v>11</v>
      </c>
      <c r="K7" s="6">
        <v>42</v>
      </c>
      <c r="L7" s="37" t="s">
        <v>172</v>
      </c>
      <c r="M7" s="237">
        <v>97.8</v>
      </c>
    </row>
    <row r="8" spans="1:13" s="199" customFormat="1" ht="15" customHeight="1" x14ac:dyDescent="0.15">
      <c r="A8" s="10" t="s">
        <v>780</v>
      </c>
      <c r="B8" s="41">
        <v>2923</v>
      </c>
      <c r="C8" s="6">
        <v>2884</v>
      </c>
      <c r="D8" s="6">
        <v>2692</v>
      </c>
      <c r="E8" s="6">
        <v>42</v>
      </c>
      <c r="F8" s="55">
        <v>4</v>
      </c>
      <c r="G8" s="6">
        <v>30</v>
      </c>
      <c r="H8" s="6">
        <v>116</v>
      </c>
      <c r="I8" s="6">
        <v>9</v>
      </c>
      <c r="J8" s="6">
        <v>10</v>
      </c>
      <c r="K8" s="6">
        <v>20</v>
      </c>
      <c r="L8" s="37" t="s">
        <v>172</v>
      </c>
      <c r="M8" s="237">
        <v>98.7</v>
      </c>
    </row>
    <row r="9" spans="1:13" s="199" customFormat="1" ht="15" customHeight="1" x14ac:dyDescent="0.15">
      <c r="A9" s="10" t="s">
        <v>781</v>
      </c>
      <c r="B9" s="41">
        <f>C9+I9+J9+K9</f>
        <v>2915</v>
      </c>
      <c r="C9" s="6">
        <f>SUM(D9:H9)</f>
        <v>2878</v>
      </c>
      <c r="D9" s="6">
        <v>2675</v>
      </c>
      <c r="E9" s="6">
        <v>43</v>
      </c>
      <c r="F9" s="55">
        <v>3</v>
      </c>
      <c r="G9" s="6">
        <v>32</v>
      </c>
      <c r="H9" s="6">
        <v>125</v>
      </c>
      <c r="I9" s="6">
        <v>5</v>
      </c>
      <c r="J9" s="6">
        <v>8</v>
      </c>
      <c r="K9" s="6">
        <v>24</v>
      </c>
      <c r="L9" s="37">
        <v>1</v>
      </c>
      <c r="M9" s="237">
        <v>98.7</v>
      </c>
    </row>
    <row r="10" spans="1:13" s="199" customFormat="1" ht="15" customHeight="1" x14ac:dyDescent="0.15">
      <c r="A10" s="219"/>
      <c r="B10" s="219"/>
      <c r="C10" s="219"/>
      <c r="D10" s="219"/>
      <c r="E10" s="219"/>
      <c r="F10" s="219"/>
      <c r="G10" s="219"/>
      <c r="H10" s="219"/>
      <c r="I10" s="219"/>
      <c r="J10" s="219"/>
      <c r="K10" s="219"/>
      <c r="L10" s="219"/>
      <c r="M10" s="238" t="s">
        <v>161</v>
      </c>
    </row>
  </sheetData>
  <mergeCells count="8">
    <mergeCell ref="L5:L6"/>
    <mergeCell ref="M5:M6"/>
    <mergeCell ref="A5:A6"/>
    <mergeCell ref="B5:B6"/>
    <mergeCell ref="C5:H5"/>
    <mergeCell ref="I5:I6"/>
    <mergeCell ref="J5:J6"/>
    <mergeCell ref="K5:K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10"/>
  <sheetViews>
    <sheetView zoomScale="110" zoomScaleNormal="110" workbookViewId="0"/>
  </sheetViews>
  <sheetFormatPr defaultColWidth="8.875" defaultRowHeight="15" customHeight="1" x14ac:dyDescent="0.15"/>
  <cols>
    <col min="1" max="1" width="11.25" style="198" customWidth="1"/>
    <col min="2" max="5" width="7.5" style="198" customWidth="1"/>
    <col min="6" max="9" width="11.25" style="198" customWidth="1"/>
    <col min="10" max="16384" width="8.875" style="198"/>
  </cols>
  <sheetData>
    <row r="1" spans="1:9" ht="15" customHeight="1" x14ac:dyDescent="0.15">
      <c r="A1" s="551" t="s">
        <v>693</v>
      </c>
    </row>
    <row r="3" spans="1:9" ht="15" customHeight="1" x14ac:dyDescent="0.15">
      <c r="A3" s="197" t="s">
        <v>162</v>
      </c>
    </row>
    <row r="4" spans="1:9" s="199" customFormat="1" ht="15" customHeight="1" x14ac:dyDescent="0.15">
      <c r="A4" s="65" t="s">
        <v>745</v>
      </c>
      <c r="B4" s="105"/>
      <c r="I4" s="200" t="s">
        <v>24</v>
      </c>
    </row>
    <row r="5" spans="1:9" s="199" customFormat="1" ht="15" customHeight="1" x14ac:dyDescent="0.15">
      <c r="A5" s="239" t="s">
        <v>746</v>
      </c>
      <c r="B5" s="209" t="s">
        <v>163</v>
      </c>
      <c r="C5" s="210"/>
      <c r="D5" s="210"/>
      <c r="E5" s="211"/>
      <c r="F5" s="240" t="s">
        <v>164</v>
      </c>
      <c r="G5" s="240" t="s">
        <v>165</v>
      </c>
      <c r="H5" s="240" t="s">
        <v>166</v>
      </c>
      <c r="I5" s="241" t="s">
        <v>167</v>
      </c>
    </row>
    <row r="6" spans="1:9" s="199" customFormat="1" ht="15" customHeight="1" x14ac:dyDescent="0.15">
      <c r="A6" s="242"/>
      <c r="B6" s="202" t="s">
        <v>168</v>
      </c>
      <c r="C6" s="202" t="s">
        <v>169</v>
      </c>
      <c r="D6" s="203" t="s">
        <v>170</v>
      </c>
      <c r="E6" s="203" t="s">
        <v>171</v>
      </c>
      <c r="F6" s="243"/>
      <c r="G6" s="243"/>
      <c r="H6" s="243"/>
      <c r="I6" s="244"/>
    </row>
    <row r="7" spans="1:9" s="199" customFormat="1" ht="15" customHeight="1" x14ac:dyDescent="0.15">
      <c r="A7" s="9" t="s">
        <v>770</v>
      </c>
      <c r="B7" s="2">
        <v>48</v>
      </c>
      <c r="C7" s="6">
        <v>45</v>
      </c>
      <c r="D7" s="6">
        <v>45</v>
      </c>
      <c r="E7" s="37" t="s">
        <v>782</v>
      </c>
      <c r="F7" s="6">
        <v>67</v>
      </c>
      <c r="G7" s="6">
        <v>45</v>
      </c>
      <c r="H7" s="6">
        <v>51</v>
      </c>
      <c r="I7" s="6">
        <v>45</v>
      </c>
    </row>
    <row r="8" spans="1:9" s="199" customFormat="1" ht="15" customHeight="1" x14ac:dyDescent="0.15">
      <c r="A8" s="10">
        <v>29</v>
      </c>
      <c r="B8" s="2">
        <v>48</v>
      </c>
      <c r="C8" s="6">
        <v>45</v>
      </c>
      <c r="D8" s="6">
        <v>45</v>
      </c>
      <c r="E8" s="37">
        <v>45</v>
      </c>
      <c r="F8" s="6">
        <v>67</v>
      </c>
      <c r="G8" s="6">
        <v>45</v>
      </c>
      <c r="H8" s="6">
        <v>50</v>
      </c>
      <c r="I8" s="6">
        <v>45</v>
      </c>
    </row>
    <row r="9" spans="1:9" s="199" customFormat="1" ht="15" customHeight="1" x14ac:dyDescent="0.15">
      <c r="A9" s="10">
        <v>30</v>
      </c>
      <c r="B9" s="2">
        <v>48</v>
      </c>
      <c r="C9" s="6">
        <v>45</v>
      </c>
      <c r="D9" s="6">
        <v>45</v>
      </c>
      <c r="E9" s="6">
        <v>45</v>
      </c>
      <c r="F9" s="6">
        <v>66</v>
      </c>
      <c r="G9" s="6">
        <v>45</v>
      </c>
      <c r="H9" s="6">
        <v>50</v>
      </c>
      <c r="I9" s="6">
        <v>45</v>
      </c>
    </row>
    <row r="10" spans="1:9" s="199" customFormat="1" ht="15" customHeight="1" x14ac:dyDescent="0.15">
      <c r="A10" s="219" t="s">
        <v>173</v>
      </c>
      <c r="B10" s="219"/>
      <c r="C10" s="219"/>
      <c r="D10" s="219"/>
      <c r="E10" s="219"/>
      <c r="F10" s="219"/>
      <c r="G10" s="219"/>
      <c r="H10" s="219"/>
      <c r="I10" s="238" t="s">
        <v>50</v>
      </c>
    </row>
  </sheetData>
  <mergeCells count="6">
    <mergeCell ref="A5:A6"/>
    <mergeCell ref="B5:E5"/>
    <mergeCell ref="F5:F6"/>
    <mergeCell ref="G5:G6"/>
    <mergeCell ref="H5:H6"/>
    <mergeCell ref="I5:I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25"/>
  <sheetViews>
    <sheetView zoomScale="110" zoomScaleNormal="110" workbookViewId="0"/>
  </sheetViews>
  <sheetFormatPr defaultColWidth="9.5" defaultRowHeight="15" customHeight="1" x14ac:dyDescent="0.15"/>
  <cols>
    <col min="1" max="3" width="5" style="198" customWidth="1"/>
    <col min="4" max="9" width="11.875" style="198" customWidth="1"/>
    <col min="10" max="16384" width="9.5" style="198"/>
  </cols>
  <sheetData>
    <row r="1" spans="1:9" ht="15" customHeight="1" x14ac:dyDescent="0.15">
      <c r="A1" s="551" t="s">
        <v>693</v>
      </c>
    </row>
    <row r="3" spans="1:9" ht="15" customHeight="1" x14ac:dyDescent="0.15">
      <c r="A3" s="197" t="s">
        <v>174</v>
      </c>
    </row>
    <row r="4" spans="1:9" s="199" customFormat="1" ht="15" customHeight="1" x14ac:dyDescent="0.15">
      <c r="A4" s="220" t="s">
        <v>175</v>
      </c>
      <c r="B4" s="220"/>
      <c r="C4" s="220"/>
      <c r="D4" s="220"/>
    </row>
    <row r="5" spans="1:9" s="199" customFormat="1" ht="15" customHeight="1" x14ac:dyDescent="0.15">
      <c r="A5" s="208" t="s">
        <v>176</v>
      </c>
      <c r="B5" s="240" t="s">
        <v>177</v>
      </c>
      <c r="C5" s="240" t="s">
        <v>178</v>
      </c>
      <c r="D5" s="209" t="s">
        <v>179</v>
      </c>
      <c r="E5" s="210"/>
      <c r="F5" s="211"/>
      <c r="G5" s="209" t="s">
        <v>180</v>
      </c>
      <c r="H5" s="210"/>
      <c r="I5" s="210"/>
    </row>
    <row r="6" spans="1:9" s="199" customFormat="1" ht="15" customHeight="1" x14ac:dyDescent="0.15">
      <c r="A6" s="212"/>
      <c r="B6" s="243"/>
      <c r="C6" s="243"/>
      <c r="D6" s="203" t="s">
        <v>783</v>
      </c>
      <c r="E6" s="203" t="s">
        <v>181</v>
      </c>
      <c r="F6" s="203" t="s">
        <v>784</v>
      </c>
      <c r="G6" s="203" t="str">
        <f>D6</f>
        <v>平成28年</v>
      </c>
      <c r="H6" s="203" t="str">
        <f t="shared" ref="H6:I6" si="0">E6</f>
        <v>29年</v>
      </c>
      <c r="I6" s="202" t="str">
        <f t="shared" si="0"/>
        <v>30年</v>
      </c>
    </row>
    <row r="7" spans="1:9" s="199" customFormat="1" ht="15" customHeight="1" x14ac:dyDescent="0.15">
      <c r="A7" s="245" t="s">
        <v>182</v>
      </c>
      <c r="B7" s="246" t="s">
        <v>31</v>
      </c>
      <c r="C7" s="247">
        <v>1</v>
      </c>
      <c r="D7" s="11">
        <v>116.1</v>
      </c>
      <c r="E7" s="11">
        <v>116.5</v>
      </c>
      <c r="F7" s="11">
        <v>116.5</v>
      </c>
      <c r="G7" s="11">
        <v>21</v>
      </c>
      <c r="H7" s="11">
        <v>21.4</v>
      </c>
      <c r="I7" s="11">
        <v>21.3</v>
      </c>
    </row>
    <row r="8" spans="1:9" s="199" customFormat="1" ht="15" customHeight="1" x14ac:dyDescent="0.15">
      <c r="A8" s="248"/>
      <c r="B8" s="249"/>
      <c r="C8" s="250">
        <v>2</v>
      </c>
      <c r="D8" s="12">
        <v>122.6</v>
      </c>
      <c r="E8" s="12">
        <v>122.4</v>
      </c>
      <c r="F8" s="12">
        <v>122.4</v>
      </c>
      <c r="G8" s="12">
        <v>24.2</v>
      </c>
      <c r="H8" s="12">
        <v>23.8</v>
      </c>
      <c r="I8" s="12">
        <v>24.1</v>
      </c>
    </row>
    <row r="9" spans="1:9" s="199" customFormat="1" ht="15" customHeight="1" x14ac:dyDescent="0.15">
      <c r="A9" s="248"/>
      <c r="B9" s="249"/>
      <c r="C9" s="250">
        <v>3</v>
      </c>
      <c r="D9" s="12">
        <v>128.30000000000001</v>
      </c>
      <c r="E9" s="12">
        <v>128.19999999999999</v>
      </c>
      <c r="F9" s="12">
        <v>127.8</v>
      </c>
      <c r="G9" s="12">
        <v>27.5</v>
      </c>
      <c r="H9" s="12">
        <v>27.4</v>
      </c>
      <c r="I9" s="12">
        <v>27</v>
      </c>
    </row>
    <row r="10" spans="1:9" s="199" customFormat="1" ht="15" customHeight="1" x14ac:dyDescent="0.15">
      <c r="A10" s="248"/>
      <c r="B10" s="249"/>
      <c r="C10" s="250">
        <v>4</v>
      </c>
      <c r="D10" s="12">
        <v>133.69999999999999</v>
      </c>
      <c r="E10" s="12">
        <v>133.69999999999999</v>
      </c>
      <c r="F10" s="12">
        <v>133.69999999999999</v>
      </c>
      <c r="G10" s="12">
        <v>30.7</v>
      </c>
      <c r="H10" s="12">
        <v>30.9</v>
      </c>
      <c r="I10" s="12">
        <v>30.9</v>
      </c>
    </row>
    <row r="11" spans="1:9" s="199" customFormat="1" ht="15" customHeight="1" x14ac:dyDescent="0.15">
      <c r="A11" s="248"/>
      <c r="B11" s="249"/>
      <c r="C11" s="250">
        <v>5</v>
      </c>
      <c r="D11" s="12">
        <v>138.80000000000001</v>
      </c>
      <c r="E11" s="12">
        <v>139.19999999999999</v>
      </c>
      <c r="F11" s="12">
        <v>139</v>
      </c>
      <c r="G11" s="12">
        <v>34.200000000000003</v>
      </c>
      <c r="H11" s="12">
        <v>34</v>
      </c>
      <c r="I11" s="12">
        <v>34.799999999999997</v>
      </c>
    </row>
    <row r="12" spans="1:9" s="199" customFormat="1" ht="15" customHeight="1" x14ac:dyDescent="0.15">
      <c r="A12" s="248"/>
      <c r="B12" s="251"/>
      <c r="C12" s="252">
        <v>6</v>
      </c>
      <c r="D12" s="13">
        <v>144.80000000000001</v>
      </c>
      <c r="E12" s="13">
        <v>144.9</v>
      </c>
      <c r="F12" s="13">
        <v>145.1</v>
      </c>
      <c r="G12" s="13">
        <v>38</v>
      </c>
      <c r="H12" s="13">
        <v>38.5</v>
      </c>
      <c r="I12" s="13">
        <v>38.4</v>
      </c>
    </row>
    <row r="13" spans="1:9" s="199" customFormat="1" ht="15" customHeight="1" x14ac:dyDescent="0.15">
      <c r="A13" s="248"/>
      <c r="B13" s="249" t="s">
        <v>32</v>
      </c>
      <c r="C13" s="250">
        <v>1</v>
      </c>
      <c r="D13" s="14">
        <v>115.9</v>
      </c>
      <c r="E13" s="14">
        <v>115.6</v>
      </c>
      <c r="F13" s="14">
        <v>115.6</v>
      </c>
      <c r="G13" s="12">
        <v>21</v>
      </c>
      <c r="H13" s="12">
        <v>20.8</v>
      </c>
      <c r="I13" s="12">
        <v>20.8</v>
      </c>
    </row>
    <row r="14" spans="1:9" s="199" customFormat="1" ht="15" customHeight="1" x14ac:dyDescent="0.15">
      <c r="A14" s="248"/>
      <c r="B14" s="249"/>
      <c r="C14" s="250">
        <v>2</v>
      </c>
      <c r="D14" s="14">
        <v>121.6</v>
      </c>
      <c r="E14" s="14">
        <v>121.9</v>
      </c>
      <c r="F14" s="14">
        <v>121.5</v>
      </c>
      <c r="G14" s="12">
        <v>23.2</v>
      </c>
      <c r="H14" s="12">
        <v>23.4</v>
      </c>
      <c r="I14" s="12">
        <v>23.4</v>
      </c>
    </row>
    <row r="15" spans="1:9" s="199" customFormat="1" ht="15" customHeight="1" x14ac:dyDescent="0.15">
      <c r="A15" s="248"/>
      <c r="B15" s="249"/>
      <c r="C15" s="250">
        <v>3</v>
      </c>
      <c r="D15" s="14">
        <v>127.6</v>
      </c>
      <c r="E15" s="14">
        <v>127.5</v>
      </c>
      <c r="F15" s="14">
        <v>127.6</v>
      </c>
      <c r="G15" s="12">
        <v>26.6</v>
      </c>
      <c r="H15" s="12">
        <v>26.3</v>
      </c>
      <c r="I15" s="12">
        <v>26.5</v>
      </c>
    </row>
    <row r="16" spans="1:9" s="199" customFormat="1" ht="15" customHeight="1" x14ac:dyDescent="0.15">
      <c r="A16" s="248"/>
      <c r="B16" s="249"/>
      <c r="C16" s="250">
        <v>4</v>
      </c>
      <c r="D16" s="14">
        <v>133.69999999999999</v>
      </c>
      <c r="E16" s="14">
        <v>133.5</v>
      </c>
      <c r="F16" s="14">
        <v>133.5</v>
      </c>
      <c r="G16" s="12">
        <v>30.2</v>
      </c>
      <c r="H16" s="12">
        <v>30</v>
      </c>
      <c r="I16" s="12">
        <v>29.5</v>
      </c>
    </row>
    <row r="17" spans="1:9" s="199" customFormat="1" ht="15" customHeight="1" x14ac:dyDescent="0.15">
      <c r="A17" s="248"/>
      <c r="B17" s="249"/>
      <c r="C17" s="250">
        <v>5</v>
      </c>
      <c r="D17" s="14">
        <v>140</v>
      </c>
      <c r="E17" s="14">
        <v>140.5</v>
      </c>
      <c r="F17" s="14">
        <v>140.19999999999999</v>
      </c>
      <c r="G17" s="12">
        <v>33.799999999999997</v>
      </c>
      <c r="H17" s="12">
        <v>34.299999999999997</v>
      </c>
      <c r="I17" s="12">
        <v>34.299999999999997</v>
      </c>
    </row>
    <row r="18" spans="1:9" s="199" customFormat="1" ht="15" customHeight="1" x14ac:dyDescent="0.15">
      <c r="A18" s="253"/>
      <c r="B18" s="127"/>
      <c r="C18" s="250">
        <v>6</v>
      </c>
      <c r="D18" s="14">
        <v>147</v>
      </c>
      <c r="E18" s="14">
        <v>146.6</v>
      </c>
      <c r="F18" s="14">
        <v>146.9</v>
      </c>
      <c r="G18" s="15">
        <v>39</v>
      </c>
      <c r="H18" s="15">
        <v>38.4</v>
      </c>
      <c r="I18" s="15">
        <v>39.1</v>
      </c>
    </row>
    <row r="19" spans="1:9" s="199" customFormat="1" ht="15" customHeight="1" x14ac:dyDescent="0.15">
      <c r="A19" s="245" t="s">
        <v>133</v>
      </c>
      <c r="B19" s="246" t="s">
        <v>31</v>
      </c>
      <c r="C19" s="247">
        <v>1</v>
      </c>
      <c r="D19" s="11">
        <v>152.80000000000001</v>
      </c>
      <c r="E19" s="11">
        <v>152.19999999999999</v>
      </c>
      <c r="F19" s="11">
        <v>152.6</v>
      </c>
      <c r="G19" s="11">
        <v>44</v>
      </c>
      <c r="H19" s="11">
        <v>43.4</v>
      </c>
      <c r="I19" s="11">
        <v>43.9</v>
      </c>
    </row>
    <row r="20" spans="1:9" s="199" customFormat="1" ht="15" customHeight="1" x14ac:dyDescent="0.15">
      <c r="A20" s="248"/>
      <c r="B20" s="249"/>
      <c r="C20" s="250">
        <v>2</v>
      </c>
      <c r="D20" s="12">
        <v>159.6</v>
      </c>
      <c r="E20" s="12">
        <v>160</v>
      </c>
      <c r="F20" s="12">
        <v>159.30000000000001</v>
      </c>
      <c r="G20" s="12">
        <v>48.1</v>
      </c>
      <c r="H20" s="12">
        <v>49.2</v>
      </c>
      <c r="I20" s="12">
        <v>48.3</v>
      </c>
    </row>
    <row r="21" spans="1:9" s="199" customFormat="1" ht="15" customHeight="1" x14ac:dyDescent="0.15">
      <c r="A21" s="248"/>
      <c r="B21" s="249"/>
      <c r="C21" s="250">
        <v>3</v>
      </c>
      <c r="D21" s="12">
        <v>165.3</v>
      </c>
      <c r="E21" s="12">
        <v>165.1</v>
      </c>
      <c r="F21" s="12">
        <v>165.4</v>
      </c>
      <c r="G21" s="12">
        <v>53.8</v>
      </c>
      <c r="H21" s="12">
        <v>53.3</v>
      </c>
      <c r="I21" s="12">
        <v>54</v>
      </c>
    </row>
    <row r="22" spans="1:9" s="199" customFormat="1" ht="15" customHeight="1" x14ac:dyDescent="0.15">
      <c r="A22" s="248"/>
      <c r="B22" s="254" t="s">
        <v>32</v>
      </c>
      <c r="C22" s="255">
        <v>1</v>
      </c>
      <c r="D22" s="16">
        <v>151.80000000000001</v>
      </c>
      <c r="E22" s="16">
        <v>152.19999999999999</v>
      </c>
      <c r="F22" s="16">
        <v>151.9</v>
      </c>
      <c r="G22" s="16">
        <v>43.7</v>
      </c>
      <c r="H22" s="16">
        <v>43.7</v>
      </c>
      <c r="I22" s="16">
        <v>43.5</v>
      </c>
    </row>
    <row r="23" spans="1:9" s="199" customFormat="1" ht="15" customHeight="1" x14ac:dyDescent="0.15">
      <c r="A23" s="248"/>
      <c r="B23" s="249"/>
      <c r="C23" s="250">
        <v>2</v>
      </c>
      <c r="D23" s="12">
        <v>155.1</v>
      </c>
      <c r="E23" s="12">
        <v>154.80000000000001</v>
      </c>
      <c r="F23" s="12">
        <v>155.30000000000001</v>
      </c>
      <c r="G23" s="12">
        <v>47.6</v>
      </c>
      <c r="H23" s="12">
        <v>47.3</v>
      </c>
      <c r="I23" s="12">
        <v>47.8</v>
      </c>
    </row>
    <row r="24" spans="1:9" s="199" customFormat="1" ht="15" customHeight="1" x14ac:dyDescent="0.15">
      <c r="A24" s="253"/>
      <c r="B24" s="127"/>
      <c r="C24" s="256">
        <v>3</v>
      </c>
      <c r="D24" s="15">
        <v>156.30000000000001</v>
      </c>
      <c r="E24" s="15">
        <v>156.6</v>
      </c>
      <c r="F24" s="15">
        <v>156.5</v>
      </c>
      <c r="G24" s="15">
        <v>50</v>
      </c>
      <c r="H24" s="15">
        <v>50.4</v>
      </c>
      <c r="I24" s="15">
        <v>50.1</v>
      </c>
    </row>
    <row r="25" spans="1:9" s="199" customFormat="1" ht="15" customHeight="1" x14ac:dyDescent="0.15">
      <c r="D25" s="257"/>
      <c r="E25" s="257"/>
      <c r="I25" s="206" t="s">
        <v>50</v>
      </c>
    </row>
  </sheetData>
  <mergeCells count="11">
    <mergeCell ref="A19:A24"/>
    <mergeCell ref="B19:B21"/>
    <mergeCell ref="B22:B24"/>
    <mergeCell ref="A5:A6"/>
    <mergeCell ref="B5:B6"/>
    <mergeCell ref="C5:C6"/>
    <mergeCell ref="D5:F5"/>
    <mergeCell ref="G5:I5"/>
    <mergeCell ref="A7:A18"/>
    <mergeCell ref="B7:B12"/>
    <mergeCell ref="B13:B18"/>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10"/>
  <sheetViews>
    <sheetView zoomScale="110" zoomScaleNormal="110" workbookViewId="0"/>
  </sheetViews>
  <sheetFormatPr defaultColWidth="8.75" defaultRowHeight="15" customHeight="1" x14ac:dyDescent="0.15"/>
  <cols>
    <col min="1" max="1" width="22.5" style="198" customWidth="1"/>
    <col min="2" max="4" width="8.125" style="198" customWidth="1"/>
    <col min="5" max="8" width="5" style="198" customWidth="1"/>
    <col min="9" max="10" width="6.875" style="198" customWidth="1"/>
    <col min="11" max="11" width="5.625" style="198" customWidth="1"/>
    <col min="12" max="16384" width="8.75" style="198"/>
  </cols>
  <sheetData>
    <row r="1" spans="1:11" ht="15" customHeight="1" x14ac:dyDescent="0.15">
      <c r="A1" s="551" t="s">
        <v>693</v>
      </c>
    </row>
    <row r="3" spans="1:11" ht="15" customHeight="1" x14ac:dyDescent="0.15">
      <c r="A3" s="197" t="s">
        <v>183</v>
      </c>
    </row>
    <row r="4" spans="1:11" s="199" customFormat="1" ht="15" customHeight="1" x14ac:dyDescent="0.15">
      <c r="A4" s="258" t="s">
        <v>785</v>
      </c>
      <c r="B4" s="259"/>
      <c r="C4" s="259"/>
      <c r="D4" s="259"/>
      <c r="E4" s="259"/>
      <c r="F4" s="259"/>
      <c r="G4" s="259"/>
      <c r="H4" s="259"/>
      <c r="I4" s="259"/>
      <c r="J4" s="259"/>
      <c r="K4" s="259"/>
    </row>
    <row r="5" spans="1:11" s="199" customFormat="1" ht="15" customHeight="1" x14ac:dyDescent="0.15">
      <c r="A5" s="239" t="s">
        <v>184</v>
      </c>
      <c r="B5" s="222" t="s">
        <v>185</v>
      </c>
      <c r="C5" s="209" t="s">
        <v>186</v>
      </c>
      <c r="D5" s="211"/>
      <c r="E5" s="209" t="s">
        <v>187</v>
      </c>
      <c r="F5" s="210"/>
      <c r="G5" s="210"/>
      <c r="H5" s="210"/>
      <c r="I5" s="210"/>
      <c r="J5" s="210"/>
      <c r="K5" s="210"/>
    </row>
    <row r="6" spans="1:11" s="199" customFormat="1" ht="30" customHeight="1" x14ac:dyDescent="0.15">
      <c r="A6" s="242"/>
      <c r="B6" s="260"/>
      <c r="C6" s="202" t="s">
        <v>188</v>
      </c>
      <c r="D6" s="202" t="s">
        <v>189</v>
      </c>
      <c r="E6" s="213" t="s">
        <v>190</v>
      </c>
      <c r="F6" s="213" t="s">
        <v>191</v>
      </c>
      <c r="G6" s="213" t="s">
        <v>192</v>
      </c>
      <c r="H6" s="213" t="s">
        <v>193</v>
      </c>
      <c r="I6" s="213" t="s">
        <v>786</v>
      </c>
      <c r="J6" s="261" t="s">
        <v>289</v>
      </c>
      <c r="K6" s="262" t="s">
        <v>194</v>
      </c>
    </row>
    <row r="7" spans="1:11" s="199" customFormat="1" ht="15" customHeight="1" x14ac:dyDescent="0.15">
      <c r="A7" s="220" t="s">
        <v>195</v>
      </c>
      <c r="B7" s="7">
        <v>15000</v>
      </c>
      <c r="C7" s="6">
        <v>6019</v>
      </c>
      <c r="D7" s="6">
        <v>2657</v>
      </c>
      <c r="E7" s="8">
        <v>1</v>
      </c>
      <c r="F7" s="8">
        <v>1</v>
      </c>
      <c r="G7" s="8">
        <v>5</v>
      </c>
      <c r="H7" s="8">
        <v>45</v>
      </c>
      <c r="I7" s="8">
        <v>1</v>
      </c>
      <c r="J7" s="8">
        <v>1</v>
      </c>
      <c r="K7" s="34">
        <v>54</v>
      </c>
    </row>
    <row r="8" spans="1:11" s="199" customFormat="1" ht="15" customHeight="1" x14ac:dyDescent="0.15">
      <c r="A8" s="220" t="s">
        <v>196</v>
      </c>
      <c r="B8" s="2">
        <v>10000</v>
      </c>
      <c r="C8" s="6">
        <v>7538</v>
      </c>
      <c r="D8" s="6">
        <v>2166</v>
      </c>
      <c r="E8" s="8">
        <v>1</v>
      </c>
      <c r="F8" s="8">
        <v>1</v>
      </c>
      <c r="G8" s="8">
        <v>5</v>
      </c>
      <c r="H8" s="8">
        <v>35</v>
      </c>
      <c r="I8" s="8">
        <v>1</v>
      </c>
      <c r="J8" s="8">
        <v>1</v>
      </c>
      <c r="K8" s="34">
        <v>44</v>
      </c>
    </row>
    <row r="9" spans="1:11" s="199" customFormat="1" ht="15" customHeight="1" x14ac:dyDescent="0.15">
      <c r="A9" s="263" t="s">
        <v>197</v>
      </c>
      <c r="B9" s="4">
        <v>15000</v>
      </c>
      <c r="C9" s="5">
        <v>10138</v>
      </c>
      <c r="D9" s="5">
        <v>3241</v>
      </c>
      <c r="E9" s="5">
        <v>1</v>
      </c>
      <c r="F9" s="5">
        <v>1</v>
      </c>
      <c r="G9" s="5">
        <v>5</v>
      </c>
      <c r="H9" s="5">
        <v>44</v>
      </c>
      <c r="I9" s="5">
        <v>1</v>
      </c>
      <c r="J9" s="5">
        <v>1</v>
      </c>
      <c r="K9" s="18">
        <v>53</v>
      </c>
    </row>
    <row r="10" spans="1:11" s="199" customFormat="1" ht="15" customHeight="1" x14ac:dyDescent="0.15">
      <c r="B10" s="264"/>
      <c r="C10" s="264"/>
      <c r="D10" s="264"/>
      <c r="E10" s="264"/>
      <c r="F10" s="264"/>
      <c r="G10" s="264"/>
      <c r="H10" s="264"/>
      <c r="I10" s="264"/>
      <c r="K10" s="206" t="s">
        <v>787</v>
      </c>
    </row>
  </sheetData>
  <mergeCells count="4">
    <mergeCell ref="A5:A6"/>
    <mergeCell ref="B5:B6"/>
    <mergeCell ref="C5:D5"/>
    <mergeCell ref="E5:K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G10"/>
  <sheetViews>
    <sheetView zoomScale="110" zoomScaleNormal="110" workbookViewId="0"/>
  </sheetViews>
  <sheetFormatPr defaultColWidth="8.75" defaultRowHeight="15" customHeight="1" x14ac:dyDescent="0.15"/>
  <cols>
    <col min="1" max="1" width="22.5" style="198" customWidth="1"/>
    <col min="2" max="7" width="10.625" style="198" customWidth="1"/>
    <col min="8" max="16384" width="8.75" style="198"/>
  </cols>
  <sheetData>
    <row r="1" spans="1:7" ht="15" customHeight="1" x14ac:dyDescent="0.15">
      <c r="A1" s="551" t="s">
        <v>693</v>
      </c>
    </row>
    <row r="3" spans="1:7" ht="15" customHeight="1" x14ac:dyDescent="0.15">
      <c r="A3" s="197" t="s">
        <v>198</v>
      </c>
    </row>
    <row r="4" spans="1:7" s="199" customFormat="1" ht="15" customHeight="1" x14ac:dyDescent="0.15">
      <c r="A4" s="17">
        <v>43221</v>
      </c>
      <c r="B4" s="259"/>
      <c r="C4" s="259"/>
      <c r="D4" s="259"/>
      <c r="E4" s="259"/>
      <c r="F4" s="259"/>
      <c r="G4" s="259"/>
    </row>
    <row r="5" spans="1:7" s="199" customFormat="1" ht="15" customHeight="1" x14ac:dyDescent="0.15">
      <c r="A5" s="208" t="s">
        <v>199</v>
      </c>
      <c r="B5" s="265" t="s">
        <v>200</v>
      </c>
      <c r="C5" s="265"/>
      <c r="D5" s="209" t="s">
        <v>201</v>
      </c>
      <c r="E5" s="210"/>
      <c r="F5" s="209" t="s">
        <v>202</v>
      </c>
      <c r="G5" s="210"/>
    </row>
    <row r="6" spans="1:7" s="199" customFormat="1" ht="15" customHeight="1" x14ac:dyDescent="0.15">
      <c r="A6" s="212"/>
      <c r="B6" s="266" t="s">
        <v>203</v>
      </c>
      <c r="C6" s="262" t="s">
        <v>204</v>
      </c>
      <c r="D6" s="202" t="s">
        <v>203</v>
      </c>
      <c r="E6" s="202" t="s">
        <v>204</v>
      </c>
      <c r="F6" s="202" t="s">
        <v>203</v>
      </c>
      <c r="G6" s="202" t="s">
        <v>204</v>
      </c>
    </row>
    <row r="7" spans="1:7" s="199" customFormat="1" ht="15" customHeight="1" x14ac:dyDescent="0.15">
      <c r="A7" s="216" t="s">
        <v>195</v>
      </c>
      <c r="B7" s="267">
        <f>SUM(D7,F7)</f>
        <v>17</v>
      </c>
      <c r="C7" s="267">
        <f>SUM(E7,G7)</f>
        <v>10069</v>
      </c>
      <c r="D7" s="55">
        <v>12</v>
      </c>
      <c r="E7" s="55">
        <v>7370</v>
      </c>
      <c r="F7" s="55">
        <v>5</v>
      </c>
      <c r="G7" s="55">
        <v>2699</v>
      </c>
    </row>
    <row r="8" spans="1:7" s="199" customFormat="1" ht="15" customHeight="1" x14ac:dyDescent="0.15">
      <c r="A8" s="216" t="s">
        <v>205</v>
      </c>
      <c r="B8" s="267">
        <f t="shared" ref="B8:C9" si="0">SUM(D8,F8)</f>
        <v>12</v>
      </c>
      <c r="C8" s="267">
        <f t="shared" si="0"/>
        <v>6457</v>
      </c>
      <c r="D8" s="55">
        <v>7</v>
      </c>
      <c r="E8" s="55">
        <v>3692</v>
      </c>
      <c r="F8" s="55">
        <v>5</v>
      </c>
      <c r="G8" s="55">
        <v>2765</v>
      </c>
    </row>
    <row r="9" spans="1:7" s="199" customFormat="1" ht="15" customHeight="1" x14ac:dyDescent="0.15">
      <c r="A9" s="216" t="s">
        <v>206</v>
      </c>
      <c r="B9" s="267">
        <f t="shared" si="0"/>
        <v>16</v>
      </c>
      <c r="C9" s="267">
        <f t="shared" si="0"/>
        <v>9931</v>
      </c>
      <c r="D9" s="6">
        <v>11</v>
      </c>
      <c r="E9" s="6">
        <v>6957</v>
      </c>
      <c r="F9" s="6">
        <v>5</v>
      </c>
      <c r="G9" s="6">
        <v>2974</v>
      </c>
    </row>
    <row r="10" spans="1:7" s="199" customFormat="1" ht="15" customHeight="1" x14ac:dyDescent="0.15">
      <c r="A10" s="219"/>
      <c r="B10" s="219"/>
      <c r="C10" s="219"/>
      <c r="D10" s="219"/>
      <c r="E10" s="219"/>
      <c r="F10" s="219"/>
      <c r="G10" s="238" t="s">
        <v>788</v>
      </c>
    </row>
  </sheetData>
  <mergeCells count="4">
    <mergeCell ref="A5:A6"/>
    <mergeCell ref="B5:C5"/>
    <mergeCell ref="D5:E5"/>
    <mergeCell ref="F5:G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11"/>
  <sheetViews>
    <sheetView zoomScale="110" zoomScaleNormal="110" workbookViewId="0"/>
  </sheetViews>
  <sheetFormatPr defaultColWidth="8.75" defaultRowHeight="15" customHeight="1" x14ac:dyDescent="0.15"/>
  <cols>
    <col min="1" max="1" width="22.5" style="198" customWidth="1"/>
    <col min="2" max="7" width="10.625" style="198" customWidth="1"/>
    <col min="8" max="16384" width="8.75" style="198"/>
  </cols>
  <sheetData>
    <row r="1" spans="1:7" ht="15" customHeight="1" x14ac:dyDescent="0.15">
      <c r="A1" s="551" t="s">
        <v>693</v>
      </c>
    </row>
    <row r="3" spans="1:7" ht="15" customHeight="1" x14ac:dyDescent="0.15">
      <c r="A3" s="197" t="s">
        <v>207</v>
      </c>
    </row>
    <row r="4" spans="1:7" s="199" customFormat="1" ht="15" customHeight="1" x14ac:dyDescent="0.15">
      <c r="A4" s="263"/>
      <c r="G4" s="207" t="s">
        <v>131</v>
      </c>
    </row>
    <row r="5" spans="1:7" s="199" customFormat="1" ht="15" customHeight="1" x14ac:dyDescent="0.15">
      <c r="A5" s="208" t="s">
        <v>2</v>
      </c>
      <c r="B5" s="209" t="s">
        <v>201</v>
      </c>
      <c r="C5" s="210"/>
      <c r="D5" s="211"/>
      <c r="E5" s="209" t="s">
        <v>202</v>
      </c>
      <c r="F5" s="210"/>
      <c r="G5" s="210"/>
    </row>
    <row r="6" spans="1:7" s="199" customFormat="1" ht="15" customHeight="1" x14ac:dyDescent="0.15">
      <c r="A6" s="212"/>
      <c r="B6" s="203" t="s">
        <v>789</v>
      </c>
      <c r="C6" s="203" t="s">
        <v>181</v>
      </c>
      <c r="D6" s="203" t="s">
        <v>784</v>
      </c>
      <c r="E6" s="203" t="str">
        <f>B6</f>
        <v>平成28年</v>
      </c>
      <c r="F6" s="203" t="str">
        <f t="shared" ref="F6:G6" si="0">C6</f>
        <v>29年</v>
      </c>
      <c r="G6" s="202" t="str">
        <f t="shared" si="0"/>
        <v>30年</v>
      </c>
    </row>
    <row r="7" spans="1:7" s="199" customFormat="1" ht="15" customHeight="1" x14ac:dyDescent="0.15">
      <c r="A7" s="268" t="s">
        <v>208</v>
      </c>
      <c r="B7" s="8">
        <v>53</v>
      </c>
      <c r="C7" s="8">
        <v>53</v>
      </c>
      <c r="D7" s="8">
        <v>53</v>
      </c>
      <c r="E7" s="8">
        <v>67</v>
      </c>
      <c r="F7" s="8">
        <v>67</v>
      </c>
      <c r="G7" s="8">
        <v>67</v>
      </c>
    </row>
    <row r="8" spans="1:7" s="199" customFormat="1" ht="15" customHeight="1" x14ac:dyDescent="0.15">
      <c r="A8" s="216" t="s">
        <v>209</v>
      </c>
      <c r="B8" s="8">
        <v>51</v>
      </c>
      <c r="C8" s="8">
        <v>51</v>
      </c>
      <c r="D8" s="8">
        <v>51</v>
      </c>
      <c r="E8" s="8">
        <v>56</v>
      </c>
      <c r="F8" s="8">
        <v>56</v>
      </c>
      <c r="G8" s="8">
        <v>56</v>
      </c>
    </row>
    <row r="9" spans="1:7" s="199" customFormat="1" ht="15" customHeight="1" x14ac:dyDescent="0.15">
      <c r="A9" s="216" t="s">
        <v>790</v>
      </c>
      <c r="B9" s="8">
        <v>146</v>
      </c>
      <c r="C9" s="8">
        <v>143</v>
      </c>
      <c r="D9" s="8">
        <v>144</v>
      </c>
      <c r="E9" s="8">
        <v>180</v>
      </c>
      <c r="F9" s="8">
        <v>176</v>
      </c>
      <c r="G9" s="8">
        <v>178</v>
      </c>
    </row>
    <row r="10" spans="1:7" s="199" customFormat="1" ht="15" customHeight="1" x14ac:dyDescent="0.15">
      <c r="A10" s="269" t="s">
        <v>210</v>
      </c>
      <c r="B10" s="18">
        <v>250</v>
      </c>
      <c r="C10" s="18">
        <v>247</v>
      </c>
      <c r="D10" s="18">
        <f>SUM(D7:D9)</f>
        <v>248</v>
      </c>
      <c r="E10" s="18">
        <v>303</v>
      </c>
      <c r="F10" s="18">
        <v>299</v>
      </c>
      <c r="G10" s="18">
        <f>SUM(G7:G9)</f>
        <v>301</v>
      </c>
    </row>
    <row r="11" spans="1:7" s="199" customFormat="1" ht="15" customHeight="1" x14ac:dyDescent="0.15">
      <c r="F11" s="206"/>
      <c r="G11" s="206" t="s">
        <v>791</v>
      </c>
    </row>
  </sheetData>
  <mergeCells count="3">
    <mergeCell ref="A5:A6"/>
    <mergeCell ref="B5:D5"/>
    <mergeCell ref="E5:G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F10"/>
  <sheetViews>
    <sheetView zoomScale="110" zoomScaleNormal="110" workbookViewId="0"/>
  </sheetViews>
  <sheetFormatPr defaultColWidth="8.75" defaultRowHeight="15" customHeight="1" x14ac:dyDescent="0.15"/>
  <cols>
    <col min="1" max="1" width="11.25" style="271" customWidth="1"/>
    <col min="2" max="6" width="15" style="271" customWidth="1"/>
    <col min="7" max="16384" width="8.75" style="271"/>
  </cols>
  <sheetData>
    <row r="1" spans="1:6" ht="15" customHeight="1" x14ac:dyDescent="0.15">
      <c r="A1" s="551" t="s">
        <v>693</v>
      </c>
    </row>
    <row r="3" spans="1:6" ht="15" customHeight="1" x14ac:dyDescent="0.15">
      <c r="A3" s="270" t="s">
        <v>211</v>
      </c>
    </row>
    <row r="4" spans="1:6" s="272" customFormat="1" ht="15" customHeight="1" x14ac:dyDescent="0.15">
      <c r="A4" s="87" t="s">
        <v>745</v>
      </c>
      <c r="F4" s="273" t="s">
        <v>24</v>
      </c>
    </row>
    <row r="5" spans="1:6" s="272" customFormat="1" ht="15" customHeight="1" x14ac:dyDescent="0.15">
      <c r="A5" s="274" t="s">
        <v>746</v>
      </c>
      <c r="B5" s="275" t="s">
        <v>203</v>
      </c>
      <c r="C5" s="276" t="s">
        <v>212</v>
      </c>
      <c r="D5" s="277"/>
      <c r="E5" s="277"/>
      <c r="F5" s="275" t="s">
        <v>29</v>
      </c>
    </row>
    <row r="6" spans="1:6" s="272" customFormat="1" ht="15" customHeight="1" x14ac:dyDescent="0.15">
      <c r="A6" s="278"/>
      <c r="B6" s="279"/>
      <c r="C6" s="280" t="s">
        <v>30</v>
      </c>
      <c r="D6" s="281" t="s">
        <v>31</v>
      </c>
      <c r="E6" s="281" t="s">
        <v>32</v>
      </c>
      <c r="F6" s="279"/>
    </row>
    <row r="7" spans="1:6" s="272" customFormat="1" ht="15" customHeight="1" x14ac:dyDescent="0.15">
      <c r="A7" s="282" t="s">
        <v>770</v>
      </c>
      <c r="B7" s="96">
        <v>8</v>
      </c>
      <c r="C7" s="96">
        <v>9060</v>
      </c>
      <c r="D7" s="96">
        <v>4885</v>
      </c>
      <c r="E7" s="96">
        <v>4175</v>
      </c>
      <c r="F7" s="96">
        <v>514</v>
      </c>
    </row>
    <row r="8" spans="1:6" s="272" customFormat="1" ht="15" customHeight="1" x14ac:dyDescent="0.15">
      <c r="A8" s="283" t="s">
        <v>750</v>
      </c>
      <c r="B8" s="96">
        <v>8</v>
      </c>
      <c r="C8" s="96">
        <v>9191</v>
      </c>
      <c r="D8" s="96">
        <v>4704</v>
      </c>
      <c r="E8" s="96">
        <v>4487</v>
      </c>
      <c r="F8" s="96">
        <v>527</v>
      </c>
    </row>
    <row r="9" spans="1:6" s="272" customFormat="1" ht="15" customHeight="1" x14ac:dyDescent="0.15">
      <c r="A9" s="283" t="s">
        <v>771</v>
      </c>
      <c r="B9" s="284">
        <v>8</v>
      </c>
      <c r="C9" s="96">
        <v>8954</v>
      </c>
      <c r="D9" s="96">
        <v>4580</v>
      </c>
      <c r="E9" s="96">
        <v>4374</v>
      </c>
      <c r="F9" s="96">
        <v>514</v>
      </c>
    </row>
    <row r="10" spans="1:6" s="272" customFormat="1" ht="15" customHeight="1" x14ac:dyDescent="0.15">
      <c r="A10" s="285"/>
      <c r="B10" s="286"/>
      <c r="C10" s="286"/>
      <c r="D10" s="286"/>
      <c r="E10" s="286"/>
      <c r="F10" s="287" t="s">
        <v>22</v>
      </c>
    </row>
  </sheetData>
  <mergeCells count="4">
    <mergeCell ref="A5:A6"/>
    <mergeCell ref="B5:B6"/>
    <mergeCell ref="C5:E5"/>
    <mergeCell ref="F5:F6"/>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20"/>
  <sheetViews>
    <sheetView zoomScale="110" zoomScaleNormal="110" workbookViewId="0"/>
  </sheetViews>
  <sheetFormatPr defaultColWidth="13.125" defaultRowHeight="15" customHeight="1" x14ac:dyDescent="0.15"/>
  <cols>
    <col min="1" max="1" width="26.25" style="64" customWidth="1"/>
    <col min="2" max="9" width="7.5" style="64" customWidth="1"/>
    <col min="10" max="16384" width="13.125" style="64"/>
  </cols>
  <sheetData>
    <row r="1" spans="1:9" s="86" customFormat="1" ht="15" customHeight="1" x14ac:dyDescent="0.15">
      <c r="A1" s="551" t="s">
        <v>693</v>
      </c>
    </row>
    <row r="2" spans="1:9" s="86" customFormat="1" ht="15" customHeight="1" x14ac:dyDescent="0.15"/>
    <row r="3" spans="1:9" ht="15" customHeight="1" x14ac:dyDescent="0.15">
      <c r="A3" s="62" t="s">
        <v>0</v>
      </c>
      <c r="B3" s="63"/>
    </row>
    <row r="4" spans="1:9" s="66" customFormat="1" ht="15" customHeight="1" x14ac:dyDescent="0.15">
      <c r="A4" s="65" t="s">
        <v>1</v>
      </c>
    </row>
    <row r="5" spans="1:9" s="72" customFormat="1" ht="15" customHeight="1" x14ac:dyDescent="0.15">
      <c r="A5" s="67" t="s">
        <v>2</v>
      </c>
      <c r="B5" s="68" t="s">
        <v>3</v>
      </c>
      <c r="C5" s="69"/>
      <c r="D5" s="68" t="s">
        <v>4</v>
      </c>
      <c r="E5" s="69"/>
      <c r="F5" s="68" t="s">
        <v>5</v>
      </c>
      <c r="G5" s="69"/>
      <c r="H5" s="70" t="s">
        <v>6</v>
      </c>
      <c r="I5" s="71"/>
    </row>
    <row r="6" spans="1:9" s="72" customFormat="1" ht="15" customHeight="1" x14ac:dyDescent="0.15">
      <c r="A6" s="73"/>
      <c r="B6" s="74" t="s">
        <v>288</v>
      </c>
      <c r="C6" s="74" t="s">
        <v>743</v>
      </c>
      <c r="D6" s="74" t="s">
        <v>288</v>
      </c>
      <c r="E6" s="74" t="s">
        <v>743</v>
      </c>
      <c r="F6" s="74" t="s">
        <v>288</v>
      </c>
      <c r="G6" s="74" t="s">
        <v>743</v>
      </c>
      <c r="H6" s="75" t="s">
        <v>288</v>
      </c>
      <c r="I6" s="75" t="s">
        <v>743</v>
      </c>
    </row>
    <row r="7" spans="1:9" s="66" customFormat="1" ht="15" customHeight="1" x14ac:dyDescent="0.15">
      <c r="A7" s="76" t="s">
        <v>8</v>
      </c>
      <c r="B7" s="77">
        <v>22</v>
      </c>
      <c r="C7" s="78">
        <f>SUM(E7,G7,I7)</f>
        <v>21</v>
      </c>
      <c r="D7" s="79" t="s">
        <v>744</v>
      </c>
      <c r="E7" s="79" t="s">
        <v>172</v>
      </c>
      <c r="F7" s="79" t="s">
        <v>744</v>
      </c>
      <c r="G7" s="79" t="s">
        <v>172</v>
      </c>
      <c r="H7" s="77">
        <v>22</v>
      </c>
      <c r="I7" s="77">
        <v>21</v>
      </c>
    </row>
    <row r="8" spans="1:9" s="66" customFormat="1" ht="15" customHeight="1" x14ac:dyDescent="0.15">
      <c r="A8" s="80" t="s">
        <v>9</v>
      </c>
      <c r="B8" s="77">
        <v>5</v>
      </c>
      <c r="C8" s="78">
        <f t="shared" ref="C8:C19" si="0">SUM(E8,G8,I8)</f>
        <v>6</v>
      </c>
      <c r="D8" s="79" t="s">
        <v>744</v>
      </c>
      <c r="E8" s="79" t="s">
        <v>172</v>
      </c>
      <c r="F8" s="79" t="s">
        <v>744</v>
      </c>
      <c r="G8" s="79" t="s">
        <v>172</v>
      </c>
      <c r="H8" s="77">
        <v>5</v>
      </c>
      <c r="I8" s="77">
        <v>6</v>
      </c>
    </row>
    <row r="9" spans="1:9" s="66" customFormat="1" ht="15" customHeight="1" x14ac:dyDescent="0.15">
      <c r="A9" s="76" t="s">
        <v>10</v>
      </c>
      <c r="B9" s="81">
        <v>30</v>
      </c>
      <c r="C9" s="78">
        <f t="shared" si="0"/>
        <v>30</v>
      </c>
      <c r="D9" s="79" t="s">
        <v>744</v>
      </c>
      <c r="E9" s="79" t="s">
        <v>172</v>
      </c>
      <c r="F9" s="81">
        <v>30</v>
      </c>
      <c r="G9" s="81">
        <v>30</v>
      </c>
      <c r="H9" s="79" t="s">
        <v>744</v>
      </c>
      <c r="I9" s="79" t="s">
        <v>172</v>
      </c>
    </row>
    <row r="10" spans="1:9" s="66" customFormat="1" ht="15" customHeight="1" x14ac:dyDescent="0.15">
      <c r="A10" s="76" t="s">
        <v>11</v>
      </c>
      <c r="B10" s="77">
        <v>16</v>
      </c>
      <c r="C10" s="78">
        <f t="shared" si="0"/>
        <v>16</v>
      </c>
      <c r="D10" s="79" t="s">
        <v>744</v>
      </c>
      <c r="E10" s="79" t="s">
        <v>172</v>
      </c>
      <c r="F10" s="77">
        <v>15</v>
      </c>
      <c r="G10" s="77">
        <v>15</v>
      </c>
      <c r="H10" s="77">
        <v>1</v>
      </c>
      <c r="I10" s="77">
        <v>1</v>
      </c>
    </row>
    <row r="11" spans="1:9" s="66" customFormat="1" ht="15" customHeight="1" x14ac:dyDescent="0.15">
      <c r="A11" s="76" t="s">
        <v>12</v>
      </c>
      <c r="B11" s="77">
        <v>10</v>
      </c>
      <c r="C11" s="78">
        <f t="shared" si="0"/>
        <v>10</v>
      </c>
      <c r="D11" s="77">
        <v>6</v>
      </c>
      <c r="E11" s="77">
        <v>6</v>
      </c>
      <c r="F11" s="79" t="s">
        <v>744</v>
      </c>
      <c r="G11" s="77" t="s">
        <v>172</v>
      </c>
      <c r="H11" s="77">
        <v>4</v>
      </c>
      <c r="I11" s="77">
        <v>4</v>
      </c>
    </row>
    <row r="12" spans="1:9" s="66" customFormat="1" ht="15" customHeight="1" x14ac:dyDescent="0.15">
      <c r="A12" s="82" t="s">
        <v>13</v>
      </c>
      <c r="B12" s="77">
        <v>7</v>
      </c>
      <c r="C12" s="78">
        <f t="shared" si="0"/>
        <v>7</v>
      </c>
      <c r="D12" s="77">
        <v>5</v>
      </c>
      <c r="E12" s="77">
        <v>5</v>
      </c>
      <c r="F12" s="79" t="s">
        <v>744</v>
      </c>
      <c r="G12" s="77" t="s">
        <v>172</v>
      </c>
      <c r="H12" s="77">
        <v>2</v>
      </c>
      <c r="I12" s="77">
        <v>2</v>
      </c>
    </row>
    <row r="13" spans="1:9" s="66" customFormat="1" ht="15" customHeight="1" x14ac:dyDescent="0.15">
      <c r="A13" s="82" t="s">
        <v>14</v>
      </c>
      <c r="B13" s="77">
        <v>1</v>
      </c>
      <c r="C13" s="78">
        <f t="shared" si="0"/>
        <v>1</v>
      </c>
      <c r="D13" s="77">
        <v>1</v>
      </c>
      <c r="E13" s="77">
        <v>1</v>
      </c>
      <c r="F13" s="79" t="s">
        <v>744</v>
      </c>
      <c r="G13" s="77" t="s">
        <v>172</v>
      </c>
      <c r="H13" s="79" t="s">
        <v>744</v>
      </c>
      <c r="I13" s="77" t="s">
        <v>172</v>
      </c>
    </row>
    <row r="14" spans="1:9" s="66" customFormat="1" ht="15" customHeight="1" x14ac:dyDescent="0.15">
      <c r="A14" s="82" t="s">
        <v>15</v>
      </c>
      <c r="B14" s="77">
        <v>2</v>
      </c>
      <c r="C14" s="78">
        <f t="shared" si="0"/>
        <v>2</v>
      </c>
      <c r="D14" s="79" t="s">
        <v>744</v>
      </c>
      <c r="E14" s="77" t="s">
        <v>172</v>
      </c>
      <c r="F14" s="79" t="s">
        <v>744</v>
      </c>
      <c r="G14" s="77" t="s">
        <v>172</v>
      </c>
      <c r="H14" s="77">
        <v>2</v>
      </c>
      <c r="I14" s="77">
        <v>2</v>
      </c>
    </row>
    <row r="15" spans="1:9" s="66" customFormat="1" ht="15" customHeight="1" x14ac:dyDescent="0.15">
      <c r="A15" s="76" t="s">
        <v>16</v>
      </c>
      <c r="B15" s="77">
        <v>1</v>
      </c>
      <c r="C15" s="78">
        <f t="shared" si="0"/>
        <v>1</v>
      </c>
      <c r="D15" s="79" t="s">
        <v>744</v>
      </c>
      <c r="E15" s="77" t="s">
        <v>172</v>
      </c>
      <c r="F15" s="79" t="s">
        <v>744</v>
      </c>
      <c r="G15" s="77" t="s">
        <v>172</v>
      </c>
      <c r="H15" s="77">
        <v>1</v>
      </c>
      <c r="I15" s="77">
        <v>1</v>
      </c>
    </row>
    <row r="16" spans="1:9" s="66" customFormat="1" ht="15" customHeight="1" x14ac:dyDescent="0.15">
      <c r="A16" s="76" t="s">
        <v>17</v>
      </c>
      <c r="B16" s="77">
        <v>2</v>
      </c>
      <c r="C16" s="78">
        <f t="shared" si="0"/>
        <v>2</v>
      </c>
      <c r="D16" s="77">
        <v>1</v>
      </c>
      <c r="E16" s="77">
        <v>1</v>
      </c>
      <c r="F16" s="79" t="s">
        <v>744</v>
      </c>
      <c r="G16" s="77" t="s">
        <v>172</v>
      </c>
      <c r="H16" s="77">
        <v>1</v>
      </c>
      <c r="I16" s="77">
        <v>1</v>
      </c>
    </row>
    <row r="17" spans="1:9" s="66" customFormat="1" ht="15" customHeight="1" x14ac:dyDescent="0.15">
      <c r="A17" s="76" t="s">
        <v>18</v>
      </c>
      <c r="B17" s="77">
        <v>2</v>
      </c>
      <c r="C17" s="78">
        <f t="shared" si="0"/>
        <v>2</v>
      </c>
      <c r="D17" s="77">
        <v>1</v>
      </c>
      <c r="E17" s="77">
        <v>1</v>
      </c>
      <c r="F17" s="79" t="s">
        <v>744</v>
      </c>
      <c r="G17" s="77" t="s">
        <v>172</v>
      </c>
      <c r="H17" s="83">
        <v>1</v>
      </c>
      <c r="I17" s="83">
        <v>1</v>
      </c>
    </row>
    <row r="18" spans="1:9" s="66" customFormat="1" ht="15" customHeight="1" x14ac:dyDescent="0.15">
      <c r="A18" s="76" t="s">
        <v>19</v>
      </c>
      <c r="B18" s="77">
        <v>4</v>
      </c>
      <c r="C18" s="78">
        <f t="shared" si="0"/>
        <v>4</v>
      </c>
      <c r="D18" s="79" t="s">
        <v>744</v>
      </c>
      <c r="E18" s="77" t="s">
        <v>172</v>
      </c>
      <c r="F18" s="79" t="s">
        <v>744</v>
      </c>
      <c r="G18" s="77" t="s">
        <v>172</v>
      </c>
      <c r="H18" s="77">
        <v>4</v>
      </c>
      <c r="I18" s="77">
        <v>4</v>
      </c>
    </row>
    <row r="19" spans="1:9" s="66" customFormat="1" ht="15" customHeight="1" x14ac:dyDescent="0.15">
      <c r="A19" s="76" t="s">
        <v>20</v>
      </c>
      <c r="B19" s="77">
        <v>2</v>
      </c>
      <c r="C19" s="78">
        <f t="shared" si="0"/>
        <v>2</v>
      </c>
      <c r="D19" s="79">
        <v>2</v>
      </c>
      <c r="E19" s="77">
        <v>2</v>
      </c>
      <c r="F19" s="79" t="s">
        <v>744</v>
      </c>
      <c r="G19" s="77" t="s">
        <v>172</v>
      </c>
      <c r="H19" s="79" t="s">
        <v>744</v>
      </c>
      <c r="I19" s="77" t="s">
        <v>172</v>
      </c>
    </row>
    <row r="20" spans="1:9" s="66" customFormat="1" ht="15" customHeight="1" x14ac:dyDescent="0.15">
      <c r="A20" s="84" t="s">
        <v>21</v>
      </c>
      <c r="B20" s="85"/>
      <c r="C20" s="85"/>
      <c r="D20" s="85"/>
      <c r="E20" s="85"/>
      <c r="F20" s="85"/>
      <c r="G20" s="85"/>
      <c r="H20" s="85"/>
      <c r="I20" s="85" t="s">
        <v>22</v>
      </c>
    </row>
  </sheetData>
  <mergeCells count="5">
    <mergeCell ref="A5:A6"/>
    <mergeCell ref="B5:C5"/>
    <mergeCell ref="D5:E5"/>
    <mergeCell ref="F5:G5"/>
    <mergeCell ref="H5:I5"/>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39"/>
  <sheetViews>
    <sheetView zoomScale="110" zoomScaleNormal="110" workbookViewId="0"/>
  </sheetViews>
  <sheetFormatPr defaultColWidth="8.875" defaultRowHeight="14.25" customHeight="1" x14ac:dyDescent="0.15"/>
  <cols>
    <col min="1" max="1" width="3.75" style="199" customWidth="1"/>
    <col min="2" max="2" width="18.75" style="199" customWidth="1"/>
    <col min="3" max="5" width="7.5" style="199" customWidth="1"/>
    <col min="6" max="11" width="6.875" style="199" customWidth="1"/>
    <col min="12" max="16384" width="8.875" style="199"/>
  </cols>
  <sheetData>
    <row r="1" spans="1:11" ht="15" customHeight="1" x14ac:dyDescent="0.15">
      <c r="A1" s="551" t="s">
        <v>693</v>
      </c>
    </row>
    <row r="2" spans="1:11" ht="15" customHeight="1" x14ac:dyDescent="0.15"/>
    <row r="3" spans="1:11" ht="15" customHeight="1" x14ac:dyDescent="0.15">
      <c r="A3" s="197" t="s">
        <v>213</v>
      </c>
      <c r="F3" s="288"/>
    </row>
    <row r="4" spans="1:11" ht="15" customHeight="1" x14ac:dyDescent="0.15">
      <c r="A4" s="289" t="s">
        <v>792</v>
      </c>
      <c r="K4" s="200" t="s">
        <v>24</v>
      </c>
    </row>
    <row r="5" spans="1:11" ht="15" customHeight="1" x14ac:dyDescent="0.15">
      <c r="A5" s="290" t="s">
        <v>214</v>
      </c>
      <c r="B5" s="290"/>
      <c r="C5" s="291" t="s">
        <v>215</v>
      </c>
      <c r="D5" s="226" t="s">
        <v>216</v>
      </c>
      <c r="E5" s="292" t="s">
        <v>217</v>
      </c>
      <c r="F5" s="209" t="s">
        <v>212</v>
      </c>
      <c r="G5" s="210"/>
      <c r="H5" s="210"/>
      <c r="I5" s="210"/>
      <c r="J5" s="211"/>
      <c r="K5" s="293" t="s">
        <v>218</v>
      </c>
    </row>
    <row r="6" spans="1:11" ht="15" customHeight="1" x14ac:dyDescent="0.15">
      <c r="A6" s="294"/>
      <c r="B6" s="294"/>
      <c r="C6" s="295"/>
      <c r="D6" s="234"/>
      <c r="E6" s="296"/>
      <c r="F6" s="203" t="s">
        <v>219</v>
      </c>
      <c r="G6" s="203" t="s">
        <v>220</v>
      </c>
      <c r="H6" s="203" t="s">
        <v>221</v>
      </c>
      <c r="I6" s="203" t="s">
        <v>222</v>
      </c>
      <c r="J6" s="205" t="s">
        <v>223</v>
      </c>
      <c r="K6" s="297"/>
    </row>
    <row r="7" spans="1:11" ht="15" customHeight="1" x14ac:dyDescent="0.15">
      <c r="A7" s="298" t="s">
        <v>793</v>
      </c>
      <c r="B7" s="299" t="s">
        <v>224</v>
      </c>
      <c r="C7" s="3"/>
      <c r="D7" s="3"/>
      <c r="E7" s="3"/>
      <c r="F7" s="3"/>
      <c r="G7" s="3"/>
      <c r="H7" s="3"/>
      <c r="I7" s="3"/>
      <c r="J7" s="3"/>
      <c r="K7" s="3"/>
    </row>
    <row r="8" spans="1:11" ht="15" customHeight="1" x14ac:dyDescent="0.15">
      <c r="A8" s="300"/>
      <c r="B8" s="301" t="s">
        <v>794</v>
      </c>
      <c r="C8" s="55">
        <v>318</v>
      </c>
      <c r="D8" s="55">
        <v>545</v>
      </c>
      <c r="E8" s="55">
        <v>325</v>
      </c>
      <c r="F8" s="55">
        <f>SUM(G8:J8)</f>
        <v>1017</v>
      </c>
      <c r="G8" s="55">
        <v>325</v>
      </c>
      <c r="H8" s="55">
        <v>324</v>
      </c>
      <c r="I8" s="55">
        <v>368</v>
      </c>
      <c r="J8" s="37" t="s">
        <v>795</v>
      </c>
      <c r="K8" s="55">
        <v>69</v>
      </c>
    </row>
    <row r="9" spans="1:11" ht="15" customHeight="1" x14ac:dyDescent="0.15">
      <c r="A9" s="300"/>
      <c r="B9" s="302" t="s">
        <v>225</v>
      </c>
      <c r="C9" s="56">
        <v>80</v>
      </c>
      <c r="D9" s="56">
        <v>37</v>
      </c>
      <c r="E9" s="56">
        <v>40</v>
      </c>
      <c r="F9" s="20">
        <f t="shared" ref="F9:F31" si="0">SUM(G9:J9)</f>
        <v>178</v>
      </c>
      <c r="G9" s="56">
        <v>46</v>
      </c>
      <c r="H9" s="56">
        <v>47</v>
      </c>
      <c r="I9" s="56">
        <v>44</v>
      </c>
      <c r="J9" s="56">
        <v>41</v>
      </c>
      <c r="K9" s="56">
        <v>16</v>
      </c>
    </row>
    <row r="10" spans="1:11" ht="15" customHeight="1" x14ac:dyDescent="0.15">
      <c r="A10" s="300"/>
      <c r="B10" s="303" t="s">
        <v>226</v>
      </c>
      <c r="C10" s="8"/>
      <c r="D10" s="8"/>
      <c r="E10" s="8"/>
      <c r="F10" s="8"/>
      <c r="G10" s="8"/>
      <c r="H10" s="8"/>
      <c r="I10" s="8"/>
      <c r="J10" s="55"/>
      <c r="K10" s="8"/>
    </row>
    <row r="11" spans="1:11" ht="15" customHeight="1" x14ac:dyDescent="0.15">
      <c r="A11" s="300"/>
      <c r="B11" s="301" t="s">
        <v>227</v>
      </c>
      <c r="C11" s="55">
        <v>318</v>
      </c>
      <c r="D11" s="55">
        <v>431</v>
      </c>
      <c r="E11" s="55">
        <v>322</v>
      </c>
      <c r="F11" s="6">
        <f>SUM(G11:J11)</f>
        <v>1031</v>
      </c>
      <c r="G11" s="55">
        <v>322</v>
      </c>
      <c r="H11" s="55">
        <v>356</v>
      </c>
      <c r="I11" s="55">
        <v>353</v>
      </c>
      <c r="J11" s="37" t="s">
        <v>637</v>
      </c>
      <c r="K11" s="59">
        <v>71</v>
      </c>
    </row>
    <row r="12" spans="1:11" ht="15" customHeight="1" x14ac:dyDescent="0.15">
      <c r="A12" s="300"/>
      <c r="B12" s="301" t="s">
        <v>796</v>
      </c>
      <c r="C12" s="55">
        <v>40</v>
      </c>
      <c r="D12" s="55">
        <v>58</v>
      </c>
      <c r="E12" s="55">
        <v>40</v>
      </c>
      <c r="F12" s="6">
        <f t="shared" si="0"/>
        <v>119</v>
      </c>
      <c r="G12" s="55">
        <v>40</v>
      </c>
      <c r="H12" s="55">
        <v>41</v>
      </c>
      <c r="I12" s="55">
        <v>38</v>
      </c>
      <c r="J12" s="37" t="s">
        <v>637</v>
      </c>
      <c r="K12" s="60"/>
    </row>
    <row r="13" spans="1:11" ht="15" customHeight="1" x14ac:dyDescent="0.15">
      <c r="A13" s="300"/>
      <c r="B13" s="304" t="s">
        <v>797</v>
      </c>
      <c r="C13" s="22"/>
      <c r="D13" s="22"/>
      <c r="E13" s="22"/>
      <c r="F13" s="22"/>
      <c r="G13" s="22"/>
      <c r="H13" s="22"/>
      <c r="I13" s="22"/>
      <c r="J13" s="22"/>
      <c r="K13" s="22"/>
    </row>
    <row r="14" spans="1:11" ht="15" customHeight="1" x14ac:dyDescent="0.15">
      <c r="A14" s="300"/>
      <c r="B14" s="302" t="s">
        <v>227</v>
      </c>
      <c r="C14" s="56">
        <v>318</v>
      </c>
      <c r="D14" s="56">
        <v>381</v>
      </c>
      <c r="E14" s="56">
        <v>322</v>
      </c>
      <c r="F14" s="20">
        <f>SUM(G14:J14)</f>
        <v>961</v>
      </c>
      <c r="G14" s="56">
        <v>322</v>
      </c>
      <c r="H14" s="56">
        <v>316</v>
      </c>
      <c r="I14" s="56">
        <v>323</v>
      </c>
      <c r="J14" s="36" t="s">
        <v>637</v>
      </c>
      <c r="K14" s="56">
        <v>56</v>
      </c>
    </row>
    <row r="15" spans="1:11" ht="15" customHeight="1" x14ac:dyDescent="0.15">
      <c r="A15" s="300"/>
      <c r="B15" s="303" t="s">
        <v>798</v>
      </c>
      <c r="C15" s="8"/>
      <c r="D15" s="8"/>
      <c r="E15" s="8"/>
      <c r="F15" s="8"/>
      <c r="G15" s="8"/>
      <c r="H15" s="8"/>
      <c r="I15" s="8"/>
      <c r="J15" s="8"/>
      <c r="K15" s="8"/>
    </row>
    <row r="16" spans="1:11" ht="15" customHeight="1" x14ac:dyDescent="0.15">
      <c r="A16" s="300"/>
      <c r="B16" s="301" t="s">
        <v>227</v>
      </c>
      <c r="C16" s="55">
        <v>278</v>
      </c>
      <c r="D16" s="55">
        <v>347</v>
      </c>
      <c r="E16" s="55">
        <v>281</v>
      </c>
      <c r="F16" s="6">
        <f>SUM(G16:J16)</f>
        <v>825</v>
      </c>
      <c r="G16" s="55">
        <v>281</v>
      </c>
      <c r="H16" s="55">
        <v>273</v>
      </c>
      <c r="I16" s="55">
        <v>271</v>
      </c>
      <c r="J16" s="37" t="s">
        <v>799</v>
      </c>
      <c r="K16" s="55">
        <v>51</v>
      </c>
    </row>
    <row r="17" spans="1:11" ht="15" customHeight="1" x14ac:dyDescent="0.15">
      <c r="A17" s="300"/>
      <c r="B17" s="304" t="s">
        <v>800</v>
      </c>
      <c r="C17" s="22"/>
      <c r="D17" s="22"/>
      <c r="E17" s="22"/>
      <c r="F17" s="22"/>
      <c r="G17" s="22"/>
      <c r="H17" s="22"/>
      <c r="I17" s="22"/>
      <c r="J17" s="22"/>
      <c r="K17" s="22"/>
    </row>
    <row r="18" spans="1:11" ht="15" customHeight="1" x14ac:dyDescent="0.15">
      <c r="A18" s="300"/>
      <c r="B18" s="301" t="s">
        <v>227</v>
      </c>
      <c r="C18" s="55">
        <v>357</v>
      </c>
      <c r="D18" s="55">
        <v>410</v>
      </c>
      <c r="E18" s="55">
        <v>361</v>
      </c>
      <c r="F18" s="6">
        <f>SUM(G18:J18)</f>
        <v>1087</v>
      </c>
      <c r="G18" s="55">
        <v>361</v>
      </c>
      <c r="H18" s="55">
        <v>367</v>
      </c>
      <c r="I18" s="55">
        <v>359</v>
      </c>
      <c r="J18" s="37" t="s">
        <v>799</v>
      </c>
      <c r="K18" s="59">
        <v>67</v>
      </c>
    </row>
    <row r="19" spans="1:11" ht="15" customHeight="1" x14ac:dyDescent="0.15">
      <c r="A19" s="300"/>
      <c r="B19" s="302" t="s">
        <v>228</v>
      </c>
      <c r="C19" s="56">
        <v>40</v>
      </c>
      <c r="D19" s="56">
        <v>46</v>
      </c>
      <c r="E19" s="56">
        <v>40</v>
      </c>
      <c r="F19" s="20">
        <f t="shared" si="0"/>
        <v>115</v>
      </c>
      <c r="G19" s="56">
        <v>40</v>
      </c>
      <c r="H19" s="56">
        <v>41</v>
      </c>
      <c r="I19" s="56">
        <v>34</v>
      </c>
      <c r="J19" s="36" t="s">
        <v>799</v>
      </c>
      <c r="K19" s="60"/>
    </row>
    <row r="20" spans="1:11" ht="15" customHeight="1" x14ac:dyDescent="0.15">
      <c r="A20" s="300"/>
      <c r="B20" s="303" t="s">
        <v>801</v>
      </c>
      <c r="C20" s="55"/>
      <c r="D20" s="55"/>
      <c r="E20" s="55"/>
      <c r="F20" s="6"/>
      <c r="G20" s="55"/>
      <c r="H20" s="55"/>
      <c r="I20" s="55"/>
      <c r="J20" s="55"/>
      <c r="K20" s="22"/>
    </row>
    <row r="21" spans="1:11" ht="15" customHeight="1" x14ac:dyDescent="0.15">
      <c r="A21" s="300"/>
      <c r="B21" s="301" t="s">
        <v>229</v>
      </c>
      <c r="C21" s="55">
        <v>80</v>
      </c>
      <c r="D21" s="55">
        <v>60</v>
      </c>
      <c r="E21" s="59">
        <v>112</v>
      </c>
      <c r="F21" s="6">
        <f t="shared" si="0"/>
        <v>219</v>
      </c>
      <c r="G21" s="55">
        <v>72</v>
      </c>
      <c r="H21" s="55">
        <v>74</v>
      </c>
      <c r="I21" s="55">
        <v>73</v>
      </c>
      <c r="J21" s="37" t="s">
        <v>799</v>
      </c>
      <c r="K21" s="59">
        <v>62</v>
      </c>
    </row>
    <row r="22" spans="1:11" ht="15" customHeight="1" x14ac:dyDescent="0.15">
      <c r="A22" s="300"/>
      <c r="B22" s="301" t="s">
        <v>230</v>
      </c>
      <c r="C22" s="55">
        <v>40</v>
      </c>
      <c r="D22" s="55">
        <v>62</v>
      </c>
      <c r="E22" s="59"/>
      <c r="F22" s="6">
        <f t="shared" si="0"/>
        <v>119</v>
      </c>
      <c r="G22" s="55">
        <v>40</v>
      </c>
      <c r="H22" s="55">
        <v>40</v>
      </c>
      <c r="I22" s="55">
        <v>39</v>
      </c>
      <c r="J22" s="37" t="s">
        <v>799</v>
      </c>
      <c r="K22" s="59"/>
    </row>
    <row r="23" spans="1:11" ht="15" customHeight="1" x14ac:dyDescent="0.15">
      <c r="A23" s="300"/>
      <c r="B23" s="301" t="s">
        <v>231</v>
      </c>
      <c r="C23" s="55">
        <v>40</v>
      </c>
      <c r="D23" s="55">
        <v>27</v>
      </c>
      <c r="E23" s="59">
        <v>74</v>
      </c>
      <c r="F23" s="6">
        <f t="shared" si="0"/>
        <v>101</v>
      </c>
      <c r="G23" s="55">
        <v>35</v>
      </c>
      <c r="H23" s="55">
        <v>29</v>
      </c>
      <c r="I23" s="55">
        <v>37</v>
      </c>
      <c r="J23" s="37" t="s">
        <v>802</v>
      </c>
      <c r="K23" s="59"/>
    </row>
    <row r="24" spans="1:11" ht="15" customHeight="1" x14ac:dyDescent="0.15">
      <c r="A24" s="300"/>
      <c r="B24" s="301" t="s">
        <v>232</v>
      </c>
      <c r="C24" s="55">
        <v>40</v>
      </c>
      <c r="D24" s="55">
        <v>37</v>
      </c>
      <c r="E24" s="59"/>
      <c r="F24" s="6">
        <f t="shared" si="0"/>
        <v>111</v>
      </c>
      <c r="G24" s="55">
        <v>39</v>
      </c>
      <c r="H24" s="55">
        <v>38</v>
      </c>
      <c r="I24" s="55">
        <v>34</v>
      </c>
      <c r="J24" s="37" t="s">
        <v>802</v>
      </c>
      <c r="K24" s="59"/>
    </row>
    <row r="25" spans="1:11" ht="15" customHeight="1" x14ac:dyDescent="0.15">
      <c r="A25" s="300"/>
      <c r="B25" s="301" t="s">
        <v>233</v>
      </c>
      <c r="C25" s="55">
        <v>40</v>
      </c>
      <c r="D25" s="55">
        <v>27</v>
      </c>
      <c r="E25" s="59">
        <v>67</v>
      </c>
      <c r="F25" s="6">
        <f t="shared" si="0"/>
        <v>95</v>
      </c>
      <c r="G25" s="55">
        <v>28</v>
      </c>
      <c r="H25" s="55">
        <v>36</v>
      </c>
      <c r="I25" s="55">
        <v>31</v>
      </c>
      <c r="J25" s="37" t="s">
        <v>802</v>
      </c>
      <c r="K25" s="59"/>
    </row>
    <row r="26" spans="1:11" ht="15" customHeight="1" x14ac:dyDescent="0.15">
      <c r="A26" s="300"/>
      <c r="B26" s="305" t="s">
        <v>234</v>
      </c>
      <c r="C26" s="57">
        <v>39</v>
      </c>
      <c r="D26" s="57">
        <v>47</v>
      </c>
      <c r="E26" s="61"/>
      <c r="F26" s="5">
        <f t="shared" si="0"/>
        <v>110</v>
      </c>
      <c r="G26" s="57">
        <v>39</v>
      </c>
      <c r="H26" s="57">
        <v>33</v>
      </c>
      <c r="I26" s="57">
        <v>38</v>
      </c>
      <c r="J26" s="37" t="s">
        <v>802</v>
      </c>
      <c r="K26" s="61"/>
    </row>
    <row r="27" spans="1:11" ht="15" customHeight="1" x14ac:dyDescent="0.15">
      <c r="A27" s="298" t="s">
        <v>235</v>
      </c>
      <c r="B27" s="299" t="s">
        <v>236</v>
      </c>
      <c r="C27" s="3"/>
      <c r="D27" s="3"/>
      <c r="E27" s="3"/>
      <c r="F27" s="3"/>
      <c r="G27" s="42"/>
      <c r="H27" s="42"/>
      <c r="I27" s="42"/>
      <c r="J27" s="42"/>
      <c r="K27" s="42"/>
    </row>
    <row r="28" spans="1:11" ht="15" customHeight="1" x14ac:dyDescent="0.15">
      <c r="A28" s="300"/>
      <c r="B28" s="302" t="s">
        <v>290</v>
      </c>
      <c r="C28" s="56">
        <v>320</v>
      </c>
      <c r="D28" s="56">
        <v>703</v>
      </c>
      <c r="E28" s="56">
        <v>342</v>
      </c>
      <c r="F28" s="20">
        <f t="shared" si="0"/>
        <v>1070</v>
      </c>
      <c r="G28" s="56">
        <v>342</v>
      </c>
      <c r="H28" s="56">
        <v>363</v>
      </c>
      <c r="I28" s="56">
        <v>365</v>
      </c>
      <c r="J28" s="36" t="s">
        <v>802</v>
      </c>
      <c r="K28" s="56">
        <v>45</v>
      </c>
    </row>
    <row r="29" spans="1:11" ht="15" customHeight="1" x14ac:dyDescent="0.15">
      <c r="A29" s="300"/>
      <c r="B29" s="304" t="s">
        <v>237</v>
      </c>
      <c r="C29" s="8"/>
      <c r="D29" s="8"/>
      <c r="E29" s="8"/>
      <c r="F29" s="8"/>
      <c r="G29" s="23"/>
      <c r="H29" s="23"/>
      <c r="I29" s="23"/>
      <c r="J29" s="23"/>
      <c r="K29" s="22"/>
    </row>
    <row r="30" spans="1:11" ht="15" customHeight="1" x14ac:dyDescent="0.15">
      <c r="A30" s="300"/>
      <c r="B30" s="301" t="s">
        <v>794</v>
      </c>
      <c r="C30" s="24">
        <v>460</v>
      </c>
      <c r="D30" s="55">
        <v>2865</v>
      </c>
      <c r="E30" s="55">
        <v>570</v>
      </c>
      <c r="F30" s="6">
        <f t="shared" si="0"/>
        <v>1729</v>
      </c>
      <c r="G30" s="55">
        <v>570</v>
      </c>
      <c r="H30" s="55">
        <v>638</v>
      </c>
      <c r="I30" s="55">
        <v>521</v>
      </c>
      <c r="J30" s="37" t="s">
        <v>799</v>
      </c>
      <c r="K30" s="59">
        <v>112</v>
      </c>
    </row>
    <row r="31" spans="1:11" ht="15" customHeight="1" x14ac:dyDescent="0.15">
      <c r="A31" s="300"/>
      <c r="B31" s="302" t="s">
        <v>238</v>
      </c>
      <c r="C31" s="56">
        <v>60</v>
      </c>
      <c r="D31" s="56">
        <v>212</v>
      </c>
      <c r="E31" s="56">
        <v>23</v>
      </c>
      <c r="F31" s="20">
        <f t="shared" si="0"/>
        <v>67</v>
      </c>
      <c r="G31" s="56">
        <v>23</v>
      </c>
      <c r="H31" s="56">
        <v>14</v>
      </c>
      <c r="I31" s="56">
        <v>30</v>
      </c>
      <c r="J31" s="36" t="s">
        <v>799</v>
      </c>
      <c r="K31" s="60"/>
    </row>
    <row r="32" spans="1:11" s="1" customFormat="1" ht="15" customHeight="1" x14ac:dyDescent="0.15">
      <c r="A32" s="300"/>
      <c r="B32" s="21" t="s">
        <v>803</v>
      </c>
      <c r="C32" s="55"/>
      <c r="D32" s="55"/>
      <c r="E32" s="55"/>
      <c r="F32" s="6"/>
      <c r="G32" s="55"/>
      <c r="H32" s="55"/>
      <c r="I32" s="55"/>
      <c r="J32" s="55"/>
      <c r="K32" s="55"/>
    </row>
    <row r="33" spans="1:11" s="1" customFormat="1" ht="15" customHeight="1" x14ac:dyDescent="0.15">
      <c r="A33" s="300"/>
      <c r="B33" s="19" t="s">
        <v>239</v>
      </c>
      <c r="C33" s="55" t="s">
        <v>804</v>
      </c>
      <c r="D33" s="55" t="s">
        <v>804</v>
      </c>
      <c r="E33" s="55" t="s">
        <v>804</v>
      </c>
      <c r="F33" s="6">
        <v>328</v>
      </c>
      <c r="G33" s="55" t="s">
        <v>804</v>
      </c>
      <c r="H33" s="55" t="s">
        <v>804</v>
      </c>
      <c r="I33" s="55" t="s">
        <v>804</v>
      </c>
      <c r="J33" s="36" t="s">
        <v>799</v>
      </c>
      <c r="K33" s="55" t="s">
        <v>804</v>
      </c>
    </row>
    <row r="34" spans="1:11" ht="15" customHeight="1" x14ac:dyDescent="0.15">
      <c r="A34" s="300"/>
      <c r="B34" s="304" t="s">
        <v>240</v>
      </c>
      <c r="C34" s="23"/>
      <c r="D34" s="23"/>
      <c r="E34" s="23"/>
      <c r="F34" s="22"/>
      <c r="G34" s="23"/>
      <c r="H34" s="23"/>
      <c r="I34" s="23"/>
      <c r="J34" s="23"/>
      <c r="K34" s="23"/>
    </row>
    <row r="35" spans="1:11" ht="15" customHeight="1" x14ac:dyDescent="0.15">
      <c r="A35" s="306"/>
      <c r="B35" s="305" t="s">
        <v>239</v>
      </c>
      <c r="C35" s="35">
        <v>140</v>
      </c>
      <c r="D35" s="57">
        <v>764</v>
      </c>
      <c r="E35" s="57">
        <v>131</v>
      </c>
      <c r="F35" s="5">
        <v>449</v>
      </c>
      <c r="G35" s="57">
        <v>135</v>
      </c>
      <c r="H35" s="57">
        <v>175</v>
      </c>
      <c r="I35" s="57">
        <v>139</v>
      </c>
      <c r="J35" s="38" t="s">
        <v>172</v>
      </c>
      <c r="K35" s="57">
        <v>24</v>
      </c>
    </row>
    <row r="36" spans="1:11" ht="15" customHeight="1" x14ac:dyDescent="0.15">
      <c r="A36" s="265" t="s">
        <v>241</v>
      </c>
      <c r="B36" s="307"/>
      <c r="C36" s="25">
        <f t="shared" ref="C36:K36" si="1">SUM(C8:C35)</f>
        <v>3008</v>
      </c>
      <c r="D36" s="25">
        <f t="shared" si="1"/>
        <v>7059</v>
      </c>
      <c r="E36" s="25">
        <f t="shared" si="1"/>
        <v>3050</v>
      </c>
      <c r="F36" s="26">
        <f t="shared" si="1"/>
        <v>9731</v>
      </c>
      <c r="G36" s="25">
        <f t="shared" si="1"/>
        <v>3060</v>
      </c>
      <c r="H36" s="25">
        <f t="shared" si="1"/>
        <v>3205</v>
      </c>
      <c r="I36" s="25">
        <f t="shared" si="1"/>
        <v>3097</v>
      </c>
      <c r="J36" s="25">
        <f t="shared" si="1"/>
        <v>41</v>
      </c>
      <c r="K36" s="25">
        <f t="shared" si="1"/>
        <v>573</v>
      </c>
    </row>
    <row r="37" spans="1:11" ht="15" customHeight="1" x14ac:dyDescent="0.15">
      <c r="A37" s="199" t="s">
        <v>805</v>
      </c>
      <c r="K37" s="206"/>
    </row>
    <row r="38" spans="1:11" ht="15" customHeight="1" x14ac:dyDescent="0.15">
      <c r="K38" s="206" t="s">
        <v>242</v>
      </c>
    </row>
    <row r="39" spans="1:11" ht="14.25" customHeight="1" x14ac:dyDescent="0.15">
      <c r="K39" s="206" t="s">
        <v>806</v>
      </c>
    </row>
  </sheetData>
  <mergeCells count="16">
    <mergeCell ref="A27:A35"/>
    <mergeCell ref="K30:K31"/>
    <mergeCell ref="A36:B36"/>
    <mergeCell ref="A7:A26"/>
    <mergeCell ref="K11:K12"/>
    <mergeCell ref="K18:K19"/>
    <mergeCell ref="E21:E22"/>
    <mergeCell ref="K21:K26"/>
    <mergeCell ref="E23:E24"/>
    <mergeCell ref="E25:E26"/>
    <mergeCell ref="A5:B6"/>
    <mergeCell ref="C5:C6"/>
    <mergeCell ref="D5:D6"/>
    <mergeCell ref="E5:E6"/>
    <mergeCell ref="F5:J5"/>
    <mergeCell ref="K5:K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K37"/>
  <sheetViews>
    <sheetView zoomScale="110" zoomScaleNormal="110" workbookViewId="0"/>
  </sheetViews>
  <sheetFormatPr defaultColWidth="8.875" defaultRowHeight="15" customHeight="1" x14ac:dyDescent="0.15"/>
  <cols>
    <col min="1" max="1" width="16.25" style="321" customWidth="1"/>
    <col min="2" max="2" width="8.125" style="321" customWidth="1"/>
    <col min="3" max="11" width="6.875" style="321" customWidth="1"/>
    <col min="12" max="16384" width="8.875" style="321"/>
  </cols>
  <sheetData>
    <row r="1" spans="1:11" s="88" customFormat="1" ht="15" customHeight="1" x14ac:dyDescent="0.15">
      <c r="A1" s="551" t="s">
        <v>693</v>
      </c>
    </row>
    <row r="2" spans="1:11" s="88" customFormat="1" ht="15" customHeight="1" x14ac:dyDescent="0.15"/>
    <row r="3" spans="1:11" s="88" customFormat="1" ht="15" customHeight="1" x14ac:dyDescent="0.15">
      <c r="A3" s="62" t="s">
        <v>243</v>
      </c>
    </row>
    <row r="4" spans="1:11" s="88" customFormat="1" ht="15" customHeight="1" x14ac:dyDescent="0.15">
      <c r="A4" s="308" t="s">
        <v>244</v>
      </c>
      <c r="B4" s="308"/>
    </row>
    <row r="5" spans="1:11" s="88" customFormat="1" ht="15" customHeight="1" x14ac:dyDescent="0.15">
      <c r="A5" s="144" t="s">
        <v>807</v>
      </c>
      <c r="B5" s="309"/>
      <c r="K5" s="66" t="s">
        <v>245</v>
      </c>
    </row>
    <row r="6" spans="1:11" s="88" customFormat="1" ht="15" customHeight="1" x14ac:dyDescent="0.15">
      <c r="A6" s="69" t="s">
        <v>246</v>
      </c>
      <c r="B6" s="138" t="s">
        <v>247</v>
      </c>
      <c r="C6" s="246" t="s">
        <v>248</v>
      </c>
      <c r="D6" s="70" t="s">
        <v>249</v>
      </c>
      <c r="E6" s="71"/>
      <c r="F6" s="71"/>
      <c r="G6" s="71"/>
      <c r="H6" s="90"/>
      <c r="I6" s="70" t="s">
        <v>250</v>
      </c>
      <c r="J6" s="71"/>
      <c r="K6" s="71"/>
    </row>
    <row r="7" spans="1:11" s="88" customFormat="1" ht="15" customHeight="1" x14ac:dyDescent="0.15">
      <c r="A7" s="110"/>
      <c r="B7" s="140"/>
      <c r="C7" s="127"/>
      <c r="D7" s="310" t="s">
        <v>30</v>
      </c>
      <c r="E7" s="310" t="s">
        <v>220</v>
      </c>
      <c r="F7" s="310" t="s">
        <v>221</v>
      </c>
      <c r="G7" s="310" t="s">
        <v>222</v>
      </c>
      <c r="H7" s="311" t="s">
        <v>223</v>
      </c>
      <c r="I7" s="312" t="s">
        <v>30</v>
      </c>
      <c r="J7" s="312" t="s">
        <v>31</v>
      </c>
      <c r="K7" s="313" t="s">
        <v>32</v>
      </c>
    </row>
    <row r="8" spans="1:11" s="88" customFormat="1" ht="15" customHeight="1" x14ac:dyDescent="0.15">
      <c r="A8" s="314" t="s">
        <v>3</v>
      </c>
      <c r="B8" s="27">
        <v>18417</v>
      </c>
      <c r="C8" s="27">
        <v>2238</v>
      </c>
      <c r="D8" s="27">
        <v>8777</v>
      </c>
      <c r="E8" s="27">
        <v>2238</v>
      </c>
      <c r="F8" s="27">
        <v>2123</v>
      </c>
      <c r="G8" s="27">
        <v>2131</v>
      </c>
      <c r="H8" s="27">
        <v>2285</v>
      </c>
      <c r="I8" s="27">
        <v>237</v>
      </c>
      <c r="J8" s="27">
        <v>164</v>
      </c>
      <c r="K8" s="27">
        <v>73</v>
      </c>
    </row>
    <row r="9" spans="1:11" s="88" customFormat="1" ht="15" customHeight="1" x14ac:dyDescent="0.15">
      <c r="A9" s="76" t="s">
        <v>291</v>
      </c>
      <c r="B9" s="6">
        <v>7568</v>
      </c>
      <c r="C9" s="6">
        <v>436</v>
      </c>
      <c r="D9" s="6">
        <v>1640</v>
      </c>
      <c r="E9" s="6">
        <v>436</v>
      </c>
      <c r="F9" s="6">
        <v>420</v>
      </c>
      <c r="G9" s="6">
        <v>389</v>
      </c>
      <c r="H9" s="6">
        <v>395</v>
      </c>
      <c r="I9" s="6">
        <v>63</v>
      </c>
      <c r="J9" s="6">
        <v>44</v>
      </c>
      <c r="K9" s="6">
        <v>19</v>
      </c>
    </row>
    <row r="10" spans="1:11" s="88" customFormat="1" ht="15" customHeight="1" x14ac:dyDescent="0.15">
      <c r="A10" s="76" t="s">
        <v>292</v>
      </c>
      <c r="B10" s="6">
        <v>3326</v>
      </c>
      <c r="C10" s="6">
        <v>457</v>
      </c>
      <c r="D10" s="6">
        <v>1846</v>
      </c>
      <c r="E10" s="6">
        <v>457</v>
      </c>
      <c r="F10" s="6">
        <v>412</v>
      </c>
      <c r="G10" s="6">
        <v>447</v>
      </c>
      <c r="H10" s="6">
        <v>530</v>
      </c>
      <c r="I10" s="6">
        <v>41</v>
      </c>
      <c r="J10" s="6">
        <v>26</v>
      </c>
      <c r="K10" s="6">
        <v>15</v>
      </c>
    </row>
    <row r="11" spans="1:11" s="88" customFormat="1" ht="15" customHeight="1" x14ac:dyDescent="0.15">
      <c r="A11" s="76" t="s">
        <v>293</v>
      </c>
      <c r="B11" s="6">
        <v>2401</v>
      </c>
      <c r="C11" s="6">
        <v>435</v>
      </c>
      <c r="D11" s="6">
        <v>1699</v>
      </c>
      <c r="E11" s="6">
        <v>435</v>
      </c>
      <c r="F11" s="6">
        <v>386</v>
      </c>
      <c r="G11" s="6">
        <v>420</v>
      </c>
      <c r="H11" s="6">
        <v>458</v>
      </c>
      <c r="I11" s="6">
        <v>39</v>
      </c>
      <c r="J11" s="6">
        <v>24</v>
      </c>
      <c r="K11" s="6">
        <v>15</v>
      </c>
    </row>
    <row r="12" spans="1:11" s="88" customFormat="1" ht="15" customHeight="1" x14ac:dyDescent="0.15">
      <c r="A12" s="76" t="s">
        <v>294</v>
      </c>
      <c r="B12" s="6">
        <v>1732</v>
      </c>
      <c r="C12" s="8">
        <v>314</v>
      </c>
      <c r="D12" s="6">
        <v>1274</v>
      </c>
      <c r="E12" s="8">
        <v>314</v>
      </c>
      <c r="F12" s="8">
        <v>319</v>
      </c>
      <c r="G12" s="8">
        <v>314</v>
      </c>
      <c r="H12" s="8">
        <v>327</v>
      </c>
      <c r="I12" s="6">
        <v>31</v>
      </c>
      <c r="J12" s="8">
        <v>28</v>
      </c>
      <c r="K12" s="8">
        <v>3</v>
      </c>
    </row>
    <row r="13" spans="1:11" s="88" customFormat="1" ht="15" customHeight="1" x14ac:dyDescent="0.15">
      <c r="A13" s="76" t="s">
        <v>295</v>
      </c>
      <c r="B13" s="6">
        <v>1783</v>
      </c>
      <c r="C13" s="8">
        <v>287</v>
      </c>
      <c r="D13" s="6">
        <v>1153</v>
      </c>
      <c r="E13" s="8">
        <v>287</v>
      </c>
      <c r="F13" s="8">
        <v>299</v>
      </c>
      <c r="G13" s="8">
        <v>274</v>
      </c>
      <c r="H13" s="8">
        <v>293</v>
      </c>
      <c r="I13" s="6">
        <v>30</v>
      </c>
      <c r="J13" s="8">
        <v>18</v>
      </c>
      <c r="K13" s="8">
        <v>12</v>
      </c>
    </row>
    <row r="14" spans="1:11" s="88" customFormat="1" ht="15" customHeight="1" x14ac:dyDescent="0.15">
      <c r="A14" s="76" t="s">
        <v>251</v>
      </c>
      <c r="B14" s="6">
        <v>501</v>
      </c>
      <c r="C14" s="8">
        <v>110</v>
      </c>
      <c r="D14" s="6">
        <v>429</v>
      </c>
      <c r="E14" s="8">
        <v>110</v>
      </c>
      <c r="F14" s="8">
        <v>105</v>
      </c>
      <c r="G14" s="8">
        <v>105</v>
      </c>
      <c r="H14" s="8">
        <v>109</v>
      </c>
      <c r="I14" s="6">
        <v>16</v>
      </c>
      <c r="J14" s="8">
        <v>10</v>
      </c>
      <c r="K14" s="8">
        <v>6</v>
      </c>
    </row>
    <row r="15" spans="1:11" s="88" customFormat="1" ht="15" customHeight="1" x14ac:dyDescent="0.15">
      <c r="A15" s="76" t="s">
        <v>296</v>
      </c>
      <c r="B15" s="6">
        <v>1106</v>
      </c>
      <c r="C15" s="6">
        <v>199</v>
      </c>
      <c r="D15" s="6">
        <v>736</v>
      </c>
      <c r="E15" s="6">
        <v>199</v>
      </c>
      <c r="F15" s="6">
        <v>182</v>
      </c>
      <c r="G15" s="55">
        <v>182</v>
      </c>
      <c r="H15" s="55">
        <v>173</v>
      </c>
      <c r="I15" s="6">
        <v>17</v>
      </c>
      <c r="J15" s="6">
        <v>14</v>
      </c>
      <c r="K15" s="6">
        <v>3</v>
      </c>
    </row>
    <row r="16" spans="1:11" s="88" customFormat="1" ht="15" customHeight="1" x14ac:dyDescent="0.15">
      <c r="A16" s="315" t="s">
        <v>298</v>
      </c>
      <c r="B16" s="43">
        <v>13295</v>
      </c>
      <c r="C16" s="43">
        <v>1328</v>
      </c>
      <c r="D16" s="43">
        <v>5185</v>
      </c>
      <c r="E16" s="43">
        <v>1328</v>
      </c>
      <c r="F16" s="43">
        <v>1218</v>
      </c>
      <c r="G16" s="43">
        <v>1256</v>
      </c>
      <c r="H16" s="43">
        <v>1383</v>
      </c>
      <c r="I16" s="43">
        <v>143</v>
      </c>
      <c r="J16" s="43">
        <v>94</v>
      </c>
      <c r="K16" s="43">
        <v>49</v>
      </c>
    </row>
    <row r="17" spans="1:11" s="88" customFormat="1" ht="15" customHeight="1" x14ac:dyDescent="0.15">
      <c r="A17" s="84" t="s">
        <v>252</v>
      </c>
      <c r="B17" s="84"/>
      <c r="C17" s="219"/>
      <c r="D17" s="219"/>
      <c r="E17" s="219"/>
      <c r="F17" s="219"/>
      <c r="G17" s="219"/>
      <c r="H17" s="219"/>
      <c r="I17" s="219"/>
      <c r="J17" s="84"/>
      <c r="K17" s="219"/>
    </row>
    <row r="18" spans="1:11" s="88" customFormat="1" ht="15" customHeight="1" x14ac:dyDescent="0.15"/>
    <row r="19" spans="1:11" s="88" customFormat="1" ht="15" customHeight="1" x14ac:dyDescent="0.15">
      <c r="A19" s="67" t="s">
        <v>18</v>
      </c>
      <c r="B19" s="69"/>
      <c r="C19" s="137" t="s">
        <v>247</v>
      </c>
      <c r="D19" s="246" t="s">
        <v>248</v>
      </c>
      <c r="E19" s="70" t="s">
        <v>249</v>
      </c>
      <c r="F19" s="71"/>
      <c r="G19" s="71"/>
      <c r="H19" s="71"/>
    </row>
    <row r="20" spans="1:11" s="88" customFormat="1" ht="15" customHeight="1" x14ac:dyDescent="0.15">
      <c r="A20" s="109"/>
      <c r="B20" s="110"/>
      <c r="C20" s="139"/>
      <c r="D20" s="127"/>
      <c r="E20" s="310" t="s">
        <v>30</v>
      </c>
      <c r="F20" s="310" t="s">
        <v>220</v>
      </c>
      <c r="G20" s="310" t="s">
        <v>221</v>
      </c>
      <c r="H20" s="313" t="s">
        <v>222</v>
      </c>
    </row>
    <row r="21" spans="1:11" ht="15" customHeight="1" x14ac:dyDescent="0.15">
      <c r="A21" s="316" t="s">
        <v>263</v>
      </c>
      <c r="B21" s="317"/>
      <c r="C21" s="318"/>
      <c r="D21" s="319"/>
      <c r="E21" s="55"/>
      <c r="F21" s="319"/>
      <c r="G21" s="319"/>
      <c r="H21" s="319"/>
      <c r="I21" s="320"/>
      <c r="J21" s="320"/>
      <c r="K21" s="320"/>
    </row>
    <row r="22" spans="1:11" s="88" customFormat="1" ht="15" customHeight="1" x14ac:dyDescent="0.15">
      <c r="A22" s="322" t="s">
        <v>264</v>
      </c>
      <c r="B22" s="323"/>
      <c r="C22" s="318">
        <v>2</v>
      </c>
      <c r="D22" s="318">
        <v>2</v>
      </c>
      <c r="E22" s="55">
        <v>6</v>
      </c>
      <c r="F22" s="318">
        <v>2</v>
      </c>
      <c r="G22" s="318">
        <v>4</v>
      </c>
      <c r="H22" s="324" t="s">
        <v>808</v>
      </c>
      <c r="I22" s="325"/>
      <c r="J22" s="325"/>
      <c r="K22" s="326" t="s">
        <v>255</v>
      </c>
    </row>
    <row r="23" spans="1:11" ht="15" customHeight="1" x14ac:dyDescent="0.15">
      <c r="A23" s="327" t="s">
        <v>253</v>
      </c>
      <c r="B23" s="328"/>
      <c r="C23" s="318"/>
      <c r="D23" s="319"/>
      <c r="E23" s="55"/>
      <c r="F23" s="319"/>
      <c r="G23" s="319"/>
      <c r="H23" s="319"/>
      <c r="I23" s="329"/>
      <c r="J23" s="325"/>
      <c r="K23" s="326">
        <v>1</v>
      </c>
    </row>
    <row r="24" spans="1:11" ht="15" customHeight="1" x14ac:dyDescent="0.15">
      <c r="A24" s="322" t="s">
        <v>254</v>
      </c>
      <c r="B24" s="323"/>
      <c r="C24" s="318">
        <v>83</v>
      </c>
      <c r="D24" s="319">
        <v>18</v>
      </c>
      <c r="E24" s="55">
        <v>37</v>
      </c>
      <c r="F24" s="319">
        <v>18</v>
      </c>
      <c r="G24" s="319">
        <v>19</v>
      </c>
      <c r="H24" s="324" t="s">
        <v>808</v>
      </c>
      <c r="I24" s="325"/>
      <c r="J24" s="325"/>
      <c r="K24" s="326" t="s">
        <v>258</v>
      </c>
    </row>
    <row r="25" spans="1:11" s="88" customFormat="1" ht="15" customHeight="1" x14ac:dyDescent="0.15">
      <c r="A25" s="322" t="s">
        <v>256</v>
      </c>
      <c r="B25" s="323"/>
      <c r="C25" s="318">
        <v>5</v>
      </c>
      <c r="D25" s="319">
        <v>4</v>
      </c>
      <c r="E25" s="55">
        <v>9</v>
      </c>
      <c r="F25" s="319">
        <v>4</v>
      </c>
      <c r="G25" s="319">
        <v>5</v>
      </c>
      <c r="H25" s="324" t="s">
        <v>808</v>
      </c>
      <c r="I25" s="325"/>
      <c r="J25" s="325"/>
      <c r="K25" s="326">
        <v>37</v>
      </c>
    </row>
    <row r="26" spans="1:11" ht="15" customHeight="1" x14ac:dyDescent="0.15">
      <c r="A26" s="316" t="s">
        <v>262</v>
      </c>
      <c r="B26" s="317"/>
      <c r="C26" s="318"/>
      <c r="D26" s="319"/>
      <c r="E26" s="55"/>
      <c r="F26" s="319"/>
      <c r="G26" s="319"/>
      <c r="H26" s="319"/>
      <c r="I26" s="325"/>
      <c r="J26" s="325"/>
    </row>
    <row r="27" spans="1:11" ht="15" customHeight="1" x14ac:dyDescent="0.15">
      <c r="A27" s="322" t="s">
        <v>254</v>
      </c>
      <c r="B27" s="323"/>
      <c r="C27" s="324" t="s">
        <v>809</v>
      </c>
      <c r="D27" s="324" t="s">
        <v>809</v>
      </c>
      <c r="E27" s="55">
        <v>0</v>
      </c>
      <c r="F27" s="324" t="s">
        <v>809</v>
      </c>
      <c r="G27" s="324" t="s">
        <v>809</v>
      </c>
      <c r="H27" s="324" t="s">
        <v>808</v>
      </c>
      <c r="I27" s="320"/>
      <c r="J27" s="320"/>
    </row>
    <row r="28" spans="1:11" s="88" customFormat="1" ht="15" customHeight="1" x14ac:dyDescent="0.15">
      <c r="A28" s="316" t="s">
        <v>257</v>
      </c>
      <c r="B28" s="317"/>
      <c r="C28" s="318"/>
      <c r="D28" s="319"/>
      <c r="E28" s="55"/>
      <c r="F28" s="319"/>
      <c r="G28" s="319"/>
      <c r="H28" s="319"/>
      <c r="I28" s="325"/>
      <c r="J28" s="325"/>
    </row>
    <row r="29" spans="1:11" s="88" customFormat="1" ht="15" customHeight="1" x14ac:dyDescent="0.15">
      <c r="A29" s="322" t="s">
        <v>259</v>
      </c>
      <c r="B29" s="323"/>
      <c r="C29" s="318">
        <v>15</v>
      </c>
      <c r="D29" s="319">
        <v>11</v>
      </c>
      <c r="E29" s="55">
        <v>23</v>
      </c>
      <c r="F29" s="319">
        <v>11</v>
      </c>
      <c r="G29" s="319">
        <v>12</v>
      </c>
      <c r="H29" s="324" t="s">
        <v>808</v>
      </c>
      <c r="I29" s="325"/>
      <c r="J29" s="325"/>
    </row>
    <row r="30" spans="1:11" ht="15" customHeight="1" x14ac:dyDescent="0.15">
      <c r="A30" s="316" t="s">
        <v>265</v>
      </c>
      <c r="B30" s="317"/>
      <c r="C30" s="318"/>
      <c r="D30" s="318"/>
      <c r="E30" s="55"/>
      <c r="F30" s="318"/>
      <c r="G30" s="318"/>
      <c r="H30" s="318"/>
      <c r="I30" s="320"/>
      <c r="J30" s="320"/>
      <c r="K30" s="320"/>
    </row>
    <row r="31" spans="1:11" ht="15" customHeight="1" x14ac:dyDescent="0.15">
      <c r="A31" s="322" t="s">
        <v>259</v>
      </c>
      <c r="B31" s="323"/>
      <c r="C31" s="318" t="s">
        <v>809</v>
      </c>
      <c r="D31" s="318" t="s">
        <v>809</v>
      </c>
      <c r="E31" s="55">
        <v>5</v>
      </c>
      <c r="F31" s="318" t="s">
        <v>809</v>
      </c>
      <c r="G31" s="318">
        <v>1</v>
      </c>
      <c r="H31" s="318">
        <v>4</v>
      </c>
      <c r="I31" s="325"/>
      <c r="J31" s="325"/>
      <c r="K31" s="320"/>
    </row>
    <row r="32" spans="1:11" s="88" customFormat="1" ht="15" customHeight="1" x14ac:dyDescent="0.15">
      <c r="A32" s="316" t="s">
        <v>260</v>
      </c>
      <c r="B32" s="317"/>
      <c r="C32" s="318"/>
      <c r="D32" s="319"/>
      <c r="E32" s="55"/>
      <c r="F32" s="319"/>
      <c r="G32" s="319"/>
      <c r="H32" s="319"/>
      <c r="I32" s="325"/>
      <c r="J32" s="325"/>
      <c r="K32" s="325"/>
    </row>
    <row r="33" spans="1:11" s="88" customFormat="1" ht="15" customHeight="1" x14ac:dyDescent="0.15">
      <c r="A33" s="322" t="s">
        <v>261</v>
      </c>
      <c r="B33" s="323"/>
      <c r="C33" s="318">
        <v>9</v>
      </c>
      <c r="D33" s="319">
        <v>7</v>
      </c>
      <c r="E33" s="55">
        <v>11</v>
      </c>
      <c r="F33" s="319">
        <v>7</v>
      </c>
      <c r="G33" s="319">
        <v>4</v>
      </c>
      <c r="H33" s="324" t="s">
        <v>808</v>
      </c>
      <c r="I33" s="320"/>
      <c r="J33" s="320"/>
      <c r="K33" s="326"/>
    </row>
    <row r="34" spans="1:11" ht="15" customHeight="1" x14ac:dyDescent="0.15">
      <c r="A34" s="316" t="s">
        <v>266</v>
      </c>
      <c r="B34" s="317"/>
      <c r="C34" s="318"/>
      <c r="D34" s="318"/>
      <c r="E34" s="55"/>
      <c r="F34" s="318"/>
      <c r="G34" s="318"/>
      <c r="H34" s="318"/>
      <c r="I34" s="325"/>
      <c r="J34" s="325"/>
      <c r="K34" s="325"/>
    </row>
    <row r="35" spans="1:11" ht="15" customHeight="1" x14ac:dyDescent="0.15">
      <c r="A35" s="322" t="s">
        <v>267</v>
      </c>
      <c r="B35" s="323"/>
      <c r="C35" s="318">
        <v>8</v>
      </c>
      <c r="D35" s="318">
        <v>5</v>
      </c>
      <c r="E35" s="55">
        <v>6</v>
      </c>
      <c r="F35" s="318">
        <v>5</v>
      </c>
      <c r="G35" s="318">
        <v>1</v>
      </c>
      <c r="H35" s="324" t="s">
        <v>809</v>
      </c>
      <c r="I35" s="320"/>
      <c r="J35" s="320"/>
      <c r="K35" s="326"/>
    </row>
    <row r="36" spans="1:11" ht="15" customHeight="1" x14ac:dyDescent="0.15">
      <c r="A36" s="330" t="s">
        <v>298</v>
      </c>
      <c r="B36" s="331"/>
      <c r="C36" s="332">
        <v>105</v>
      </c>
      <c r="D36" s="332">
        <v>35</v>
      </c>
      <c r="E36" s="332">
        <v>80</v>
      </c>
      <c r="F36" s="332">
        <v>35</v>
      </c>
      <c r="G36" s="332">
        <v>41</v>
      </c>
      <c r="H36" s="332">
        <v>4</v>
      </c>
      <c r="I36" s="320"/>
      <c r="J36" s="320"/>
      <c r="K36" s="326"/>
    </row>
    <row r="37" spans="1:11" s="88" customFormat="1" ht="15" customHeight="1" x14ac:dyDescent="0.15">
      <c r="A37" s="84" t="s">
        <v>297</v>
      </c>
      <c r="B37" s="84"/>
      <c r="C37" s="84"/>
      <c r="D37" s="84"/>
      <c r="E37" s="84"/>
      <c r="F37" s="84"/>
      <c r="G37" s="84"/>
      <c r="H37" s="85"/>
      <c r="K37" s="102" t="s">
        <v>268</v>
      </c>
    </row>
  </sheetData>
  <mergeCells count="23">
    <mergeCell ref="A34:B34"/>
    <mergeCell ref="A35:B35"/>
    <mergeCell ref="A28:B28"/>
    <mergeCell ref="A29:B29"/>
    <mergeCell ref="A30:B30"/>
    <mergeCell ref="A31:B31"/>
    <mergeCell ref="A32:B32"/>
    <mergeCell ref="A33:B33"/>
    <mergeCell ref="A21:B21"/>
    <mergeCell ref="A22:B22"/>
    <mergeCell ref="A24:B24"/>
    <mergeCell ref="A25:B25"/>
    <mergeCell ref="A26:B26"/>
    <mergeCell ref="A27:B27"/>
    <mergeCell ref="A6:A7"/>
    <mergeCell ref="B6:B7"/>
    <mergeCell ref="C6:C7"/>
    <mergeCell ref="D6:H6"/>
    <mergeCell ref="I6:K6"/>
    <mergeCell ref="A19:B20"/>
    <mergeCell ref="C19:C20"/>
    <mergeCell ref="D19:D20"/>
    <mergeCell ref="E19:H19"/>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K13"/>
  <sheetViews>
    <sheetView zoomScale="110" zoomScaleNormal="110" workbookViewId="0"/>
  </sheetViews>
  <sheetFormatPr defaultColWidth="8.75" defaultRowHeight="15" customHeight="1" x14ac:dyDescent="0.15"/>
  <cols>
    <col min="1" max="1" width="22.5" style="321" customWidth="1"/>
    <col min="2" max="11" width="6.375" style="321" customWidth="1"/>
    <col min="12" max="16384" width="8.75" style="321"/>
  </cols>
  <sheetData>
    <row r="1" spans="1:11" s="88" customFormat="1" ht="15" customHeight="1" x14ac:dyDescent="0.15">
      <c r="A1" s="551" t="s">
        <v>693</v>
      </c>
    </row>
    <row r="2" spans="1:11" s="88" customFormat="1" ht="15" customHeight="1" x14ac:dyDescent="0.15"/>
    <row r="3" spans="1:11" ht="15" customHeight="1" x14ac:dyDescent="0.15">
      <c r="A3" s="88" t="s">
        <v>269</v>
      </c>
    </row>
    <row r="4" spans="1:11" ht="15" customHeight="1" x14ac:dyDescent="0.15">
      <c r="A4" s="168" t="s">
        <v>810</v>
      </c>
      <c r="B4" s="88"/>
      <c r="C4" s="88"/>
      <c r="D4" s="88"/>
      <c r="E4" s="88"/>
      <c r="F4" s="88"/>
      <c r="G4" s="88"/>
      <c r="H4" s="88"/>
      <c r="I4" s="88"/>
      <c r="J4" s="88"/>
      <c r="K4" s="66" t="s">
        <v>270</v>
      </c>
    </row>
    <row r="5" spans="1:11" ht="15" customHeight="1" x14ac:dyDescent="0.15">
      <c r="A5" s="69" t="s">
        <v>246</v>
      </c>
      <c r="B5" s="333" t="s">
        <v>247</v>
      </c>
      <c r="C5" s="334" t="s">
        <v>248</v>
      </c>
      <c r="D5" s="334" t="s">
        <v>249</v>
      </c>
      <c r="E5" s="334"/>
      <c r="F5" s="334"/>
      <c r="G5" s="334"/>
      <c r="H5" s="334"/>
      <c r="I5" s="334" t="s">
        <v>250</v>
      </c>
      <c r="J5" s="334"/>
      <c r="K5" s="335"/>
    </row>
    <row r="6" spans="1:11" ht="15" customHeight="1" x14ac:dyDescent="0.15">
      <c r="A6" s="110"/>
      <c r="B6" s="333"/>
      <c r="C6" s="334"/>
      <c r="D6" s="336" t="s">
        <v>30</v>
      </c>
      <c r="E6" s="336" t="s">
        <v>220</v>
      </c>
      <c r="F6" s="336" t="s">
        <v>221</v>
      </c>
      <c r="G6" s="336" t="s">
        <v>222</v>
      </c>
      <c r="H6" s="336" t="s">
        <v>223</v>
      </c>
      <c r="I6" s="336" t="s">
        <v>30</v>
      </c>
      <c r="J6" s="336" t="s">
        <v>31</v>
      </c>
      <c r="K6" s="337" t="s">
        <v>32</v>
      </c>
    </row>
    <row r="7" spans="1:11" ht="15" customHeight="1" x14ac:dyDescent="0.15">
      <c r="A7" s="338" t="s">
        <v>271</v>
      </c>
      <c r="B7" s="2">
        <v>1706</v>
      </c>
      <c r="C7" s="6">
        <v>405</v>
      </c>
      <c r="D7" s="6">
        <v>1684</v>
      </c>
      <c r="E7" s="6">
        <v>405</v>
      </c>
      <c r="F7" s="6">
        <v>406</v>
      </c>
      <c r="G7" s="6">
        <v>434</v>
      </c>
      <c r="H7" s="6">
        <v>439</v>
      </c>
      <c r="I7" s="6">
        <v>158</v>
      </c>
      <c r="J7" s="6">
        <v>63</v>
      </c>
      <c r="K7" s="6">
        <v>95</v>
      </c>
    </row>
    <row r="8" spans="1:11" ht="15" customHeight="1" x14ac:dyDescent="0.15">
      <c r="A8" s="84"/>
      <c r="B8" s="84"/>
      <c r="C8" s="84"/>
      <c r="D8" s="339"/>
      <c r="E8" s="84"/>
      <c r="F8" s="84"/>
      <c r="G8" s="84"/>
      <c r="H8" s="84"/>
      <c r="I8" s="84"/>
      <c r="J8" s="84"/>
      <c r="K8" s="85"/>
    </row>
    <row r="9" spans="1:11" ht="15" customHeight="1" x14ac:dyDescent="0.15">
      <c r="A9" s="88"/>
      <c r="B9" s="88"/>
      <c r="C9" s="88"/>
      <c r="D9" s="308"/>
      <c r="E9" s="88"/>
      <c r="F9" s="88"/>
      <c r="G9" s="88"/>
      <c r="H9" s="88"/>
      <c r="I9" s="88"/>
      <c r="J9" s="88"/>
      <c r="K9" s="102"/>
    </row>
    <row r="10" spans="1:11" ht="15" customHeight="1" x14ac:dyDescent="0.15">
      <c r="A10" s="69" t="s">
        <v>272</v>
      </c>
      <c r="B10" s="113" t="s">
        <v>247</v>
      </c>
      <c r="C10" s="186" t="s">
        <v>248</v>
      </c>
      <c r="D10" s="340" t="s">
        <v>249</v>
      </c>
      <c r="E10" s="341"/>
      <c r="F10" s="341"/>
      <c r="G10" s="342"/>
      <c r="H10" s="102"/>
    </row>
    <row r="11" spans="1:11" ht="15" customHeight="1" x14ac:dyDescent="0.15">
      <c r="A11" s="110"/>
      <c r="B11" s="113"/>
      <c r="C11" s="186"/>
      <c r="D11" s="343" t="s">
        <v>30</v>
      </c>
      <c r="E11" s="343" t="s">
        <v>220</v>
      </c>
      <c r="F11" s="344" t="s">
        <v>221</v>
      </c>
      <c r="G11" s="344" t="s">
        <v>222</v>
      </c>
      <c r="H11" s="102"/>
    </row>
    <row r="12" spans="1:11" ht="15" customHeight="1" x14ac:dyDescent="0.15">
      <c r="A12" s="345" t="s">
        <v>273</v>
      </c>
      <c r="B12" s="39">
        <v>56</v>
      </c>
      <c r="C12" s="40">
        <v>30</v>
      </c>
      <c r="D12" s="40">
        <v>86</v>
      </c>
      <c r="E12" s="40">
        <v>30</v>
      </c>
      <c r="F12" s="40">
        <v>42</v>
      </c>
      <c r="G12" s="40">
        <v>14</v>
      </c>
      <c r="H12" s="102"/>
    </row>
    <row r="13" spans="1:11" s="88" customFormat="1" ht="15" customHeight="1" x14ac:dyDescent="0.15">
      <c r="J13" s="346"/>
      <c r="K13" s="102" t="s">
        <v>274</v>
      </c>
    </row>
  </sheetData>
  <mergeCells count="9">
    <mergeCell ref="A5:A6"/>
    <mergeCell ref="B5:B6"/>
    <mergeCell ref="C5:C6"/>
    <mergeCell ref="D5:H5"/>
    <mergeCell ref="I5:K5"/>
    <mergeCell ref="A10:A11"/>
    <mergeCell ref="B10:B11"/>
    <mergeCell ref="C10:C11"/>
    <mergeCell ref="D10:G10"/>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dimension ref="A1:F30"/>
  <sheetViews>
    <sheetView zoomScale="110" zoomScaleNormal="110" workbookViewId="0"/>
  </sheetViews>
  <sheetFormatPr defaultColWidth="8.75" defaultRowHeight="15" customHeight="1" x14ac:dyDescent="0.15"/>
  <cols>
    <col min="1" max="1" width="18.75" style="346" customWidth="1"/>
    <col min="2" max="2" width="22.5" style="346" customWidth="1"/>
    <col min="3" max="3" width="8.125" style="346" customWidth="1"/>
    <col min="4" max="5" width="8.75" style="346" customWidth="1"/>
    <col min="6" max="6" width="19.375" style="390" customWidth="1"/>
    <col min="7" max="16384" width="8.75" style="346"/>
  </cols>
  <sheetData>
    <row r="1" spans="1:6" ht="15" customHeight="1" x14ac:dyDescent="0.15">
      <c r="A1" s="552" t="s">
        <v>693</v>
      </c>
      <c r="F1" s="346"/>
    </row>
    <row r="2" spans="1:6" ht="15" customHeight="1" x14ac:dyDescent="0.15">
      <c r="F2" s="346"/>
    </row>
    <row r="3" spans="1:6" ht="15" customHeight="1" x14ac:dyDescent="0.15">
      <c r="A3" s="347" t="s">
        <v>811</v>
      </c>
      <c r="B3" s="348"/>
      <c r="C3" s="349"/>
      <c r="D3" s="348"/>
      <c r="E3" s="348"/>
      <c r="F3" s="350"/>
    </row>
    <row r="4" spans="1:6" s="348" customFormat="1" ht="15" customHeight="1" x14ac:dyDescent="0.15">
      <c r="A4" s="351" t="s">
        <v>812</v>
      </c>
      <c r="B4" s="352"/>
      <c r="D4" s="353"/>
      <c r="F4" s="354" t="s">
        <v>300</v>
      </c>
    </row>
    <row r="5" spans="1:6" s="348" customFormat="1" ht="30" customHeight="1" x14ac:dyDescent="0.15">
      <c r="A5" s="355" t="s">
        <v>301</v>
      </c>
      <c r="B5" s="356" t="s">
        <v>302</v>
      </c>
      <c r="C5" s="357" t="s">
        <v>303</v>
      </c>
      <c r="D5" s="356" t="s">
        <v>304</v>
      </c>
      <c r="E5" s="358" t="s">
        <v>813</v>
      </c>
      <c r="F5" s="359" t="s">
        <v>814</v>
      </c>
    </row>
    <row r="6" spans="1:6" s="365" customFormat="1" ht="15" customHeight="1" x14ac:dyDescent="0.15">
      <c r="A6" s="360" t="s">
        <v>305</v>
      </c>
      <c r="B6" s="361" t="s">
        <v>306</v>
      </c>
      <c r="C6" s="362" t="s">
        <v>815</v>
      </c>
      <c r="D6" s="363">
        <v>2885.43</v>
      </c>
      <c r="E6" s="363">
        <v>1918.75</v>
      </c>
      <c r="F6" s="364" t="s">
        <v>816</v>
      </c>
    </row>
    <row r="7" spans="1:6" s="365" customFormat="1" ht="15" customHeight="1" x14ac:dyDescent="0.15">
      <c r="A7" s="366" t="s">
        <v>307</v>
      </c>
      <c r="B7" s="367" t="s">
        <v>817</v>
      </c>
      <c r="C7" s="368" t="s">
        <v>818</v>
      </c>
      <c r="D7" s="369">
        <v>4448.09</v>
      </c>
      <c r="E7" s="370">
        <v>1552.93</v>
      </c>
      <c r="F7" s="364" t="s">
        <v>308</v>
      </c>
    </row>
    <row r="8" spans="1:6" s="365" customFormat="1" ht="15" customHeight="1" x14ac:dyDescent="0.15">
      <c r="A8" s="366"/>
      <c r="B8" s="367"/>
      <c r="C8" s="368"/>
      <c r="D8" s="369"/>
      <c r="E8" s="370"/>
      <c r="F8" s="364" t="s">
        <v>309</v>
      </c>
    </row>
    <row r="9" spans="1:6" s="365" customFormat="1" ht="15" customHeight="1" x14ac:dyDescent="0.15">
      <c r="A9" s="366" t="s">
        <v>310</v>
      </c>
      <c r="B9" s="367" t="s">
        <v>819</v>
      </c>
      <c r="C9" s="368" t="s">
        <v>820</v>
      </c>
      <c r="D9" s="369">
        <v>9917.17</v>
      </c>
      <c r="E9" s="370">
        <v>2095.7199999999998</v>
      </c>
      <c r="F9" s="364" t="s">
        <v>311</v>
      </c>
    </row>
    <row r="10" spans="1:6" s="365" customFormat="1" ht="15" customHeight="1" x14ac:dyDescent="0.15">
      <c r="A10" s="366"/>
      <c r="B10" s="367"/>
      <c r="C10" s="368"/>
      <c r="D10" s="369"/>
      <c r="E10" s="370"/>
      <c r="F10" s="364" t="s">
        <v>312</v>
      </c>
    </row>
    <row r="11" spans="1:6" s="365" customFormat="1" ht="15" customHeight="1" x14ac:dyDescent="0.15">
      <c r="A11" s="371" t="s">
        <v>313</v>
      </c>
      <c r="B11" s="372" t="s">
        <v>821</v>
      </c>
      <c r="C11" s="362" t="s">
        <v>822</v>
      </c>
      <c r="D11" s="363">
        <v>1254.8399999999999</v>
      </c>
      <c r="E11" s="363">
        <v>714.71</v>
      </c>
      <c r="F11" s="364"/>
    </row>
    <row r="12" spans="1:6" s="365" customFormat="1" ht="15" customHeight="1" x14ac:dyDescent="0.15">
      <c r="A12" s="371" t="s">
        <v>314</v>
      </c>
      <c r="B12" s="372" t="s">
        <v>823</v>
      </c>
      <c r="C12" s="362" t="s">
        <v>824</v>
      </c>
      <c r="D12" s="363">
        <v>3554.56</v>
      </c>
      <c r="E12" s="363">
        <v>1803.28</v>
      </c>
      <c r="F12" s="364" t="s">
        <v>315</v>
      </c>
    </row>
    <row r="13" spans="1:6" s="365" customFormat="1" ht="15" customHeight="1" x14ac:dyDescent="0.15">
      <c r="A13" s="371" t="s">
        <v>316</v>
      </c>
      <c r="B13" s="372" t="s">
        <v>317</v>
      </c>
      <c r="C13" s="362" t="s">
        <v>825</v>
      </c>
      <c r="D13" s="363">
        <v>4475.66</v>
      </c>
      <c r="E13" s="363">
        <v>1989.69</v>
      </c>
      <c r="F13" s="364" t="s">
        <v>318</v>
      </c>
    </row>
    <row r="14" spans="1:6" s="365" customFormat="1" ht="15" customHeight="1" x14ac:dyDescent="0.15">
      <c r="A14" s="371" t="s">
        <v>319</v>
      </c>
      <c r="B14" s="372" t="s">
        <v>320</v>
      </c>
      <c r="C14" s="362" t="s">
        <v>826</v>
      </c>
      <c r="D14" s="363">
        <v>2603.58</v>
      </c>
      <c r="E14" s="363">
        <v>2001.52</v>
      </c>
      <c r="F14" s="364" t="s">
        <v>321</v>
      </c>
    </row>
    <row r="15" spans="1:6" s="365" customFormat="1" ht="15" customHeight="1" x14ac:dyDescent="0.15">
      <c r="A15" s="371" t="s">
        <v>322</v>
      </c>
      <c r="B15" s="372" t="s">
        <v>323</v>
      </c>
      <c r="C15" s="362" t="s">
        <v>827</v>
      </c>
      <c r="D15" s="363">
        <v>882.42</v>
      </c>
      <c r="E15" s="363">
        <v>439.97</v>
      </c>
      <c r="F15" s="364"/>
    </row>
    <row r="16" spans="1:6" s="365" customFormat="1" ht="15" customHeight="1" x14ac:dyDescent="0.15">
      <c r="A16" s="371" t="s">
        <v>324</v>
      </c>
      <c r="B16" s="372" t="s">
        <v>828</v>
      </c>
      <c r="C16" s="362" t="s">
        <v>829</v>
      </c>
      <c r="D16" s="363">
        <v>3467.55</v>
      </c>
      <c r="E16" s="363">
        <v>1992.09</v>
      </c>
      <c r="F16" s="364" t="s">
        <v>325</v>
      </c>
    </row>
    <row r="17" spans="1:6" s="365" customFormat="1" ht="15" customHeight="1" x14ac:dyDescent="0.15">
      <c r="A17" s="371" t="s">
        <v>326</v>
      </c>
      <c r="B17" s="372" t="s">
        <v>830</v>
      </c>
      <c r="C17" s="362" t="s">
        <v>831</v>
      </c>
      <c r="D17" s="363">
        <v>1497.58</v>
      </c>
      <c r="E17" s="363">
        <v>462.18</v>
      </c>
      <c r="F17" s="364"/>
    </row>
    <row r="18" spans="1:6" s="365" customFormat="1" ht="15" customHeight="1" x14ac:dyDescent="0.15">
      <c r="A18" s="371" t="s">
        <v>832</v>
      </c>
      <c r="B18" s="372" t="s">
        <v>833</v>
      </c>
      <c r="C18" s="362" t="s">
        <v>834</v>
      </c>
      <c r="D18" s="373" t="s">
        <v>637</v>
      </c>
      <c r="E18" s="363">
        <v>452.41</v>
      </c>
      <c r="F18" s="364" t="s">
        <v>327</v>
      </c>
    </row>
    <row r="19" spans="1:6" s="365" customFormat="1" ht="15" customHeight="1" x14ac:dyDescent="0.15">
      <c r="A19" s="366" t="s">
        <v>328</v>
      </c>
      <c r="B19" s="367" t="s">
        <v>835</v>
      </c>
      <c r="C19" s="368" t="s">
        <v>836</v>
      </c>
      <c r="D19" s="374" t="s">
        <v>637</v>
      </c>
      <c r="E19" s="370">
        <v>1887.1</v>
      </c>
      <c r="F19" s="364" t="s">
        <v>329</v>
      </c>
    </row>
    <row r="20" spans="1:6" s="365" customFormat="1" ht="15" customHeight="1" x14ac:dyDescent="0.15">
      <c r="A20" s="366"/>
      <c r="B20" s="367"/>
      <c r="C20" s="368"/>
      <c r="D20" s="369"/>
      <c r="E20" s="370"/>
      <c r="F20" s="364" t="s">
        <v>330</v>
      </c>
    </row>
    <row r="21" spans="1:6" s="365" customFormat="1" ht="15" customHeight="1" x14ac:dyDescent="0.15">
      <c r="A21" s="371" t="s">
        <v>331</v>
      </c>
      <c r="B21" s="372" t="s">
        <v>332</v>
      </c>
      <c r="C21" s="362" t="s">
        <v>837</v>
      </c>
      <c r="D21" s="363">
        <v>769.33</v>
      </c>
      <c r="E21" s="363">
        <v>611.92999999999995</v>
      </c>
      <c r="F21" s="364" t="s">
        <v>333</v>
      </c>
    </row>
    <row r="22" spans="1:6" s="365" customFormat="1" ht="15" customHeight="1" x14ac:dyDescent="0.15">
      <c r="A22" s="371" t="s">
        <v>334</v>
      </c>
      <c r="B22" s="372" t="s">
        <v>838</v>
      </c>
      <c r="C22" s="362" t="s">
        <v>839</v>
      </c>
      <c r="D22" s="363">
        <v>525.82000000000005</v>
      </c>
      <c r="E22" s="363">
        <v>501.51</v>
      </c>
      <c r="F22" s="364"/>
    </row>
    <row r="23" spans="1:6" s="348" customFormat="1" ht="15" customHeight="1" x14ac:dyDescent="0.15">
      <c r="A23" s="375" t="s">
        <v>335</v>
      </c>
      <c r="B23" s="376" t="s">
        <v>840</v>
      </c>
      <c r="C23" s="362" t="s">
        <v>841</v>
      </c>
      <c r="D23" s="363">
        <v>10567.38</v>
      </c>
      <c r="E23" s="363">
        <v>3235.0259999999998</v>
      </c>
      <c r="F23" s="377"/>
    </row>
    <row r="24" spans="1:6" s="348" customFormat="1" ht="30" customHeight="1" x14ac:dyDescent="0.15">
      <c r="A24" s="378" t="s">
        <v>336</v>
      </c>
      <c r="B24" s="379" t="s">
        <v>337</v>
      </c>
      <c r="C24" s="362" t="s">
        <v>842</v>
      </c>
      <c r="D24" s="363">
        <v>17771</v>
      </c>
      <c r="E24" s="363">
        <v>4528.04</v>
      </c>
      <c r="F24" s="377"/>
    </row>
    <row r="25" spans="1:6" s="348" customFormat="1" ht="15" customHeight="1" x14ac:dyDescent="0.15">
      <c r="A25" s="378" t="s">
        <v>338</v>
      </c>
      <c r="B25" s="379" t="s">
        <v>339</v>
      </c>
      <c r="C25" s="362" t="s">
        <v>843</v>
      </c>
      <c r="D25" s="363">
        <v>878.72</v>
      </c>
      <c r="E25" s="363">
        <v>293.27999999999997</v>
      </c>
      <c r="F25" s="377"/>
    </row>
    <row r="26" spans="1:6" s="348" customFormat="1" ht="15" customHeight="1" x14ac:dyDescent="0.15">
      <c r="A26" s="380" t="s">
        <v>340</v>
      </c>
      <c r="B26" s="376" t="s">
        <v>341</v>
      </c>
      <c r="C26" s="362" t="s">
        <v>844</v>
      </c>
      <c r="D26" s="363">
        <v>2873.59</v>
      </c>
      <c r="E26" s="363">
        <v>330.54</v>
      </c>
      <c r="F26" s="377"/>
    </row>
    <row r="27" spans="1:6" s="348" customFormat="1" ht="15" customHeight="1" x14ac:dyDescent="0.15">
      <c r="A27" s="378" t="s">
        <v>342</v>
      </c>
      <c r="B27" s="376" t="s">
        <v>845</v>
      </c>
      <c r="C27" s="362" t="s">
        <v>846</v>
      </c>
      <c r="D27" s="381">
        <v>5170.32</v>
      </c>
      <c r="E27" s="381">
        <v>1099.53</v>
      </c>
      <c r="F27" s="377"/>
    </row>
    <row r="28" spans="1:6" s="348" customFormat="1" ht="15" customHeight="1" x14ac:dyDescent="0.15">
      <c r="A28" s="382" t="s">
        <v>343</v>
      </c>
      <c r="B28" s="376" t="s">
        <v>847</v>
      </c>
      <c r="C28" s="362" t="s">
        <v>848</v>
      </c>
      <c r="D28" s="383">
        <v>18634.810000000001</v>
      </c>
      <c r="E28" s="383">
        <v>13601.74</v>
      </c>
      <c r="F28" s="377" t="s">
        <v>849</v>
      </c>
    </row>
    <row r="29" spans="1:6" s="348" customFormat="1" ht="15" customHeight="1" x14ac:dyDescent="0.15">
      <c r="A29" s="384" t="s">
        <v>344</v>
      </c>
      <c r="B29" s="385" t="s">
        <v>345</v>
      </c>
      <c r="C29" s="362" t="s">
        <v>850</v>
      </c>
      <c r="D29" s="383">
        <v>2220.21</v>
      </c>
      <c r="E29" s="386">
        <v>3644.33</v>
      </c>
      <c r="F29" s="387"/>
    </row>
    <row r="30" spans="1:6" ht="15" customHeight="1" x14ac:dyDescent="0.15">
      <c r="A30" s="388"/>
      <c r="B30" s="388"/>
      <c r="C30" s="388"/>
      <c r="D30" s="388"/>
      <c r="E30" s="388"/>
      <c r="F30" s="389" t="s">
        <v>346</v>
      </c>
    </row>
  </sheetData>
  <mergeCells count="15">
    <mergeCell ref="A19:A20"/>
    <mergeCell ref="B19:B20"/>
    <mergeCell ref="C19:C20"/>
    <mergeCell ref="D19:D20"/>
    <mergeCell ref="E19:E20"/>
    <mergeCell ref="A7:A8"/>
    <mergeCell ref="B7:B8"/>
    <mergeCell ref="C7:C8"/>
    <mergeCell ref="D7:D8"/>
    <mergeCell ref="E7:E8"/>
    <mergeCell ref="A9:A10"/>
    <mergeCell ref="B9:B10"/>
    <mergeCell ref="C9:C10"/>
    <mergeCell ref="D9:D10"/>
    <mergeCell ref="E9:E10"/>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dimension ref="A1:G16"/>
  <sheetViews>
    <sheetView zoomScale="110" zoomScaleNormal="110" workbookViewId="0"/>
  </sheetViews>
  <sheetFormatPr defaultColWidth="8.875" defaultRowHeight="15" customHeight="1" x14ac:dyDescent="0.15"/>
  <cols>
    <col min="1" max="1" width="11.875" style="406" customWidth="1"/>
    <col min="2" max="2" width="5" style="406" customWidth="1"/>
    <col min="3" max="3" width="23.75" style="406" customWidth="1"/>
    <col min="4" max="4" width="12.5" style="406" customWidth="1"/>
    <col min="5" max="5" width="11.25" style="406" customWidth="1"/>
    <col min="6" max="6" width="10.625" style="406" customWidth="1"/>
    <col min="7" max="7" width="11.25" style="406" customWidth="1"/>
    <col min="8" max="16384" width="8.875" style="406"/>
  </cols>
  <sheetData>
    <row r="1" spans="1:7" s="348" customFormat="1" ht="15" customHeight="1" x14ac:dyDescent="0.15">
      <c r="A1" s="552" t="s">
        <v>693</v>
      </c>
    </row>
    <row r="2" spans="1:7" s="348" customFormat="1" ht="15" customHeight="1" x14ac:dyDescent="0.15"/>
    <row r="3" spans="1:7" s="348" customFormat="1" ht="15" customHeight="1" x14ac:dyDescent="0.15">
      <c r="A3" s="347" t="s">
        <v>347</v>
      </c>
      <c r="D3" s="349"/>
      <c r="E3" s="391"/>
    </row>
    <row r="4" spans="1:7" s="348" customFormat="1" ht="15" customHeight="1" x14ac:dyDescent="0.15">
      <c r="A4" s="351" t="s">
        <v>851</v>
      </c>
      <c r="B4" s="392"/>
      <c r="C4" s="392"/>
      <c r="D4" s="393"/>
    </row>
    <row r="5" spans="1:7" s="348" customFormat="1" ht="15" customHeight="1" x14ac:dyDescent="0.15">
      <c r="A5" s="394" t="s">
        <v>348</v>
      </c>
      <c r="B5" s="394"/>
      <c r="C5" s="395"/>
      <c r="D5" s="396" t="s">
        <v>349</v>
      </c>
      <c r="E5" s="395"/>
      <c r="F5" s="396" t="s">
        <v>350</v>
      </c>
      <c r="G5" s="394"/>
    </row>
    <row r="6" spans="1:7" s="348" customFormat="1" ht="15" customHeight="1" x14ac:dyDescent="0.15">
      <c r="A6" s="397" t="s">
        <v>351</v>
      </c>
      <c r="B6" s="397" t="s">
        <v>352</v>
      </c>
      <c r="C6" s="398" t="s">
        <v>353</v>
      </c>
      <c r="D6" s="399" t="s">
        <v>354</v>
      </c>
      <c r="E6" s="398" t="s">
        <v>355</v>
      </c>
      <c r="F6" s="393" t="s">
        <v>356</v>
      </c>
      <c r="G6" s="393" t="s">
        <v>357</v>
      </c>
    </row>
    <row r="7" spans="1:7" s="348" customFormat="1" ht="15" customHeight="1" x14ac:dyDescent="0.15">
      <c r="A7" s="397"/>
      <c r="B7" s="397" t="s">
        <v>358</v>
      </c>
      <c r="C7" s="400" t="s">
        <v>359</v>
      </c>
      <c r="D7" s="399" t="s">
        <v>360</v>
      </c>
      <c r="E7" s="398" t="s">
        <v>361</v>
      </c>
      <c r="F7" s="393"/>
      <c r="G7" s="348" t="s">
        <v>362</v>
      </c>
    </row>
    <row r="8" spans="1:7" s="348" customFormat="1" ht="15" customHeight="1" x14ac:dyDescent="0.15">
      <c r="D8" s="399" t="s">
        <v>363</v>
      </c>
      <c r="E8" s="398" t="s">
        <v>361</v>
      </c>
      <c r="F8" s="393"/>
      <c r="G8" s="393" t="s">
        <v>364</v>
      </c>
    </row>
    <row r="9" spans="1:7" s="348" customFormat="1" ht="15" customHeight="1" x14ac:dyDescent="0.15">
      <c r="A9" s="397" t="s">
        <v>365</v>
      </c>
      <c r="B9" s="397" t="s">
        <v>366</v>
      </c>
      <c r="C9" s="398" t="s">
        <v>367</v>
      </c>
      <c r="D9" s="399" t="s">
        <v>368</v>
      </c>
      <c r="E9" s="398" t="s">
        <v>361</v>
      </c>
      <c r="F9" s="393"/>
      <c r="G9" s="397" t="s">
        <v>369</v>
      </c>
    </row>
    <row r="10" spans="1:7" s="348" customFormat="1" ht="15" customHeight="1" x14ac:dyDescent="0.15">
      <c r="A10" s="397"/>
      <c r="B10" s="397" t="s">
        <v>358</v>
      </c>
      <c r="C10" s="400" t="s">
        <v>370</v>
      </c>
      <c r="D10" s="399" t="s">
        <v>371</v>
      </c>
      <c r="E10" s="398" t="s">
        <v>361</v>
      </c>
      <c r="G10" s="393" t="s">
        <v>372</v>
      </c>
    </row>
    <row r="11" spans="1:7" s="348" customFormat="1" ht="15" customHeight="1" x14ac:dyDescent="0.15">
      <c r="A11" s="397"/>
      <c r="B11" s="397"/>
      <c r="C11" s="400"/>
      <c r="D11" s="399" t="s">
        <v>373</v>
      </c>
      <c r="E11" s="398" t="s">
        <v>374</v>
      </c>
      <c r="F11" s="393"/>
      <c r="G11" s="397" t="s">
        <v>375</v>
      </c>
    </row>
    <row r="12" spans="1:7" s="348" customFormat="1" ht="15" customHeight="1" x14ac:dyDescent="0.15">
      <c r="A12" s="397" t="s">
        <v>376</v>
      </c>
      <c r="B12" s="397" t="s">
        <v>377</v>
      </c>
      <c r="C12" s="400" t="s">
        <v>378</v>
      </c>
      <c r="D12" s="399" t="s">
        <v>379</v>
      </c>
      <c r="E12" s="398" t="s">
        <v>380</v>
      </c>
      <c r="F12" s="393"/>
      <c r="G12" s="397"/>
    </row>
    <row r="13" spans="1:7" s="348" customFormat="1" ht="15" customHeight="1" x14ac:dyDescent="0.15">
      <c r="A13" s="397"/>
      <c r="B13" s="397" t="s">
        <v>366</v>
      </c>
      <c r="C13" s="400" t="s">
        <v>381</v>
      </c>
      <c r="D13" s="399" t="s">
        <v>382</v>
      </c>
      <c r="E13" s="398" t="s">
        <v>383</v>
      </c>
      <c r="F13" s="393" t="s">
        <v>852</v>
      </c>
      <c r="G13" s="397"/>
    </row>
    <row r="14" spans="1:7" s="348" customFormat="1" ht="15" customHeight="1" x14ac:dyDescent="0.15">
      <c r="A14" s="352" t="s">
        <v>384</v>
      </c>
      <c r="B14" s="352"/>
      <c r="C14" s="401" t="s">
        <v>853</v>
      </c>
      <c r="D14" s="402" t="s">
        <v>385</v>
      </c>
      <c r="E14" s="403" t="s">
        <v>386</v>
      </c>
      <c r="F14" s="352"/>
      <c r="G14" s="352"/>
    </row>
    <row r="15" spans="1:7" s="348" customFormat="1" ht="15" customHeight="1" x14ac:dyDescent="0.15">
      <c r="A15" s="348" t="s">
        <v>387</v>
      </c>
      <c r="D15" s="397"/>
      <c r="G15" s="404" t="s">
        <v>388</v>
      </c>
    </row>
    <row r="16" spans="1:7" ht="15" customHeight="1" x14ac:dyDescent="0.15">
      <c r="A16" s="348" t="s">
        <v>389</v>
      </c>
      <c r="B16" s="348"/>
      <c r="C16" s="405"/>
      <c r="D16" s="405"/>
    </row>
  </sheetData>
  <mergeCells count="3">
    <mergeCell ref="A5:C5"/>
    <mergeCell ref="D5:E5"/>
    <mergeCell ref="F5:G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dimension ref="A1:G12"/>
  <sheetViews>
    <sheetView zoomScale="110" zoomScaleNormal="110" zoomScaleSheetLayoutView="100" workbookViewId="0"/>
  </sheetViews>
  <sheetFormatPr defaultColWidth="8.875" defaultRowHeight="15" customHeight="1" x14ac:dyDescent="0.15"/>
  <cols>
    <col min="1" max="1" width="22.5" style="86" customWidth="1"/>
    <col min="2" max="7" width="10.625" style="86" customWidth="1"/>
    <col min="8" max="16384" width="8.875" style="86"/>
  </cols>
  <sheetData>
    <row r="1" spans="1:7" ht="15" customHeight="1" x14ac:dyDescent="0.15">
      <c r="A1" s="551" t="s">
        <v>693</v>
      </c>
    </row>
    <row r="3" spans="1:7" ht="15" customHeight="1" x14ac:dyDescent="0.15">
      <c r="A3" s="62" t="s">
        <v>390</v>
      </c>
      <c r="C3" s="407"/>
      <c r="D3" s="408"/>
      <c r="E3" s="409"/>
      <c r="F3" s="409"/>
    </row>
    <row r="4" spans="1:7" ht="15" customHeight="1" x14ac:dyDescent="0.15">
      <c r="A4" s="88"/>
      <c r="B4" s="88"/>
      <c r="C4" s="102"/>
      <c r="D4" s="88"/>
      <c r="E4" s="102"/>
      <c r="F4" s="88"/>
      <c r="G4" s="66" t="s">
        <v>391</v>
      </c>
    </row>
    <row r="5" spans="1:7" ht="15" customHeight="1" x14ac:dyDescent="0.15">
      <c r="A5" s="410" t="s">
        <v>392</v>
      </c>
      <c r="B5" s="241" t="s">
        <v>854</v>
      </c>
      <c r="C5" s="411"/>
      <c r="D5" s="241" t="s">
        <v>393</v>
      </c>
      <c r="E5" s="411"/>
      <c r="F5" s="241" t="s">
        <v>855</v>
      </c>
      <c r="G5" s="411"/>
    </row>
    <row r="6" spans="1:7" ht="15" customHeight="1" x14ac:dyDescent="0.15">
      <c r="A6" s="109"/>
      <c r="B6" s="202" t="s">
        <v>394</v>
      </c>
      <c r="C6" s="202" t="s">
        <v>395</v>
      </c>
      <c r="D6" s="202" t="s">
        <v>394</v>
      </c>
      <c r="E6" s="202" t="s">
        <v>395</v>
      </c>
      <c r="F6" s="202" t="s">
        <v>394</v>
      </c>
      <c r="G6" s="202" t="s">
        <v>395</v>
      </c>
    </row>
    <row r="7" spans="1:7" ht="15" customHeight="1" x14ac:dyDescent="0.15">
      <c r="A7" s="314" t="s">
        <v>396</v>
      </c>
      <c r="B7" s="412">
        <v>37314</v>
      </c>
      <c r="C7" s="412">
        <v>721545</v>
      </c>
      <c r="D7" s="412">
        <v>37923</v>
      </c>
      <c r="E7" s="412">
        <v>751133</v>
      </c>
      <c r="F7" s="412">
        <f>SUM(F8:F11)</f>
        <v>36706</v>
      </c>
      <c r="G7" s="412">
        <f>SUM(G8:G11)</f>
        <v>701674</v>
      </c>
    </row>
    <row r="8" spans="1:7" ht="15" customHeight="1" x14ac:dyDescent="0.15">
      <c r="A8" s="413" t="s">
        <v>397</v>
      </c>
      <c r="B8" s="8">
        <v>781</v>
      </c>
      <c r="C8" s="8">
        <v>21511</v>
      </c>
      <c r="D8" s="8">
        <v>854</v>
      </c>
      <c r="E8" s="8">
        <v>22887</v>
      </c>
      <c r="F8" s="8">
        <v>845</v>
      </c>
      <c r="G8" s="8">
        <v>22194</v>
      </c>
    </row>
    <row r="9" spans="1:7" ht="15" customHeight="1" x14ac:dyDescent="0.15">
      <c r="A9" s="413" t="s">
        <v>398</v>
      </c>
      <c r="B9" s="8">
        <v>1870</v>
      </c>
      <c r="C9" s="8">
        <v>230703</v>
      </c>
      <c r="D9" s="8">
        <v>2055</v>
      </c>
      <c r="E9" s="8">
        <v>276456</v>
      </c>
      <c r="F9" s="8">
        <v>1800</v>
      </c>
      <c r="G9" s="8">
        <v>249893</v>
      </c>
    </row>
    <row r="10" spans="1:7" ht="15" customHeight="1" x14ac:dyDescent="0.15">
      <c r="A10" s="80" t="s">
        <v>399</v>
      </c>
      <c r="B10" s="8">
        <v>31206</v>
      </c>
      <c r="C10" s="8">
        <v>373872</v>
      </c>
      <c r="D10" s="8">
        <v>31952</v>
      </c>
      <c r="E10" s="8">
        <v>369296</v>
      </c>
      <c r="F10" s="8">
        <v>31005</v>
      </c>
      <c r="G10" s="8">
        <v>351227</v>
      </c>
    </row>
    <row r="11" spans="1:7" ht="15" customHeight="1" x14ac:dyDescent="0.15">
      <c r="A11" s="414" t="s">
        <v>400</v>
      </c>
      <c r="B11" s="5">
        <v>3457</v>
      </c>
      <c r="C11" s="5">
        <v>95459</v>
      </c>
      <c r="D11" s="5">
        <v>3062</v>
      </c>
      <c r="E11" s="5">
        <v>82494</v>
      </c>
      <c r="F11" s="5">
        <v>3056</v>
      </c>
      <c r="G11" s="5">
        <v>78360</v>
      </c>
    </row>
    <row r="12" spans="1:7" ht="15" customHeight="1" x14ac:dyDescent="0.15">
      <c r="A12" s="88"/>
      <c r="B12" s="88"/>
      <c r="C12" s="102"/>
      <c r="D12" s="88"/>
      <c r="E12" s="102"/>
      <c r="F12" s="88"/>
      <c r="G12" s="102" t="s">
        <v>401</v>
      </c>
    </row>
  </sheetData>
  <mergeCells count="4">
    <mergeCell ref="A5:A6"/>
    <mergeCell ref="B5:C5"/>
    <mergeCell ref="D5:E5"/>
    <mergeCell ref="F5:G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3"/>
  <dimension ref="A1:G22"/>
  <sheetViews>
    <sheetView zoomScale="110" zoomScaleNormal="110" zoomScaleSheetLayoutView="100" workbookViewId="0">
      <pane xSplit="1" topLeftCell="B1" activePane="topRight" state="frozen"/>
      <selection pane="topRight"/>
    </sheetView>
  </sheetViews>
  <sheetFormatPr defaultColWidth="8.875" defaultRowHeight="15" customHeight="1" x14ac:dyDescent="0.15"/>
  <cols>
    <col min="1" max="1" width="22.5" style="86" customWidth="1"/>
    <col min="2" max="7" width="10.625" style="86" customWidth="1"/>
    <col min="8" max="16384" width="8.875" style="86"/>
  </cols>
  <sheetData>
    <row r="1" spans="1:7" ht="15" customHeight="1" x14ac:dyDescent="0.15">
      <c r="A1" s="551" t="s">
        <v>693</v>
      </c>
    </row>
    <row r="3" spans="1:7" ht="15" customHeight="1" x14ac:dyDescent="0.15">
      <c r="A3" s="197" t="s">
        <v>402</v>
      </c>
      <c r="B3" s="88"/>
      <c r="C3" s="407"/>
      <c r="E3" s="409"/>
    </row>
    <row r="4" spans="1:7" ht="15" customHeight="1" x14ac:dyDescent="0.15">
      <c r="A4" s="199"/>
      <c r="C4" s="206"/>
      <c r="E4" s="206"/>
      <c r="G4" s="200" t="s">
        <v>391</v>
      </c>
    </row>
    <row r="5" spans="1:7" ht="15" customHeight="1" x14ac:dyDescent="0.15">
      <c r="A5" s="208" t="s">
        <v>856</v>
      </c>
      <c r="B5" s="241" t="s">
        <v>854</v>
      </c>
      <c r="C5" s="411"/>
      <c r="D5" s="241" t="s">
        <v>393</v>
      </c>
      <c r="E5" s="411"/>
      <c r="F5" s="241" t="s">
        <v>855</v>
      </c>
      <c r="G5" s="411"/>
    </row>
    <row r="6" spans="1:7" ht="15" customHeight="1" x14ac:dyDescent="0.15">
      <c r="A6" s="212"/>
      <c r="B6" s="415" t="s">
        <v>394</v>
      </c>
      <c r="C6" s="415" t="s">
        <v>395</v>
      </c>
      <c r="D6" s="415" t="s">
        <v>394</v>
      </c>
      <c r="E6" s="415" t="s">
        <v>395</v>
      </c>
      <c r="F6" s="415" t="s">
        <v>394</v>
      </c>
      <c r="G6" s="415" t="s">
        <v>395</v>
      </c>
    </row>
    <row r="7" spans="1:7" ht="15" customHeight="1" x14ac:dyDescent="0.15">
      <c r="A7" s="416" t="s">
        <v>396</v>
      </c>
      <c r="B7" s="412">
        <v>37314</v>
      </c>
      <c r="C7" s="412">
        <v>721545</v>
      </c>
      <c r="D7" s="412">
        <v>37923</v>
      </c>
      <c r="E7" s="412">
        <v>751133</v>
      </c>
      <c r="F7" s="412">
        <f>SUM(F8:F21)</f>
        <v>36706</v>
      </c>
      <c r="G7" s="412">
        <f>SUM(G8:G21)</f>
        <v>701674</v>
      </c>
    </row>
    <row r="8" spans="1:7" ht="15" customHeight="1" x14ac:dyDescent="0.15">
      <c r="A8" s="217" t="s">
        <v>403</v>
      </c>
      <c r="B8" s="6">
        <v>3188</v>
      </c>
      <c r="C8" s="6">
        <v>59145</v>
      </c>
      <c r="D8" s="6">
        <v>3106</v>
      </c>
      <c r="E8" s="6">
        <v>62119</v>
      </c>
      <c r="F8" s="6">
        <v>2835</v>
      </c>
      <c r="G8" s="6">
        <v>54619</v>
      </c>
    </row>
    <row r="9" spans="1:7" ht="15" customHeight="1" x14ac:dyDescent="0.15">
      <c r="A9" s="217" t="s">
        <v>404</v>
      </c>
      <c r="B9" s="6">
        <v>3360</v>
      </c>
      <c r="C9" s="6">
        <v>49416</v>
      </c>
      <c r="D9" s="6">
        <v>3496</v>
      </c>
      <c r="E9" s="6">
        <v>50307</v>
      </c>
      <c r="F9" s="6">
        <v>3581</v>
      </c>
      <c r="G9" s="6">
        <v>49519</v>
      </c>
    </row>
    <row r="10" spans="1:7" ht="15" customHeight="1" x14ac:dyDescent="0.15">
      <c r="A10" s="217" t="s">
        <v>405</v>
      </c>
      <c r="B10" s="6">
        <v>3120</v>
      </c>
      <c r="C10" s="6">
        <v>69908</v>
      </c>
      <c r="D10" s="6">
        <v>3161</v>
      </c>
      <c r="E10" s="6">
        <v>70337</v>
      </c>
      <c r="F10" s="6">
        <v>2791</v>
      </c>
      <c r="G10" s="6">
        <v>63904</v>
      </c>
    </row>
    <row r="11" spans="1:7" ht="15" customHeight="1" x14ac:dyDescent="0.15">
      <c r="A11" s="217" t="s">
        <v>406</v>
      </c>
      <c r="B11" s="6">
        <v>3592</v>
      </c>
      <c r="C11" s="6">
        <v>97530</v>
      </c>
      <c r="D11" s="6">
        <v>3686</v>
      </c>
      <c r="E11" s="6">
        <v>97525</v>
      </c>
      <c r="F11" s="6">
        <v>3592</v>
      </c>
      <c r="G11" s="6">
        <v>97065</v>
      </c>
    </row>
    <row r="12" spans="1:7" ht="15" customHeight="1" x14ac:dyDescent="0.15">
      <c r="A12" s="217" t="s">
        <v>407</v>
      </c>
      <c r="B12" s="6">
        <v>2678</v>
      </c>
      <c r="C12" s="6">
        <v>47833</v>
      </c>
      <c r="D12" s="6">
        <v>2783</v>
      </c>
      <c r="E12" s="6">
        <v>49484</v>
      </c>
      <c r="F12" s="6">
        <v>2276</v>
      </c>
      <c r="G12" s="6">
        <v>42430</v>
      </c>
    </row>
    <row r="13" spans="1:7" ht="15" customHeight="1" x14ac:dyDescent="0.15">
      <c r="A13" s="217" t="s">
        <v>408</v>
      </c>
      <c r="B13" s="6">
        <v>2095</v>
      </c>
      <c r="C13" s="6">
        <v>56387</v>
      </c>
      <c r="D13" s="6">
        <v>2112</v>
      </c>
      <c r="E13" s="6">
        <v>100691</v>
      </c>
      <c r="F13" s="6">
        <v>2416</v>
      </c>
      <c r="G13" s="6">
        <v>90936</v>
      </c>
    </row>
    <row r="14" spans="1:7" ht="15" customHeight="1" x14ac:dyDescent="0.15">
      <c r="A14" s="217" t="s">
        <v>409</v>
      </c>
      <c r="B14" s="6">
        <v>4548</v>
      </c>
      <c r="C14" s="6">
        <v>70635</v>
      </c>
      <c r="D14" s="6">
        <v>4671</v>
      </c>
      <c r="E14" s="6">
        <v>70216</v>
      </c>
      <c r="F14" s="6">
        <v>4687</v>
      </c>
      <c r="G14" s="6">
        <v>64924</v>
      </c>
    </row>
    <row r="15" spans="1:7" ht="15" customHeight="1" x14ac:dyDescent="0.15">
      <c r="A15" s="217" t="s">
        <v>410</v>
      </c>
      <c r="B15" s="6">
        <v>687</v>
      </c>
      <c r="C15" s="6">
        <v>14324</v>
      </c>
      <c r="D15" s="6">
        <v>1061</v>
      </c>
      <c r="E15" s="6">
        <v>14216</v>
      </c>
      <c r="F15" s="6">
        <v>741</v>
      </c>
      <c r="G15" s="6">
        <v>14412</v>
      </c>
    </row>
    <row r="16" spans="1:7" ht="15" customHeight="1" x14ac:dyDescent="0.15">
      <c r="A16" s="217" t="s">
        <v>411</v>
      </c>
      <c r="B16" s="55">
        <v>2220</v>
      </c>
      <c r="C16" s="55">
        <v>60382</v>
      </c>
      <c r="D16" s="6">
        <v>2627</v>
      </c>
      <c r="E16" s="6">
        <v>55100</v>
      </c>
      <c r="F16" s="6">
        <v>2879</v>
      </c>
      <c r="G16" s="6">
        <v>52256</v>
      </c>
    </row>
    <row r="17" spans="1:7" ht="15" customHeight="1" x14ac:dyDescent="0.15">
      <c r="A17" s="217" t="s">
        <v>412</v>
      </c>
      <c r="B17" s="6">
        <v>772</v>
      </c>
      <c r="C17" s="6">
        <v>7193</v>
      </c>
      <c r="D17" s="55" t="s">
        <v>795</v>
      </c>
      <c r="E17" s="55" t="s">
        <v>172</v>
      </c>
      <c r="F17" s="55" t="s">
        <v>795</v>
      </c>
      <c r="G17" s="55" t="s">
        <v>795</v>
      </c>
    </row>
    <row r="18" spans="1:7" ht="15" customHeight="1" x14ac:dyDescent="0.15">
      <c r="A18" s="217" t="s">
        <v>413</v>
      </c>
      <c r="B18" s="6">
        <v>1294</v>
      </c>
      <c r="C18" s="6">
        <v>22755</v>
      </c>
      <c r="D18" s="6">
        <v>1390</v>
      </c>
      <c r="E18" s="6">
        <v>23375</v>
      </c>
      <c r="F18" s="6">
        <v>1368</v>
      </c>
      <c r="G18" s="6">
        <v>21442</v>
      </c>
    </row>
    <row r="19" spans="1:7" ht="15" customHeight="1" x14ac:dyDescent="0.15">
      <c r="A19" s="217" t="s">
        <v>414</v>
      </c>
      <c r="B19" s="6">
        <v>2439</v>
      </c>
      <c r="C19" s="6">
        <v>36561</v>
      </c>
      <c r="D19" s="6">
        <v>2508</v>
      </c>
      <c r="E19" s="6">
        <v>37260</v>
      </c>
      <c r="F19" s="6">
        <v>2584</v>
      </c>
      <c r="G19" s="6">
        <v>37468</v>
      </c>
    </row>
    <row r="20" spans="1:7" ht="15" customHeight="1" x14ac:dyDescent="0.15">
      <c r="A20" s="217" t="s">
        <v>415</v>
      </c>
      <c r="B20" s="6">
        <v>5141</v>
      </c>
      <c r="C20" s="6">
        <v>87323</v>
      </c>
      <c r="D20" s="6">
        <v>5193</v>
      </c>
      <c r="E20" s="6">
        <v>85924</v>
      </c>
      <c r="F20" s="6">
        <v>4922</v>
      </c>
      <c r="G20" s="6">
        <v>82651</v>
      </c>
    </row>
    <row r="21" spans="1:7" ht="15" customHeight="1" x14ac:dyDescent="0.15">
      <c r="A21" s="417" t="s">
        <v>416</v>
      </c>
      <c r="B21" s="5">
        <v>2180</v>
      </c>
      <c r="C21" s="5">
        <v>42153</v>
      </c>
      <c r="D21" s="5">
        <v>2129</v>
      </c>
      <c r="E21" s="5">
        <v>34579</v>
      </c>
      <c r="F21" s="5">
        <v>2034</v>
      </c>
      <c r="G21" s="5">
        <v>30048</v>
      </c>
    </row>
    <row r="22" spans="1:7" ht="15" customHeight="1" x14ac:dyDescent="0.15">
      <c r="A22" s="199"/>
      <c r="C22" s="206"/>
      <c r="E22" s="206"/>
      <c r="G22" s="102" t="s">
        <v>417</v>
      </c>
    </row>
  </sheetData>
  <mergeCells count="4">
    <mergeCell ref="A5:A6"/>
    <mergeCell ref="B5:C5"/>
    <mergeCell ref="D5:E5"/>
    <mergeCell ref="F5:G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dimension ref="A1:G14"/>
  <sheetViews>
    <sheetView zoomScale="110" zoomScaleNormal="110" workbookViewId="0"/>
  </sheetViews>
  <sheetFormatPr defaultColWidth="8.875" defaultRowHeight="15" customHeight="1" x14ac:dyDescent="0.15"/>
  <cols>
    <col min="1" max="1" width="22.5" style="418" customWidth="1"/>
    <col min="2" max="7" width="10.625" style="418" customWidth="1"/>
    <col min="8" max="16384" width="8.875" style="418"/>
  </cols>
  <sheetData>
    <row r="1" spans="1:7" ht="15" customHeight="1" x14ac:dyDescent="0.15">
      <c r="A1" s="551" t="s">
        <v>693</v>
      </c>
    </row>
    <row r="3" spans="1:7" s="419" customFormat="1" ht="15" customHeight="1" x14ac:dyDescent="0.15">
      <c r="A3" s="62" t="s">
        <v>418</v>
      </c>
      <c r="B3" s="418"/>
      <c r="C3" s="418"/>
      <c r="D3" s="418"/>
      <c r="E3" s="418"/>
      <c r="F3" s="185"/>
      <c r="G3" s="185"/>
    </row>
    <row r="4" spans="1:7" ht="15" customHeight="1" x14ac:dyDescent="0.15">
      <c r="G4" s="200" t="s">
        <v>391</v>
      </c>
    </row>
    <row r="5" spans="1:7" s="88" customFormat="1" ht="15" customHeight="1" x14ac:dyDescent="0.15">
      <c r="A5" s="311" t="s">
        <v>419</v>
      </c>
      <c r="B5" s="70" t="s">
        <v>857</v>
      </c>
      <c r="C5" s="71"/>
      <c r="D5" s="90"/>
      <c r="E5" s="71" t="s">
        <v>288</v>
      </c>
      <c r="F5" s="71"/>
      <c r="G5" s="71"/>
    </row>
    <row r="6" spans="1:7" ht="15" customHeight="1" x14ac:dyDescent="0.15">
      <c r="A6" s="311" t="s">
        <v>392</v>
      </c>
      <c r="B6" s="310" t="s">
        <v>394</v>
      </c>
      <c r="C6" s="310" t="s">
        <v>421</v>
      </c>
      <c r="D6" s="420" t="s">
        <v>395</v>
      </c>
      <c r="E6" s="310" t="s">
        <v>394</v>
      </c>
      <c r="F6" s="310" t="s">
        <v>421</v>
      </c>
      <c r="G6" s="420" t="s">
        <v>395</v>
      </c>
    </row>
    <row r="7" spans="1:7" ht="15" customHeight="1" x14ac:dyDescent="0.15">
      <c r="A7" s="314" t="s">
        <v>106</v>
      </c>
      <c r="B7" s="412">
        <v>6114</v>
      </c>
      <c r="C7" s="412">
        <v>12435</v>
      </c>
      <c r="D7" s="412">
        <v>643454</v>
      </c>
      <c r="E7" s="412">
        <f>SUM(E8:E13)</f>
        <v>6189</v>
      </c>
      <c r="F7" s="412">
        <f t="shared" ref="F7:G7" si="0">SUM(F8:F13)</f>
        <v>12457</v>
      </c>
      <c r="G7" s="412">
        <f t="shared" si="0"/>
        <v>672692</v>
      </c>
    </row>
    <row r="8" spans="1:7" ht="15" customHeight="1" x14ac:dyDescent="0.15">
      <c r="A8" s="80" t="s">
        <v>422</v>
      </c>
      <c r="B8" s="8">
        <v>270</v>
      </c>
      <c r="C8" s="8">
        <v>809</v>
      </c>
      <c r="D8" s="8">
        <v>212830</v>
      </c>
      <c r="E8" s="8">
        <v>309</v>
      </c>
      <c r="F8" s="8">
        <v>884</v>
      </c>
      <c r="G8" s="8">
        <v>253188</v>
      </c>
    </row>
    <row r="9" spans="1:7" ht="15" customHeight="1" x14ac:dyDescent="0.15">
      <c r="A9" s="80" t="s">
        <v>423</v>
      </c>
      <c r="B9" s="8">
        <v>296</v>
      </c>
      <c r="C9" s="8">
        <v>977</v>
      </c>
      <c r="D9" s="8">
        <v>81289</v>
      </c>
      <c r="E9" s="8">
        <v>329</v>
      </c>
      <c r="F9" s="8">
        <v>943</v>
      </c>
      <c r="G9" s="8">
        <v>89609</v>
      </c>
    </row>
    <row r="10" spans="1:7" ht="15" customHeight="1" x14ac:dyDescent="0.15">
      <c r="A10" s="80" t="s">
        <v>424</v>
      </c>
      <c r="B10" s="8">
        <v>344</v>
      </c>
      <c r="C10" s="8">
        <v>1032</v>
      </c>
      <c r="D10" s="8">
        <v>68773</v>
      </c>
      <c r="E10" s="8">
        <v>334</v>
      </c>
      <c r="F10" s="8">
        <v>1010</v>
      </c>
      <c r="G10" s="8">
        <v>62466</v>
      </c>
    </row>
    <row r="11" spans="1:7" ht="15" customHeight="1" x14ac:dyDescent="0.15">
      <c r="A11" s="80" t="s">
        <v>425</v>
      </c>
      <c r="B11" s="8">
        <v>4546</v>
      </c>
      <c r="C11" s="8">
        <v>9617</v>
      </c>
      <c r="D11" s="8">
        <v>61406</v>
      </c>
      <c r="E11" s="8">
        <v>4572</v>
      </c>
      <c r="F11" s="8">
        <v>9620</v>
      </c>
      <c r="G11" s="8">
        <v>57153</v>
      </c>
    </row>
    <row r="12" spans="1:7" ht="15" customHeight="1" x14ac:dyDescent="0.15">
      <c r="A12" s="80" t="s">
        <v>426</v>
      </c>
      <c r="B12" s="8">
        <v>658</v>
      </c>
      <c r="C12" s="37" t="s">
        <v>172</v>
      </c>
      <c r="D12" s="8">
        <v>41979</v>
      </c>
      <c r="E12" s="8">
        <v>645</v>
      </c>
      <c r="F12" s="37" t="s">
        <v>172</v>
      </c>
      <c r="G12" s="8">
        <v>36918</v>
      </c>
    </row>
    <row r="13" spans="1:7" ht="15" customHeight="1" x14ac:dyDescent="0.15">
      <c r="A13" s="421" t="s">
        <v>427</v>
      </c>
      <c r="B13" s="38" t="s">
        <v>172</v>
      </c>
      <c r="C13" s="38" t="s">
        <v>172</v>
      </c>
      <c r="D13" s="5">
        <v>177177</v>
      </c>
      <c r="E13" s="38" t="s">
        <v>172</v>
      </c>
      <c r="F13" s="38" t="s">
        <v>172</v>
      </c>
      <c r="G13" s="5">
        <v>173358</v>
      </c>
    </row>
    <row r="14" spans="1:7" ht="15" customHeight="1" x14ac:dyDescent="0.15">
      <c r="A14" s="308"/>
      <c r="D14" s="102"/>
      <c r="G14" s="102" t="s">
        <v>428</v>
      </c>
    </row>
  </sheetData>
  <mergeCells count="2">
    <mergeCell ref="B5:D5"/>
    <mergeCell ref="E5:G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5"/>
  <dimension ref="A1:G16"/>
  <sheetViews>
    <sheetView zoomScale="110" zoomScaleNormal="110" workbookViewId="0"/>
  </sheetViews>
  <sheetFormatPr defaultColWidth="8.875" defaultRowHeight="15" customHeight="1" x14ac:dyDescent="0.15"/>
  <cols>
    <col min="1" max="1" width="22.5" style="86" customWidth="1"/>
    <col min="2" max="7" width="10.625" style="86" customWidth="1"/>
    <col min="8" max="16384" width="8.875" style="86"/>
  </cols>
  <sheetData>
    <row r="1" spans="1:7" ht="15" customHeight="1" x14ac:dyDescent="0.15">
      <c r="A1" s="551" t="s">
        <v>693</v>
      </c>
    </row>
    <row r="3" spans="1:7" s="88" customFormat="1" ht="15" customHeight="1" x14ac:dyDescent="0.15">
      <c r="A3" s="197" t="s">
        <v>429</v>
      </c>
    </row>
    <row r="4" spans="1:7" ht="15" customHeight="1" x14ac:dyDescent="0.15">
      <c r="A4" s="199"/>
      <c r="C4" s="206"/>
      <c r="E4" s="206"/>
      <c r="G4" s="200" t="s">
        <v>391</v>
      </c>
    </row>
    <row r="5" spans="1:7" ht="15" customHeight="1" x14ac:dyDescent="0.15">
      <c r="A5" s="208" t="s">
        <v>430</v>
      </c>
      <c r="B5" s="241" t="s">
        <v>858</v>
      </c>
      <c r="C5" s="411"/>
      <c r="D5" s="241" t="s">
        <v>393</v>
      </c>
      <c r="E5" s="411"/>
      <c r="F5" s="241" t="s">
        <v>855</v>
      </c>
      <c r="G5" s="411"/>
    </row>
    <row r="6" spans="1:7" ht="15" customHeight="1" x14ac:dyDescent="0.15">
      <c r="A6" s="212"/>
      <c r="B6" s="415" t="s">
        <v>394</v>
      </c>
      <c r="C6" s="415" t="s">
        <v>395</v>
      </c>
      <c r="D6" s="415" t="s">
        <v>394</v>
      </c>
      <c r="E6" s="203" t="s">
        <v>395</v>
      </c>
      <c r="F6" s="415" t="s">
        <v>394</v>
      </c>
      <c r="G6" s="202" t="s">
        <v>395</v>
      </c>
    </row>
    <row r="7" spans="1:7" ht="15" customHeight="1" x14ac:dyDescent="0.15">
      <c r="A7" s="416" t="s">
        <v>396</v>
      </c>
      <c r="B7" s="412">
        <v>9000</v>
      </c>
      <c r="C7" s="412">
        <v>132645</v>
      </c>
      <c r="D7" s="412">
        <v>8824</v>
      </c>
      <c r="E7" s="27">
        <v>134904</v>
      </c>
      <c r="F7" s="412">
        <f>SUM(F8:F15)</f>
        <v>9057</v>
      </c>
      <c r="G7" s="412">
        <f>SUM(G8:G15)</f>
        <v>132956</v>
      </c>
    </row>
    <row r="8" spans="1:7" ht="15" customHeight="1" x14ac:dyDescent="0.15">
      <c r="A8" s="217" t="s">
        <v>431</v>
      </c>
      <c r="B8" s="6">
        <v>964</v>
      </c>
      <c r="C8" s="6">
        <v>15482</v>
      </c>
      <c r="D8" s="6">
        <v>1043</v>
      </c>
      <c r="E8" s="6">
        <v>16089</v>
      </c>
      <c r="F8" s="6">
        <v>1186</v>
      </c>
      <c r="G8" s="6">
        <v>15782</v>
      </c>
    </row>
    <row r="9" spans="1:7" ht="15" customHeight="1" x14ac:dyDescent="0.15">
      <c r="A9" s="217" t="s">
        <v>432</v>
      </c>
      <c r="B9" s="6">
        <v>1459</v>
      </c>
      <c r="C9" s="6">
        <v>19313</v>
      </c>
      <c r="D9" s="6">
        <v>1398</v>
      </c>
      <c r="E9" s="6">
        <v>19292</v>
      </c>
      <c r="F9" s="6">
        <v>1504</v>
      </c>
      <c r="G9" s="6">
        <v>18678</v>
      </c>
    </row>
    <row r="10" spans="1:7" ht="15" customHeight="1" x14ac:dyDescent="0.15">
      <c r="A10" s="217" t="s">
        <v>433</v>
      </c>
      <c r="B10" s="6">
        <v>1291</v>
      </c>
      <c r="C10" s="6">
        <v>34919</v>
      </c>
      <c r="D10" s="6">
        <v>1267</v>
      </c>
      <c r="E10" s="6">
        <v>36596</v>
      </c>
      <c r="F10" s="6">
        <v>1313</v>
      </c>
      <c r="G10" s="6">
        <v>32244</v>
      </c>
    </row>
    <row r="11" spans="1:7" ht="15" customHeight="1" x14ac:dyDescent="0.15">
      <c r="A11" s="217" t="s">
        <v>434</v>
      </c>
      <c r="B11" s="6">
        <v>1254</v>
      </c>
      <c r="C11" s="6">
        <v>14819</v>
      </c>
      <c r="D11" s="6">
        <v>1101</v>
      </c>
      <c r="E11" s="6">
        <v>14105</v>
      </c>
      <c r="F11" s="6">
        <v>1078</v>
      </c>
      <c r="G11" s="6">
        <v>14512</v>
      </c>
    </row>
    <row r="12" spans="1:7" ht="15" customHeight="1" x14ac:dyDescent="0.15">
      <c r="A12" s="217" t="s">
        <v>435</v>
      </c>
      <c r="B12" s="55" t="s">
        <v>172</v>
      </c>
      <c r="C12" s="55" t="s">
        <v>172</v>
      </c>
      <c r="D12" s="37" t="s">
        <v>172</v>
      </c>
      <c r="E12" s="37" t="s">
        <v>172</v>
      </c>
      <c r="F12" s="37"/>
      <c r="G12" s="37"/>
    </row>
    <row r="13" spans="1:7" ht="15" customHeight="1" x14ac:dyDescent="0.15">
      <c r="A13" s="217" t="s">
        <v>436</v>
      </c>
      <c r="B13" s="6">
        <v>1339</v>
      </c>
      <c r="C13" s="6">
        <v>14282</v>
      </c>
      <c r="D13" s="6">
        <v>1262</v>
      </c>
      <c r="E13" s="6">
        <v>14150</v>
      </c>
      <c r="F13" s="6">
        <v>1205</v>
      </c>
      <c r="G13" s="6">
        <v>15648</v>
      </c>
    </row>
    <row r="14" spans="1:7" ht="15" customHeight="1" x14ac:dyDescent="0.15">
      <c r="A14" s="217" t="s">
        <v>437</v>
      </c>
      <c r="B14" s="6">
        <v>1464</v>
      </c>
      <c r="C14" s="6">
        <v>20606</v>
      </c>
      <c r="D14" s="6">
        <v>1523</v>
      </c>
      <c r="E14" s="6">
        <v>21304</v>
      </c>
      <c r="F14" s="6">
        <v>1583</v>
      </c>
      <c r="G14" s="6">
        <v>22796</v>
      </c>
    </row>
    <row r="15" spans="1:7" ht="15" customHeight="1" x14ac:dyDescent="0.15">
      <c r="A15" s="417" t="s">
        <v>438</v>
      </c>
      <c r="B15" s="5">
        <v>1229</v>
      </c>
      <c r="C15" s="5">
        <v>13224</v>
      </c>
      <c r="D15" s="5">
        <v>1230</v>
      </c>
      <c r="E15" s="5">
        <v>13368</v>
      </c>
      <c r="F15" s="5">
        <v>1188</v>
      </c>
      <c r="G15" s="5">
        <v>13296</v>
      </c>
    </row>
    <row r="16" spans="1:7" ht="15" customHeight="1" x14ac:dyDescent="0.15">
      <c r="A16" s="422"/>
      <c r="B16" s="422"/>
      <c r="C16" s="422"/>
      <c r="D16" s="422"/>
      <c r="E16" s="422"/>
      <c r="G16" s="206" t="s">
        <v>439</v>
      </c>
    </row>
  </sheetData>
  <mergeCells count="5">
    <mergeCell ref="A5:A6"/>
    <mergeCell ref="B5:C5"/>
    <mergeCell ref="D5:E5"/>
    <mergeCell ref="F5:G5"/>
    <mergeCell ref="A16:E1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6"/>
  <dimension ref="A1:G14"/>
  <sheetViews>
    <sheetView zoomScale="110" zoomScaleNormal="110" workbookViewId="0"/>
  </sheetViews>
  <sheetFormatPr defaultColWidth="8.875" defaultRowHeight="15" customHeight="1" x14ac:dyDescent="0.15"/>
  <cols>
    <col min="1" max="1" width="22.5" style="86" customWidth="1"/>
    <col min="2" max="7" width="10.625" style="86" customWidth="1"/>
    <col min="8" max="16384" width="8.875" style="86"/>
  </cols>
  <sheetData>
    <row r="1" spans="1:7" ht="15" customHeight="1" x14ac:dyDescent="0.15">
      <c r="A1" s="551" t="s">
        <v>693</v>
      </c>
    </row>
    <row r="3" spans="1:7" ht="15" customHeight="1" x14ac:dyDescent="0.15">
      <c r="A3" s="62" t="s">
        <v>440</v>
      </c>
      <c r="B3" s="88"/>
      <c r="C3" s="88"/>
      <c r="D3" s="88"/>
      <c r="E3" s="418"/>
      <c r="F3" s="418"/>
      <c r="G3" s="418"/>
    </row>
    <row r="4" spans="1:7" ht="15" customHeight="1" x14ac:dyDescent="0.15">
      <c r="A4" s="418"/>
      <c r="B4" s="418"/>
      <c r="C4" s="418"/>
      <c r="D4" s="418"/>
      <c r="E4" s="418"/>
      <c r="F4" s="418"/>
      <c r="G4" s="200" t="s">
        <v>391</v>
      </c>
    </row>
    <row r="5" spans="1:7" ht="15" customHeight="1" x14ac:dyDescent="0.15">
      <c r="A5" s="311" t="s">
        <v>419</v>
      </c>
      <c r="B5" s="71" t="s">
        <v>859</v>
      </c>
      <c r="C5" s="71"/>
      <c r="D5" s="90"/>
      <c r="E5" s="70" t="s">
        <v>860</v>
      </c>
      <c r="F5" s="71"/>
      <c r="G5" s="71"/>
    </row>
    <row r="6" spans="1:7" ht="15" customHeight="1" x14ac:dyDescent="0.15">
      <c r="A6" s="311" t="s">
        <v>392</v>
      </c>
      <c r="B6" s="311" t="s">
        <v>394</v>
      </c>
      <c r="C6" s="310" t="s">
        <v>421</v>
      </c>
      <c r="D6" s="420" t="s">
        <v>395</v>
      </c>
      <c r="E6" s="310" t="s">
        <v>394</v>
      </c>
      <c r="F6" s="310" t="s">
        <v>421</v>
      </c>
      <c r="G6" s="420" t="s">
        <v>395</v>
      </c>
    </row>
    <row r="7" spans="1:7" ht="15" customHeight="1" x14ac:dyDescent="0.15">
      <c r="A7" s="314" t="s">
        <v>106</v>
      </c>
      <c r="B7" s="423">
        <v>4120</v>
      </c>
      <c r="C7" s="423">
        <v>5120</v>
      </c>
      <c r="D7" s="423">
        <v>90757</v>
      </c>
      <c r="E7" s="423">
        <f t="shared" ref="E7:G7" si="0">SUM(E8:E13)</f>
        <v>4223</v>
      </c>
      <c r="F7" s="423">
        <f t="shared" si="0"/>
        <v>5273</v>
      </c>
      <c r="G7" s="423">
        <f t="shared" si="0"/>
        <v>109831</v>
      </c>
    </row>
    <row r="8" spans="1:7" ht="15" customHeight="1" x14ac:dyDescent="0.15">
      <c r="A8" s="76" t="s">
        <v>441</v>
      </c>
      <c r="B8" s="424">
        <v>171</v>
      </c>
      <c r="C8" s="424">
        <v>298</v>
      </c>
      <c r="D8" s="424">
        <v>18411</v>
      </c>
      <c r="E8" s="424">
        <v>198</v>
      </c>
      <c r="F8" s="424">
        <v>360</v>
      </c>
      <c r="G8" s="424">
        <v>23636</v>
      </c>
    </row>
    <row r="9" spans="1:7" ht="15" customHeight="1" x14ac:dyDescent="0.15">
      <c r="A9" s="76" t="s">
        <v>861</v>
      </c>
      <c r="B9" s="424">
        <v>632</v>
      </c>
      <c r="C9" s="424">
        <v>659</v>
      </c>
      <c r="D9" s="424">
        <v>16486</v>
      </c>
      <c r="E9" s="424">
        <v>663</v>
      </c>
      <c r="F9" s="424">
        <v>692</v>
      </c>
      <c r="G9" s="424">
        <v>16707</v>
      </c>
    </row>
    <row r="10" spans="1:7" ht="15" customHeight="1" x14ac:dyDescent="0.15">
      <c r="A10" s="76" t="s">
        <v>442</v>
      </c>
      <c r="B10" s="425">
        <v>1584</v>
      </c>
      <c r="C10" s="425">
        <v>1965</v>
      </c>
      <c r="D10" s="425">
        <v>28858</v>
      </c>
      <c r="E10" s="425">
        <v>1575</v>
      </c>
      <c r="F10" s="425">
        <v>1948</v>
      </c>
      <c r="G10" s="425">
        <v>31951</v>
      </c>
    </row>
    <row r="11" spans="1:7" ht="15" customHeight="1" x14ac:dyDescent="0.15">
      <c r="A11" s="76" t="s">
        <v>443</v>
      </c>
      <c r="B11" s="425">
        <v>900</v>
      </c>
      <c r="C11" s="425">
        <v>1077</v>
      </c>
      <c r="D11" s="425">
        <v>7580</v>
      </c>
      <c r="E11" s="425">
        <v>901</v>
      </c>
      <c r="F11" s="425">
        <v>1047</v>
      </c>
      <c r="G11" s="425">
        <v>6967</v>
      </c>
    </row>
    <row r="12" spans="1:7" ht="15" customHeight="1" x14ac:dyDescent="0.15">
      <c r="A12" s="76" t="s">
        <v>444</v>
      </c>
      <c r="B12" s="424">
        <v>106</v>
      </c>
      <c r="C12" s="424">
        <v>206</v>
      </c>
      <c r="D12" s="319">
        <v>14993</v>
      </c>
      <c r="E12" s="424">
        <v>164</v>
      </c>
      <c r="F12" s="424">
        <v>343</v>
      </c>
      <c r="G12" s="319">
        <v>25746</v>
      </c>
    </row>
    <row r="13" spans="1:7" ht="15" customHeight="1" x14ac:dyDescent="0.15">
      <c r="A13" s="426" t="s">
        <v>445</v>
      </c>
      <c r="B13" s="427">
        <v>727</v>
      </c>
      <c r="C13" s="427">
        <v>915</v>
      </c>
      <c r="D13" s="427">
        <v>4429</v>
      </c>
      <c r="E13" s="427">
        <v>722</v>
      </c>
      <c r="F13" s="427">
        <v>883</v>
      </c>
      <c r="G13" s="427">
        <v>4824</v>
      </c>
    </row>
    <row r="14" spans="1:7" ht="15" customHeight="1" x14ac:dyDescent="0.15">
      <c r="A14" s="88"/>
      <c r="B14" s="88"/>
      <c r="C14" s="88"/>
      <c r="D14" s="102"/>
      <c r="E14" s="88"/>
      <c r="F14" s="88"/>
      <c r="G14" s="206" t="s">
        <v>439</v>
      </c>
    </row>
  </sheetData>
  <mergeCells count="2">
    <mergeCell ref="B5:D5"/>
    <mergeCell ref="E5:G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2"/>
  <sheetViews>
    <sheetView zoomScale="110" zoomScaleNormal="110" workbookViewId="0"/>
  </sheetViews>
  <sheetFormatPr defaultColWidth="8.25" defaultRowHeight="15" customHeight="1" x14ac:dyDescent="0.15"/>
  <cols>
    <col min="1" max="1" width="11.25" style="86" customWidth="1"/>
    <col min="2" max="2" width="8.75" style="86" customWidth="1"/>
    <col min="3" max="8" width="8.125" style="86" customWidth="1"/>
    <col min="9" max="10" width="8.75" style="86" customWidth="1"/>
    <col min="11" max="16384" width="8.25" style="86"/>
  </cols>
  <sheetData>
    <row r="1" spans="1:10" ht="15" customHeight="1" x14ac:dyDescent="0.15">
      <c r="A1" s="551" t="s">
        <v>693</v>
      </c>
    </row>
    <row r="3" spans="1:10" ht="15" customHeight="1" x14ac:dyDescent="0.15">
      <c r="A3" s="62" t="s">
        <v>23</v>
      </c>
    </row>
    <row r="4" spans="1:10" s="88" customFormat="1" ht="15" customHeight="1" x14ac:dyDescent="0.15">
      <c r="A4" s="87" t="s">
        <v>745</v>
      </c>
      <c r="J4" s="66" t="s">
        <v>24</v>
      </c>
    </row>
    <row r="5" spans="1:10" s="88" customFormat="1" ht="15" customHeight="1" x14ac:dyDescent="0.15">
      <c r="A5" s="89" t="s">
        <v>746</v>
      </c>
      <c r="B5" s="68" t="s">
        <v>25</v>
      </c>
      <c r="C5" s="70" t="s">
        <v>26</v>
      </c>
      <c r="D5" s="71"/>
      <c r="E5" s="71"/>
      <c r="F5" s="70" t="s">
        <v>27</v>
      </c>
      <c r="G5" s="71"/>
      <c r="H5" s="90"/>
      <c r="I5" s="68" t="s">
        <v>28</v>
      </c>
      <c r="J5" s="68" t="s">
        <v>29</v>
      </c>
    </row>
    <row r="6" spans="1:10" s="88" customFormat="1" ht="15" customHeight="1" x14ac:dyDescent="0.15">
      <c r="A6" s="91"/>
      <c r="B6" s="92"/>
      <c r="C6" s="93" t="s">
        <v>30</v>
      </c>
      <c r="D6" s="94" t="s">
        <v>31</v>
      </c>
      <c r="E6" s="94" t="s">
        <v>32</v>
      </c>
      <c r="F6" s="94" t="s">
        <v>33</v>
      </c>
      <c r="G6" s="94" t="s">
        <v>34</v>
      </c>
      <c r="H6" s="94" t="s">
        <v>35</v>
      </c>
      <c r="I6" s="92"/>
      <c r="J6" s="92"/>
    </row>
    <row r="7" spans="1:10" s="88" customFormat="1" ht="15" customHeight="1" x14ac:dyDescent="0.15">
      <c r="A7" s="95" t="s">
        <v>747</v>
      </c>
      <c r="B7" s="96">
        <v>26</v>
      </c>
      <c r="C7" s="96">
        <v>6405</v>
      </c>
      <c r="D7" s="96">
        <v>3255</v>
      </c>
      <c r="E7" s="96">
        <v>3150</v>
      </c>
      <c r="F7" s="96">
        <v>1911</v>
      </c>
      <c r="G7" s="96">
        <v>2262</v>
      </c>
      <c r="H7" s="96">
        <v>2232</v>
      </c>
      <c r="I7" s="97">
        <v>250</v>
      </c>
      <c r="J7" s="96">
        <v>399</v>
      </c>
    </row>
    <row r="8" spans="1:10" s="88" customFormat="1" ht="15" customHeight="1" x14ac:dyDescent="0.15">
      <c r="A8" s="95" t="s">
        <v>748</v>
      </c>
      <c r="B8" s="96">
        <v>22</v>
      </c>
      <c r="C8" s="96">
        <v>5466</v>
      </c>
      <c r="D8" s="96">
        <v>2731</v>
      </c>
      <c r="E8" s="96">
        <v>2735</v>
      </c>
      <c r="F8" s="96">
        <v>1571</v>
      </c>
      <c r="G8" s="96">
        <v>1918</v>
      </c>
      <c r="H8" s="96">
        <v>1977</v>
      </c>
      <c r="I8" s="97">
        <v>212</v>
      </c>
      <c r="J8" s="96">
        <v>338</v>
      </c>
    </row>
    <row r="9" spans="1:10" s="88" customFormat="1" ht="15" customHeight="1" x14ac:dyDescent="0.15">
      <c r="A9" s="95" t="s">
        <v>749</v>
      </c>
      <c r="B9" s="96">
        <v>22</v>
      </c>
      <c r="C9" s="96">
        <v>5306</v>
      </c>
      <c r="D9" s="96">
        <v>2689</v>
      </c>
      <c r="E9" s="96">
        <v>2617</v>
      </c>
      <c r="F9" s="96">
        <v>1616</v>
      </c>
      <c r="G9" s="96">
        <v>1761</v>
      </c>
      <c r="H9" s="96">
        <v>1929</v>
      </c>
      <c r="I9" s="97">
        <v>207</v>
      </c>
      <c r="J9" s="96">
        <v>343</v>
      </c>
    </row>
    <row r="10" spans="1:10" s="88" customFormat="1" ht="15" customHeight="1" x14ac:dyDescent="0.15">
      <c r="A10" s="95" t="s">
        <v>750</v>
      </c>
      <c r="B10" s="96">
        <v>22</v>
      </c>
      <c r="C10" s="96">
        <v>5098</v>
      </c>
      <c r="D10" s="96">
        <v>2575</v>
      </c>
      <c r="E10" s="96">
        <v>2523</v>
      </c>
      <c r="F10" s="96">
        <v>1529</v>
      </c>
      <c r="G10" s="96">
        <v>1782</v>
      </c>
      <c r="H10" s="96">
        <v>1777</v>
      </c>
      <c r="I10" s="97">
        <v>201</v>
      </c>
      <c r="J10" s="96">
        <v>339</v>
      </c>
    </row>
    <row r="11" spans="1:10" s="88" customFormat="1" ht="15" customHeight="1" x14ac:dyDescent="0.15">
      <c r="A11" s="98" t="s">
        <v>751</v>
      </c>
      <c r="B11" s="99">
        <v>21</v>
      </c>
      <c r="C11" s="100">
        <v>4873</v>
      </c>
      <c r="D11" s="100">
        <v>2475</v>
      </c>
      <c r="E11" s="100">
        <v>2398</v>
      </c>
      <c r="F11" s="100">
        <v>1484</v>
      </c>
      <c r="G11" s="100">
        <v>1640</v>
      </c>
      <c r="H11" s="100">
        <v>1749</v>
      </c>
      <c r="I11" s="101">
        <v>191</v>
      </c>
      <c r="J11" s="100">
        <v>320</v>
      </c>
    </row>
    <row r="12" spans="1:10" s="88" customFormat="1" ht="15" customHeight="1" x14ac:dyDescent="0.15">
      <c r="J12" s="102" t="s">
        <v>22</v>
      </c>
    </row>
  </sheetData>
  <mergeCells count="6">
    <mergeCell ref="A5:A6"/>
    <mergeCell ref="B5:B6"/>
    <mergeCell ref="C5:E5"/>
    <mergeCell ref="F5:H5"/>
    <mergeCell ref="I5:I6"/>
    <mergeCell ref="J5:J6"/>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7"/>
  <dimension ref="A1:G17"/>
  <sheetViews>
    <sheetView zoomScale="110" zoomScaleNormal="110" workbookViewId="0"/>
  </sheetViews>
  <sheetFormatPr defaultColWidth="8.875" defaultRowHeight="15" customHeight="1" x14ac:dyDescent="0.15"/>
  <cols>
    <col min="1" max="1" width="22.5" style="86" customWidth="1"/>
    <col min="2" max="7" width="10.625" style="86" customWidth="1"/>
    <col min="8" max="16384" width="8.875" style="86"/>
  </cols>
  <sheetData>
    <row r="1" spans="1:7" ht="15" customHeight="1" x14ac:dyDescent="0.15">
      <c r="A1" s="551" t="s">
        <v>693</v>
      </c>
    </row>
    <row r="3" spans="1:7" ht="15" customHeight="1" x14ac:dyDescent="0.15">
      <c r="A3" s="62" t="s">
        <v>446</v>
      </c>
      <c r="B3" s="62"/>
      <c r="C3" s="62"/>
      <c r="D3" s="62"/>
      <c r="E3" s="419"/>
      <c r="F3" s="419"/>
      <c r="G3" s="419"/>
    </row>
    <row r="4" spans="1:7" ht="15" customHeight="1" x14ac:dyDescent="0.15">
      <c r="A4" s="418"/>
      <c r="B4" s="418"/>
      <c r="C4" s="418"/>
      <c r="D4" s="418"/>
      <c r="E4" s="418"/>
      <c r="F4" s="418"/>
      <c r="G4" s="200" t="s">
        <v>391</v>
      </c>
    </row>
    <row r="5" spans="1:7" ht="15" customHeight="1" x14ac:dyDescent="0.15">
      <c r="A5" s="311" t="s">
        <v>419</v>
      </c>
      <c r="B5" s="71" t="s">
        <v>859</v>
      </c>
      <c r="C5" s="71"/>
      <c r="D5" s="90"/>
      <c r="E5" s="70" t="s">
        <v>860</v>
      </c>
      <c r="F5" s="71"/>
      <c r="G5" s="71"/>
    </row>
    <row r="6" spans="1:7" ht="15" customHeight="1" x14ac:dyDescent="0.15">
      <c r="A6" s="311" t="s">
        <v>392</v>
      </c>
      <c r="B6" s="310" t="s">
        <v>394</v>
      </c>
      <c r="C6" s="310" t="s">
        <v>421</v>
      </c>
      <c r="D6" s="420" t="s">
        <v>395</v>
      </c>
      <c r="E6" s="310" t="s">
        <v>394</v>
      </c>
      <c r="F6" s="310" t="s">
        <v>421</v>
      </c>
      <c r="G6" s="420" t="s">
        <v>395</v>
      </c>
    </row>
    <row r="7" spans="1:7" ht="15" customHeight="1" x14ac:dyDescent="0.15">
      <c r="A7" s="314" t="s">
        <v>106</v>
      </c>
      <c r="B7" s="412">
        <v>11063</v>
      </c>
      <c r="C7" s="412">
        <v>15923</v>
      </c>
      <c r="D7" s="412">
        <v>253731</v>
      </c>
      <c r="E7" s="412">
        <f>SUM(E8:E16)</f>
        <v>10758</v>
      </c>
      <c r="F7" s="412">
        <f t="shared" ref="F7:G7" si="0">SUM(F8:F16)</f>
        <v>15632</v>
      </c>
      <c r="G7" s="412">
        <f t="shared" si="0"/>
        <v>240450</v>
      </c>
    </row>
    <row r="8" spans="1:7" ht="15" customHeight="1" x14ac:dyDescent="0.15">
      <c r="A8" s="76" t="s">
        <v>441</v>
      </c>
      <c r="B8" s="8">
        <v>315</v>
      </c>
      <c r="C8" s="8">
        <v>595</v>
      </c>
      <c r="D8" s="8">
        <v>60628</v>
      </c>
      <c r="E8" s="8">
        <v>298</v>
      </c>
      <c r="F8" s="8">
        <v>556</v>
      </c>
      <c r="G8" s="8">
        <v>55749</v>
      </c>
    </row>
    <row r="9" spans="1:7" ht="15" customHeight="1" x14ac:dyDescent="0.15">
      <c r="A9" s="76" t="s">
        <v>861</v>
      </c>
      <c r="B9" s="8">
        <v>714</v>
      </c>
      <c r="C9" s="8">
        <v>767</v>
      </c>
      <c r="D9" s="8">
        <v>18486</v>
      </c>
      <c r="E9" s="8">
        <v>685</v>
      </c>
      <c r="F9" s="8">
        <v>729</v>
      </c>
      <c r="G9" s="8">
        <v>19091</v>
      </c>
    </row>
    <row r="10" spans="1:7" ht="15" customHeight="1" x14ac:dyDescent="0.15">
      <c r="A10" s="76" t="s">
        <v>443</v>
      </c>
      <c r="B10" s="8">
        <v>407</v>
      </c>
      <c r="C10" s="8">
        <v>582</v>
      </c>
      <c r="D10" s="8">
        <v>4598</v>
      </c>
      <c r="E10" s="8">
        <v>415</v>
      </c>
      <c r="F10" s="8">
        <v>610</v>
      </c>
      <c r="G10" s="8">
        <v>5331</v>
      </c>
    </row>
    <row r="11" spans="1:7" ht="15" customHeight="1" x14ac:dyDescent="0.15">
      <c r="A11" s="76" t="s">
        <v>862</v>
      </c>
      <c r="B11" s="8">
        <v>147</v>
      </c>
      <c r="C11" s="8">
        <v>412</v>
      </c>
      <c r="D11" s="8">
        <v>14354</v>
      </c>
      <c r="E11" s="8">
        <v>172</v>
      </c>
      <c r="F11" s="8">
        <v>480</v>
      </c>
      <c r="G11" s="8">
        <v>15802</v>
      </c>
    </row>
    <row r="12" spans="1:7" ht="15" customHeight="1" x14ac:dyDescent="0.15">
      <c r="A12" s="76" t="s">
        <v>447</v>
      </c>
      <c r="B12" s="8">
        <v>259</v>
      </c>
      <c r="C12" s="8">
        <v>334</v>
      </c>
      <c r="D12" s="8">
        <v>2443</v>
      </c>
      <c r="E12" s="8">
        <v>210</v>
      </c>
      <c r="F12" s="8">
        <v>298</v>
      </c>
      <c r="G12" s="8">
        <v>1966</v>
      </c>
    </row>
    <row r="13" spans="1:7" ht="15" customHeight="1" x14ac:dyDescent="0.15">
      <c r="A13" s="76" t="s">
        <v>448</v>
      </c>
      <c r="B13" s="6">
        <v>322</v>
      </c>
      <c r="C13" s="6">
        <v>454</v>
      </c>
      <c r="D13" s="6">
        <v>3052</v>
      </c>
      <c r="E13" s="6">
        <v>305</v>
      </c>
      <c r="F13" s="6">
        <v>465</v>
      </c>
      <c r="G13" s="6">
        <v>2975</v>
      </c>
    </row>
    <row r="14" spans="1:7" ht="15" customHeight="1" x14ac:dyDescent="0.15">
      <c r="A14" s="76" t="s">
        <v>445</v>
      </c>
      <c r="B14" s="8">
        <v>738</v>
      </c>
      <c r="C14" s="8">
        <v>955</v>
      </c>
      <c r="D14" s="44">
        <v>5808</v>
      </c>
      <c r="E14" s="8">
        <v>744</v>
      </c>
      <c r="F14" s="8">
        <v>952</v>
      </c>
      <c r="G14" s="44">
        <v>5972</v>
      </c>
    </row>
    <row r="15" spans="1:7" ht="15" customHeight="1" x14ac:dyDescent="0.15">
      <c r="A15" s="76" t="s">
        <v>449</v>
      </c>
      <c r="B15" s="8">
        <v>76</v>
      </c>
      <c r="C15" s="8">
        <v>135</v>
      </c>
      <c r="D15" s="8">
        <v>970</v>
      </c>
      <c r="E15" s="8">
        <v>69</v>
      </c>
      <c r="F15" s="8">
        <v>132</v>
      </c>
      <c r="G15" s="8">
        <v>874</v>
      </c>
    </row>
    <row r="16" spans="1:7" ht="15" customHeight="1" x14ac:dyDescent="0.15">
      <c r="A16" s="426" t="s">
        <v>450</v>
      </c>
      <c r="B16" s="5">
        <v>8085</v>
      </c>
      <c r="C16" s="5">
        <v>11689</v>
      </c>
      <c r="D16" s="5">
        <v>143392</v>
      </c>
      <c r="E16" s="5">
        <v>7860</v>
      </c>
      <c r="F16" s="5">
        <v>11410</v>
      </c>
      <c r="G16" s="5">
        <v>132690</v>
      </c>
    </row>
    <row r="17" spans="1:7" ht="15" customHeight="1" x14ac:dyDescent="0.15">
      <c r="A17" s="418"/>
      <c r="B17" s="418"/>
      <c r="C17" s="418"/>
      <c r="D17" s="102"/>
      <c r="E17" s="418"/>
      <c r="F17" s="418"/>
      <c r="G17" s="206" t="s">
        <v>439</v>
      </c>
    </row>
  </sheetData>
  <mergeCells count="2">
    <mergeCell ref="B5:D5"/>
    <mergeCell ref="E5:G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8"/>
  <dimension ref="A1:G11"/>
  <sheetViews>
    <sheetView zoomScale="110" zoomScaleNormal="110" workbookViewId="0"/>
  </sheetViews>
  <sheetFormatPr defaultColWidth="8.875" defaultRowHeight="15" customHeight="1" x14ac:dyDescent="0.15"/>
  <cols>
    <col min="1" max="1" width="22.5" style="86" customWidth="1"/>
    <col min="2" max="7" width="10.625" style="86" customWidth="1"/>
    <col min="8" max="16384" width="8.875" style="86"/>
  </cols>
  <sheetData>
    <row r="1" spans="1:7" ht="15" customHeight="1" x14ac:dyDescent="0.15">
      <c r="A1" s="551" t="s">
        <v>693</v>
      </c>
    </row>
    <row r="3" spans="1:7" ht="15" customHeight="1" x14ac:dyDescent="0.15">
      <c r="A3" s="62" t="s">
        <v>451</v>
      </c>
      <c r="B3" s="419"/>
      <c r="C3" s="419"/>
    </row>
    <row r="4" spans="1:7" ht="15" customHeight="1" x14ac:dyDescent="0.15">
      <c r="A4" s="418"/>
      <c r="B4" s="418"/>
      <c r="G4" s="200" t="s">
        <v>452</v>
      </c>
    </row>
    <row r="5" spans="1:7" ht="15" customHeight="1" x14ac:dyDescent="0.15">
      <c r="A5" s="311" t="s">
        <v>419</v>
      </c>
      <c r="B5" s="70" t="s">
        <v>863</v>
      </c>
      <c r="C5" s="71"/>
      <c r="D5" s="71"/>
      <c r="E5" s="70" t="s">
        <v>864</v>
      </c>
      <c r="F5" s="71"/>
      <c r="G5" s="71"/>
    </row>
    <row r="6" spans="1:7" ht="15" customHeight="1" x14ac:dyDescent="0.15">
      <c r="A6" s="311" t="s">
        <v>392</v>
      </c>
      <c r="B6" s="94" t="s">
        <v>454</v>
      </c>
      <c r="C6" s="310" t="s">
        <v>455</v>
      </c>
      <c r="D6" s="420" t="s">
        <v>456</v>
      </c>
      <c r="E6" s="94" t="s">
        <v>454</v>
      </c>
      <c r="F6" s="310" t="s">
        <v>455</v>
      </c>
      <c r="G6" s="420" t="s">
        <v>456</v>
      </c>
    </row>
    <row r="7" spans="1:7" ht="15" customHeight="1" x14ac:dyDescent="0.15">
      <c r="A7" s="314" t="s">
        <v>106</v>
      </c>
      <c r="B7" s="412">
        <v>400873</v>
      </c>
      <c r="C7" s="428" t="s">
        <v>172</v>
      </c>
      <c r="D7" s="428" t="s">
        <v>172</v>
      </c>
      <c r="E7" s="412">
        <f>SUM(E8:E10)</f>
        <v>399803</v>
      </c>
      <c r="F7" s="428" t="s">
        <v>865</v>
      </c>
      <c r="G7" s="428" t="s">
        <v>865</v>
      </c>
    </row>
    <row r="8" spans="1:7" ht="15" customHeight="1" x14ac:dyDescent="0.15">
      <c r="A8" s="80" t="s">
        <v>457</v>
      </c>
      <c r="B8" s="8">
        <v>94240</v>
      </c>
      <c r="C8" s="6">
        <v>359</v>
      </c>
      <c r="D8" s="6">
        <v>144</v>
      </c>
      <c r="E8" s="8">
        <v>101352</v>
      </c>
      <c r="F8" s="6">
        <v>359</v>
      </c>
      <c r="G8" s="6">
        <v>156</v>
      </c>
    </row>
    <row r="9" spans="1:7" ht="15" customHeight="1" x14ac:dyDescent="0.15">
      <c r="A9" s="80" t="s">
        <v>458</v>
      </c>
      <c r="B9" s="8">
        <v>4321</v>
      </c>
      <c r="C9" s="6">
        <v>359</v>
      </c>
      <c r="D9" s="37" t="s">
        <v>172</v>
      </c>
      <c r="E9" s="8">
        <v>3040</v>
      </c>
      <c r="F9" s="6">
        <v>359</v>
      </c>
      <c r="G9" s="37"/>
    </row>
    <row r="10" spans="1:7" ht="15" customHeight="1" x14ac:dyDescent="0.15">
      <c r="A10" s="421" t="s">
        <v>459</v>
      </c>
      <c r="B10" s="5">
        <v>302312</v>
      </c>
      <c r="C10" s="5">
        <v>353</v>
      </c>
      <c r="D10" s="38" t="s">
        <v>172</v>
      </c>
      <c r="E10" s="5">
        <v>295411</v>
      </c>
      <c r="F10" s="5">
        <v>352</v>
      </c>
      <c r="G10" s="38"/>
    </row>
    <row r="11" spans="1:7" ht="15" customHeight="1" x14ac:dyDescent="0.15">
      <c r="A11" s="429"/>
      <c r="C11" s="430"/>
      <c r="G11" s="206" t="s">
        <v>439</v>
      </c>
    </row>
  </sheetData>
  <mergeCells count="2">
    <mergeCell ref="B5:D5"/>
    <mergeCell ref="E5:G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2"/>
  <dimension ref="A1:C9"/>
  <sheetViews>
    <sheetView zoomScale="110" zoomScaleNormal="110" workbookViewId="0"/>
  </sheetViews>
  <sheetFormatPr defaultColWidth="9" defaultRowHeight="15" customHeight="1" x14ac:dyDescent="0.15"/>
  <cols>
    <col min="1" max="1" width="11.25" style="321" customWidth="1"/>
    <col min="2" max="3" width="37.5" style="321" customWidth="1"/>
    <col min="4" max="16384" width="9" style="321"/>
  </cols>
  <sheetData>
    <row r="1" spans="1:3" s="88" customFormat="1" ht="15" customHeight="1" x14ac:dyDescent="0.15">
      <c r="A1" s="551" t="s">
        <v>693</v>
      </c>
    </row>
    <row r="2" spans="1:3" s="88" customFormat="1" ht="15" customHeight="1" x14ac:dyDescent="0.15"/>
    <row r="3" spans="1:3" s="431" customFormat="1" ht="15" customHeight="1" x14ac:dyDescent="0.15">
      <c r="A3" s="62" t="s">
        <v>460</v>
      </c>
      <c r="B3" s="321"/>
      <c r="C3" s="321"/>
    </row>
    <row r="4" spans="1:3" ht="15" customHeight="1" x14ac:dyDescent="0.15">
      <c r="A4" s="432"/>
      <c r="B4" s="432"/>
      <c r="C4" s="433" t="s">
        <v>461</v>
      </c>
    </row>
    <row r="5" spans="1:3" ht="15" customHeight="1" x14ac:dyDescent="0.15">
      <c r="A5" s="420" t="s">
        <v>462</v>
      </c>
      <c r="B5" s="310" t="s">
        <v>463</v>
      </c>
      <c r="C5" s="94" t="s">
        <v>464</v>
      </c>
    </row>
    <row r="6" spans="1:3" ht="15" customHeight="1" x14ac:dyDescent="0.15">
      <c r="A6" s="434" t="s">
        <v>866</v>
      </c>
      <c r="B6" s="6">
        <v>1562</v>
      </c>
      <c r="C6" s="6">
        <v>23008</v>
      </c>
    </row>
    <row r="7" spans="1:3" ht="15" customHeight="1" x14ac:dyDescent="0.15">
      <c r="A7" s="142" t="s">
        <v>867</v>
      </c>
      <c r="B7" s="2">
        <v>1678</v>
      </c>
      <c r="C7" s="6">
        <v>29591</v>
      </c>
    </row>
    <row r="8" spans="1:3" ht="15" customHeight="1" x14ac:dyDescent="0.15">
      <c r="A8" s="435" t="s">
        <v>868</v>
      </c>
      <c r="B8" s="4">
        <v>1854</v>
      </c>
      <c r="C8" s="5">
        <v>26670</v>
      </c>
    </row>
    <row r="9" spans="1:3" ht="15" customHeight="1" x14ac:dyDescent="0.15">
      <c r="C9" s="102" t="s">
        <v>388</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7"/>
  <dimension ref="A1:E24"/>
  <sheetViews>
    <sheetView zoomScale="110" zoomScaleNormal="110" workbookViewId="0"/>
  </sheetViews>
  <sheetFormatPr defaultColWidth="8.75" defaultRowHeight="15" customHeight="1" x14ac:dyDescent="0.15"/>
  <cols>
    <col min="1" max="1" width="2.5" style="86" customWidth="1"/>
    <col min="2" max="2" width="16.25" style="86" customWidth="1"/>
    <col min="3" max="5" width="22.5" style="86" customWidth="1"/>
    <col min="6" max="16384" width="8.75" style="86"/>
  </cols>
  <sheetData>
    <row r="1" spans="1:5" ht="15" customHeight="1" x14ac:dyDescent="0.15">
      <c r="A1" s="551" t="s">
        <v>693</v>
      </c>
    </row>
    <row r="3" spans="1:5" ht="15" customHeight="1" x14ac:dyDescent="0.15">
      <c r="A3" s="62" t="s">
        <v>465</v>
      </c>
    </row>
    <row r="4" spans="1:5" s="88" customFormat="1" ht="15" customHeight="1" x14ac:dyDescent="0.15">
      <c r="A4" s="436"/>
      <c r="B4" s="437"/>
      <c r="C4" s="66"/>
      <c r="D4" s="66"/>
      <c r="E4" s="66" t="s">
        <v>466</v>
      </c>
    </row>
    <row r="5" spans="1:5" s="88" customFormat="1" ht="15" customHeight="1" x14ac:dyDescent="0.15">
      <c r="A5" s="71" t="s">
        <v>467</v>
      </c>
      <c r="B5" s="90"/>
      <c r="C5" s="94" t="s">
        <v>869</v>
      </c>
      <c r="D5" s="94" t="s">
        <v>7</v>
      </c>
      <c r="E5" s="94" t="s">
        <v>288</v>
      </c>
    </row>
    <row r="6" spans="1:5" s="88" customFormat="1" ht="15" customHeight="1" x14ac:dyDescent="0.15">
      <c r="A6" s="438" t="s">
        <v>468</v>
      </c>
      <c r="B6" s="439"/>
      <c r="C6" s="440">
        <v>635797</v>
      </c>
      <c r="D6" s="440">
        <v>647044</v>
      </c>
      <c r="E6" s="440">
        <f>SUM(E7:E23)</f>
        <v>652552</v>
      </c>
    </row>
    <row r="7" spans="1:5" s="88" customFormat="1" ht="15" customHeight="1" x14ac:dyDescent="0.15">
      <c r="A7" s="72">
        <v>0</v>
      </c>
      <c r="B7" s="158" t="s">
        <v>469</v>
      </c>
      <c r="C7" s="44">
        <v>7629</v>
      </c>
      <c r="D7" s="44">
        <v>7953</v>
      </c>
      <c r="E7" s="44">
        <v>8038</v>
      </c>
    </row>
    <row r="8" spans="1:5" s="88" customFormat="1" ht="15" customHeight="1" x14ac:dyDescent="0.15">
      <c r="A8" s="72">
        <v>1</v>
      </c>
      <c r="B8" s="158" t="s">
        <v>470</v>
      </c>
      <c r="C8" s="44">
        <v>17244</v>
      </c>
      <c r="D8" s="44">
        <v>17694</v>
      </c>
      <c r="E8" s="44">
        <v>18113</v>
      </c>
    </row>
    <row r="9" spans="1:5" s="88" customFormat="1" ht="15" customHeight="1" x14ac:dyDescent="0.15">
      <c r="A9" s="72">
        <v>2</v>
      </c>
      <c r="B9" s="158" t="s">
        <v>471</v>
      </c>
      <c r="C9" s="44">
        <v>33428</v>
      </c>
      <c r="D9" s="44">
        <v>34295</v>
      </c>
      <c r="E9" s="44">
        <v>34215</v>
      </c>
    </row>
    <row r="10" spans="1:5" s="88" customFormat="1" ht="15" customHeight="1" x14ac:dyDescent="0.15">
      <c r="A10" s="72">
        <v>3</v>
      </c>
      <c r="B10" s="158" t="s">
        <v>472</v>
      </c>
      <c r="C10" s="44">
        <v>49929</v>
      </c>
      <c r="D10" s="44">
        <v>51349</v>
      </c>
      <c r="E10" s="44">
        <v>52121</v>
      </c>
    </row>
    <row r="11" spans="1:5" s="88" customFormat="1" ht="15" customHeight="1" x14ac:dyDescent="0.15">
      <c r="A11" s="72">
        <v>4</v>
      </c>
      <c r="B11" s="158" t="s">
        <v>473</v>
      </c>
      <c r="C11" s="44">
        <v>26805</v>
      </c>
      <c r="D11" s="44">
        <v>27589</v>
      </c>
      <c r="E11" s="44">
        <v>28584</v>
      </c>
    </row>
    <row r="12" spans="1:5" s="88" customFormat="1" ht="15" customHeight="1" x14ac:dyDescent="0.15">
      <c r="A12" s="72">
        <v>5</v>
      </c>
      <c r="B12" s="158" t="s">
        <v>474</v>
      </c>
      <c r="C12" s="44">
        <v>43537</v>
      </c>
      <c r="D12" s="44">
        <v>44602</v>
      </c>
      <c r="E12" s="44">
        <v>45471</v>
      </c>
    </row>
    <row r="13" spans="1:5" s="88" customFormat="1" ht="15" customHeight="1" x14ac:dyDescent="0.15">
      <c r="A13" s="72">
        <v>6</v>
      </c>
      <c r="B13" s="158" t="s">
        <v>475</v>
      </c>
      <c r="C13" s="44">
        <v>12588</v>
      </c>
      <c r="D13" s="44">
        <v>13045</v>
      </c>
      <c r="E13" s="44">
        <v>13197</v>
      </c>
    </row>
    <row r="14" spans="1:5" s="88" customFormat="1" ht="15" customHeight="1" x14ac:dyDescent="0.15">
      <c r="A14" s="72">
        <v>7</v>
      </c>
      <c r="B14" s="158" t="s">
        <v>476</v>
      </c>
      <c r="C14" s="44">
        <v>31835</v>
      </c>
      <c r="D14" s="44">
        <v>32643</v>
      </c>
      <c r="E14" s="44">
        <v>33012</v>
      </c>
    </row>
    <row r="15" spans="1:5" s="88" customFormat="1" ht="15" customHeight="1" x14ac:dyDescent="0.15">
      <c r="A15" s="72">
        <v>8</v>
      </c>
      <c r="B15" s="158" t="s">
        <v>477</v>
      </c>
      <c r="C15" s="44">
        <v>5202</v>
      </c>
      <c r="D15" s="44">
        <v>5375</v>
      </c>
      <c r="E15" s="44">
        <v>5433</v>
      </c>
    </row>
    <row r="16" spans="1:5" s="88" customFormat="1" ht="15" customHeight="1" x14ac:dyDescent="0.15">
      <c r="A16" s="72">
        <v>9</v>
      </c>
      <c r="B16" s="158" t="s">
        <v>478</v>
      </c>
      <c r="C16" s="44">
        <v>168604</v>
      </c>
      <c r="D16" s="44">
        <v>171186</v>
      </c>
      <c r="E16" s="44">
        <v>172272</v>
      </c>
    </row>
    <row r="17" spans="1:5" s="88" customFormat="1" ht="15" customHeight="1" x14ac:dyDescent="0.15">
      <c r="A17" s="72" t="s">
        <v>870</v>
      </c>
      <c r="B17" s="158" t="s">
        <v>871</v>
      </c>
      <c r="C17" s="44">
        <v>1977</v>
      </c>
      <c r="D17" s="44">
        <v>1870</v>
      </c>
      <c r="E17" s="44">
        <v>1657</v>
      </c>
    </row>
    <row r="18" spans="1:5" s="88" customFormat="1" ht="15" customHeight="1" x14ac:dyDescent="0.15">
      <c r="A18" s="72" t="s">
        <v>872</v>
      </c>
      <c r="B18" s="158" t="s">
        <v>479</v>
      </c>
      <c r="C18" s="44">
        <v>574</v>
      </c>
      <c r="D18" s="44">
        <v>776</v>
      </c>
      <c r="E18" s="44">
        <v>838</v>
      </c>
    </row>
    <row r="19" spans="1:5" s="88" customFormat="1" ht="15" customHeight="1" x14ac:dyDescent="0.15">
      <c r="A19" s="72" t="s">
        <v>873</v>
      </c>
      <c r="B19" s="158" t="s">
        <v>480</v>
      </c>
      <c r="C19" s="44">
        <v>18417</v>
      </c>
      <c r="D19" s="44">
        <v>19141</v>
      </c>
      <c r="E19" s="44">
        <v>19975</v>
      </c>
    </row>
    <row r="20" spans="1:5" s="88" customFormat="1" ht="15" customHeight="1" x14ac:dyDescent="0.15">
      <c r="A20" s="72" t="s">
        <v>874</v>
      </c>
      <c r="B20" s="158" t="s">
        <v>481</v>
      </c>
      <c r="C20" s="44">
        <v>21228</v>
      </c>
      <c r="D20" s="44">
        <v>21989</v>
      </c>
      <c r="E20" s="44">
        <v>22343</v>
      </c>
    </row>
    <row r="21" spans="1:5" s="88" customFormat="1" ht="15" customHeight="1" x14ac:dyDescent="0.15">
      <c r="A21" s="441" t="s">
        <v>482</v>
      </c>
      <c r="B21" s="158" t="s">
        <v>875</v>
      </c>
      <c r="C21" s="44">
        <v>258</v>
      </c>
      <c r="D21" s="44">
        <v>375</v>
      </c>
      <c r="E21" s="44">
        <v>421</v>
      </c>
    </row>
    <row r="22" spans="1:5" s="88" customFormat="1" ht="15" customHeight="1" x14ac:dyDescent="0.15">
      <c r="A22" s="441"/>
      <c r="B22" s="442" t="s">
        <v>876</v>
      </c>
      <c r="C22" s="55">
        <v>192555</v>
      </c>
      <c r="D22" s="55">
        <v>192959</v>
      </c>
      <c r="E22" s="55">
        <v>192767</v>
      </c>
    </row>
    <row r="23" spans="1:5" s="88" customFormat="1" ht="15" customHeight="1" x14ac:dyDescent="0.15">
      <c r="A23" s="109"/>
      <c r="B23" s="443" t="s">
        <v>877</v>
      </c>
      <c r="C23" s="45">
        <v>3987</v>
      </c>
      <c r="D23" s="38">
        <v>4203</v>
      </c>
      <c r="E23" s="57">
        <v>4095</v>
      </c>
    </row>
    <row r="24" spans="1:5" s="88" customFormat="1" ht="15" customHeight="1" x14ac:dyDescent="0.15">
      <c r="C24" s="102"/>
      <c r="D24" s="102"/>
      <c r="E24" s="102" t="s">
        <v>483</v>
      </c>
    </row>
  </sheetData>
  <mergeCells count="4">
    <mergeCell ref="A4:B4"/>
    <mergeCell ref="A5:B5"/>
    <mergeCell ref="A6:B6"/>
    <mergeCell ref="A21:A23"/>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8"/>
  <dimension ref="A1:D14"/>
  <sheetViews>
    <sheetView zoomScale="110" zoomScaleNormal="110" workbookViewId="0"/>
  </sheetViews>
  <sheetFormatPr defaultColWidth="9.125" defaultRowHeight="15" customHeight="1" x14ac:dyDescent="0.15"/>
  <cols>
    <col min="1" max="1" width="41.25" style="86" customWidth="1"/>
    <col min="2" max="4" width="15" style="86" customWidth="1"/>
    <col min="5" max="16384" width="9.125" style="86"/>
  </cols>
  <sheetData>
    <row r="1" spans="1:4" ht="15" customHeight="1" x14ac:dyDescent="0.15">
      <c r="A1" s="551" t="s">
        <v>693</v>
      </c>
    </row>
    <row r="3" spans="1:4" ht="15" customHeight="1" x14ac:dyDescent="0.15">
      <c r="A3" s="62" t="s">
        <v>484</v>
      </c>
    </row>
    <row r="4" spans="1:4" ht="15" customHeight="1" x14ac:dyDescent="0.15">
      <c r="A4" s="88"/>
    </row>
    <row r="5" spans="1:4" s="88" customFormat="1" ht="15" customHeight="1" x14ac:dyDescent="0.15">
      <c r="A5" s="420" t="s">
        <v>485</v>
      </c>
      <c r="B5" s="94" t="s">
        <v>878</v>
      </c>
      <c r="C5" s="94" t="s">
        <v>879</v>
      </c>
      <c r="D5" s="94" t="s">
        <v>880</v>
      </c>
    </row>
    <row r="6" spans="1:4" s="88" customFormat="1" ht="15" customHeight="1" x14ac:dyDescent="0.15">
      <c r="A6" s="338" t="s">
        <v>486</v>
      </c>
      <c r="B6" s="14">
        <v>5.4</v>
      </c>
      <c r="C6" s="14">
        <v>5.4</v>
      </c>
      <c r="D6" s="14">
        <v>5.2</v>
      </c>
    </row>
    <row r="7" spans="1:4" s="88" customFormat="1" ht="15" customHeight="1" x14ac:dyDescent="0.15">
      <c r="A7" s="76" t="s">
        <v>487</v>
      </c>
      <c r="B7" s="14">
        <v>32.6</v>
      </c>
      <c r="C7" s="14">
        <v>34.200000000000003</v>
      </c>
      <c r="D7" s="14">
        <v>35.4</v>
      </c>
    </row>
    <row r="8" spans="1:4" s="88" customFormat="1" ht="15" customHeight="1" x14ac:dyDescent="0.15">
      <c r="A8" s="76" t="s">
        <v>488</v>
      </c>
      <c r="B8" s="14">
        <v>16.600000000000001</v>
      </c>
      <c r="C8" s="14">
        <v>15.7</v>
      </c>
      <c r="D8" s="14">
        <v>14.7</v>
      </c>
    </row>
    <row r="9" spans="1:4" s="88" customFormat="1" ht="15" customHeight="1" x14ac:dyDescent="0.15">
      <c r="A9" s="76" t="s">
        <v>489</v>
      </c>
      <c r="B9" s="14">
        <v>288.10000000000002</v>
      </c>
      <c r="C9" s="14">
        <v>281.60000000000002</v>
      </c>
      <c r="D9" s="14">
        <v>273.10000000000002</v>
      </c>
    </row>
    <row r="10" spans="1:4" s="88" customFormat="1" ht="15" customHeight="1" x14ac:dyDescent="0.15">
      <c r="A10" s="76" t="s">
        <v>490</v>
      </c>
      <c r="B10" s="14">
        <v>1.9</v>
      </c>
      <c r="C10" s="14">
        <v>1.9</v>
      </c>
      <c r="D10" s="14">
        <v>1.9</v>
      </c>
    </row>
    <row r="11" spans="1:4" s="88" customFormat="1" ht="15" customHeight="1" x14ac:dyDescent="0.15">
      <c r="A11" s="76" t="s">
        <v>491</v>
      </c>
      <c r="B11" s="14">
        <v>161.6</v>
      </c>
      <c r="C11" s="14">
        <v>145.69999999999999</v>
      </c>
      <c r="D11" s="14">
        <v>145.1</v>
      </c>
    </row>
    <row r="12" spans="1:4" s="88" customFormat="1" ht="15" customHeight="1" x14ac:dyDescent="0.15">
      <c r="A12" s="426" t="s">
        <v>492</v>
      </c>
      <c r="B12" s="15">
        <v>220.9</v>
      </c>
      <c r="C12" s="15">
        <v>211.2</v>
      </c>
      <c r="D12" s="15">
        <v>204.5</v>
      </c>
    </row>
    <row r="13" spans="1:4" s="88" customFormat="1" ht="15" customHeight="1" x14ac:dyDescent="0.15">
      <c r="A13" s="308" t="s">
        <v>881</v>
      </c>
      <c r="B13" s="102"/>
      <c r="C13" s="102"/>
      <c r="D13" s="102" t="s">
        <v>483</v>
      </c>
    </row>
    <row r="14" spans="1:4" s="88" customFormat="1" ht="15" customHeight="1" x14ac:dyDescent="0.15">
      <c r="A14" s="308" t="s">
        <v>882</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0"/>
  <dimension ref="A1:E23"/>
  <sheetViews>
    <sheetView zoomScale="110" zoomScaleNormal="110" workbookViewId="0"/>
  </sheetViews>
  <sheetFormatPr defaultColWidth="8.875" defaultRowHeight="15" customHeight="1" x14ac:dyDescent="0.15"/>
  <cols>
    <col min="1" max="1" width="6.25" style="321" customWidth="1"/>
    <col min="2" max="5" width="20" style="321" customWidth="1"/>
    <col min="6" max="16384" width="8.875" style="321"/>
  </cols>
  <sheetData>
    <row r="1" spans="1:5" s="88" customFormat="1" ht="15" customHeight="1" x14ac:dyDescent="0.15">
      <c r="A1" s="551" t="s">
        <v>693</v>
      </c>
    </row>
    <row r="2" spans="1:5" s="88" customFormat="1" ht="15" customHeight="1" x14ac:dyDescent="0.15"/>
    <row r="3" spans="1:5" ht="15" customHeight="1" x14ac:dyDescent="0.15">
      <c r="A3" s="62" t="s">
        <v>493</v>
      </c>
    </row>
    <row r="4" spans="1:5" ht="15" customHeight="1" x14ac:dyDescent="0.15">
      <c r="A4" s="308" t="s">
        <v>883</v>
      </c>
    </row>
    <row r="5" spans="1:5" ht="15" customHeight="1" x14ac:dyDescent="0.15">
      <c r="A5" s="71" t="s">
        <v>494</v>
      </c>
      <c r="B5" s="90"/>
      <c r="C5" s="310" t="s">
        <v>884</v>
      </c>
      <c r="D5" s="94" t="s">
        <v>140</v>
      </c>
      <c r="E5" s="94" t="s">
        <v>885</v>
      </c>
    </row>
    <row r="6" spans="1:5" ht="15" customHeight="1" x14ac:dyDescent="0.15">
      <c r="A6" s="444" t="s">
        <v>495</v>
      </c>
      <c r="B6" s="445"/>
      <c r="C6" s="8">
        <v>312550</v>
      </c>
      <c r="D6" s="8">
        <v>316602</v>
      </c>
      <c r="E6" s="8">
        <v>301650</v>
      </c>
    </row>
    <row r="7" spans="1:5" ht="15" customHeight="1" x14ac:dyDescent="0.15">
      <c r="A7" s="446" t="s">
        <v>496</v>
      </c>
      <c r="B7" s="447"/>
      <c r="C7" s="8">
        <v>278</v>
      </c>
      <c r="D7" s="8">
        <v>289</v>
      </c>
      <c r="E7" s="8">
        <v>285</v>
      </c>
    </row>
    <row r="8" spans="1:5" ht="15" customHeight="1" x14ac:dyDescent="0.15">
      <c r="A8" s="446" t="s">
        <v>497</v>
      </c>
      <c r="B8" s="447"/>
      <c r="C8" s="44">
        <v>110024</v>
      </c>
      <c r="D8" s="44">
        <v>116058</v>
      </c>
      <c r="E8" s="44">
        <v>120844</v>
      </c>
    </row>
    <row r="9" spans="1:5" ht="15" customHeight="1" x14ac:dyDescent="0.15">
      <c r="A9" s="448" t="s">
        <v>464</v>
      </c>
      <c r="B9" s="449"/>
      <c r="C9" s="6">
        <v>147654</v>
      </c>
      <c r="D9" s="6">
        <v>151474</v>
      </c>
      <c r="E9" s="6">
        <v>148720</v>
      </c>
    </row>
    <row r="10" spans="1:5" ht="15" customHeight="1" x14ac:dyDescent="0.15">
      <c r="A10" s="450" t="s">
        <v>498</v>
      </c>
      <c r="B10" s="338" t="s">
        <v>499</v>
      </c>
      <c r="C10" s="6">
        <v>395648</v>
      </c>
      <c r="D10" s="6">
        <v>399209</v>
      </c>
      <c r="E10" s="6">
        <v>384962</v>
      </c>
    </row>
    <row r="11" spans="1:5" ht="15" customHeight="1" x14ac:dyDescent="0.15">
      <c r="A11" s="451"/>
      <c r="B11" s="76" t="s">
        <v>500</v>
      </c>
      <c r="C11" s="6">
        <v>182594</v>
      </c>
      <c r="D11" s="6">
        <v>186299</v>
      </c>
      <c r="E11" s="6">
        <v>188690</v>
      </c>
    </row>
    <row r="12" spans="1:5" ht="15" customHeight="1" x14ac:dyDescent="0.15">
      <c r="A12" s="451"/>
      <c r="B12" s="76" t="s">
        <v>501</v>
      </c>
      <c r="C12" s="6">
        <v>7926</v>
      </c>
      <c r="D12" s="6">
        <v>7012</v>
      </c>
      <c r="E12" s="6">
        <v>6239</v>
      </c>
    </row>
    <row r="13" spans="1:5" ht="15" customHeight="1" x14ac:dyDescent="0.15">
      <c r="A13" s="451"/>
      <c r="B13" s="76" t="s">
        <v>502</v>
      </c>
      <c r="C13" s="6">
        <v>544</v>
      </c>
      <c r="D13" s="6">
        <v>662</v>
      </c>
      <c r="E13" s="6">
        <v>799</v>
      </c>
    </row>
    <row r="14" spans="1:5" ht="15" customHeight="1" x14ac:dyDescent="0.15">
      <c r="A14" s="451"/>
      <c r="B14" s="76" t="s">
        <v>886</v>
      </c>
      <c r="C14" s="6">
        <v>25138</v>
      </c>
      <c r="D14" s="6">
        <v>26369</v>
      </c>
      <c r="E14" s="6">
        <v>26009</v>
      </c>
    </row>
    <row r="15" spans="1:5" ht="15" customHeight="1" x14ac:dyDescent="0.15">
      <c r="A15" s="451"/>
      <c r="B15" s="76" t="s">
        <v>503</v>
      </c>
      <c r="C15" s="6">
        <v>504</v>
      </c>
      <c r="D15" s="6">
        <v>106</v>
      </c>
      <c r="E15" s="6">
        <v>102</v>
      </c>
    </row>
    <row r="16" spans="1:5" ht="15" customHeight="1" x14ac:dyDescent="0.15">
      <c r="A16" s="452"/>
      <c r="B16" s="453" t="s">
        <v>504</v>
      </c>
      <c r="C16" s="6">
        <v>612354</v>
      </c>
      <c r="D16" s="6">
        <v>619657</v>
      </c>
      <c r="E16" s="6">
        <f>SUM(E10:E15)</f>
        <v>606801</v>
      </c>
    </row>
    <row r="17" spans="1:5" ht="15" customHeight="1" x14ac:dyDescent="0.15">
      <c r="A17" s="454" t="s">
        <v>505</v>
      </c>
      <c r="B17" s="455"/>
      <c r="C17" s="8">
        <v>8071</v>
      </c>
      <c r="D17" s="8">
        <v>8549</v>
      </c>
      <c r="E17" s="8">
        <v>7356</v>
      </c>
    </row>
    <row r="18" spans="1:5" ht="15" customHeight="1" x14ac:dyDescent="0.15">
      <c r="A18" s="456" t="s">
        <v>506</v>
      </c>
      <c r="B18" s="76" t="s">
        <v>507</v>
      </c>
      <c r="C18" s="8">
        <v>230</v>
      </c>
      <c r="D18" s="8">
        <v>61</v>
      </c>
      <c r="E18" s="8">
        <v>7</v>
      </c>
    </row>
    <row r="19" spans="1:5" ht="15" customHeight="1" x14ac:dyDescent="0.15">
      <c r="A19" s="457"/>
      <c r="B19" s="76" t="s">
        <v>508</v>
      </c>
      <c r="C19" s="8">
        <v>1599</v>
      </c>
      <c r="D19" s="8">
        <v>1437</v>
      </c>
      <c r="E19" s="8">
        <v>1065</v>
      </c>
    </row>
    <row r="20" spans="1:5" ht="15" customHeight="1" x14ac:dyDescent="0.15">
      <c r="A20" s="458"/>
      <c r="B20" s="426" t="s">
        <v>509</v>
      </c>
      <c r="C20" s="57">
        <v>70</v>
      </c>
      <c r="D20" s="57">
        <v>178</v>
      </c>
      <c r="E20" s="57">
        <v>150</v>
      </c>
    </row>
    <row r="21" spans="1:5" ht="15" customHeight="1" x14ac:dyDescent="0.15">
      <c r="A21" s="348" t="s">
        <v>510</v>
      </c>
      <c r="B21" s="459"/>
      <c r="C21" s="459"/>
      <c r="D21" s="459"/>
    </row>
    <row r="22" spans="1:5" ht="15" customHeight="1" x14ac:dyDescent="0.15">
      <c r="A22" s="88" t="s">
        <v>887</v>
      </c>
    </row>
    <row r="23" spans="1:5" ht="15" customHeight="1" x14ac:dyDescent="0.15">
      <c r="A23" s="88" t="s">
        <v>888</v>
      </c>
      <c r="E23" s="102" t="s">
        <v>511</v>
      </c>
    </row>
  </sheetData>
  <mergeCells count="8">
    <mergeCell ref="A17:B17"/>
    <mergeCell ref="A18:A20"/>
    <mergeCell ref="A5:B5"/>
    <mergeCell ref="A6:B6"/>
    <mergeCell ref="A7:B7"/>
    <mergeCell ref="A8:B8"/>
    <mergeCell ref="A9:B9"/>
    <mergeCell ref="A10:A1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1"/>
  <dimension ref="A1:E15"/>
  <sheetViews>
    <sheetView zoomScale="110" zoomScaleNormal="110" workbookViewId="0"/>
  </sheetViews>
  <sheetFormatPr defaultColWidth="8.875" defaultRowHeight="15" customHeight="1" x14ac:dyDescent="0.15"/>
  <cols>
    <col min="1" max="1" width="6.25" style="321" customWidth="1"/>
    <col min="2" max="5" width="20" style="321" customWidth="1"/>
    <col min="6" max="16384" width="8.875" style="321"/>
  </cols>
  <sheetData>
    <row r="1" spans="1:5" s="88" customFormat="1" ht="15" customHeight="1" x14ac:dyDescent="0.15">
      <c r="A1" s="551" t="s">
        <v>693</v>
      </c>
    </row>
    <row r="2" spans="1:5" s="88" customFormat="1" ht="15" customHeight="1" x14ac:dyDescent="0.15"/>
    <row r="3" spans="1:5" ht="15" customHeight="1" x14ac:dyDescent="0.15">
      <c r="A3" s="308" t="s">
        <v>512</v>
      </c>
    </row>
    <row r="4" spans="1:5" ht="15" customHeight="1" x14ac:dyDescent="0.15">
      <c r="A4" s="71" t="s">
        <v>494</v>
      </c>
      <c r="B4" s="90"/>
      <c r="C4" s="310" t="s">
        <v>884</v>
      </c>
      <c r="D4" s="94" t="s">
        <v>140</v>
      </c>
      <c r="E4" s="94" t="s">
        <v>885</v>
      </c>
    </row>
    <row r="5" spans="1:5" ht="15" customHeight="1" x14ac:dyDescent="0.15">
      <c r="A5" s="460" t="s">
        <v>513</v>
      </c>
      <c r="B5" s="461"/>
      <c r="C5" s="8">
        <v>325</v>
      </c>
      <c r="D5" s="8">
        <v>333</v>
      </c>
      <c r="E5" s="8">
        <v>332</v>
      </c>
    </row>
    <row r="6" spans="1:5" ht="15" customHeight="1" x14ac:dyDescent="0.15">
      <c r="A6" s="462" t="s">
        <v>464</v>
      </c>
      <c r="B6" s="463"/>
      <c r="C6" s="8">
        <v>78735</v>
      </c>
      <c r="D6" s="8">
        <v>77637</v>
      </c>
      <c r="E6" s="8">
        <v>76216</v>
      </c>
    </row>
    <row r="7" spans="1:5" ht="15" customHeight="1" x14ac:dyDescent="0.15">
      <c r="A7" s="450" t="s">
        <v>498</v>
      </c>
      <c r="B7" s="338" t="s">
        <v>499</v>
      </c>
      <c r="C7" s="6">
        <v>190373</v>
      </c>
      <c r="D7" s="6">
        <v>190577</v>
      </c>
      <c r="E7" s="6">
        <v>186275</v>
      </c>
    </row>
    <row r="8" spans="1:5" ht="15" customHeight="1" x14ac:dyDescent="0.15">
      <c r="A8" s="451"/>
      <c r="B8" s="76" t="s">
        <v>500</v>
      </c>
      <c r="C8" s="6">
        <v>71793</v>
      </c>
      <c r="D8" s="6">
        <v>67229</v>
      </c>
      <c r="E8" s="6">
        <v>64921</v>
      </c>
    </row>
    <row r="9" spans="1:5" ht="15" customHeight="1" x14ac:dyDescent="0.15">
      <c r="A9" s="451"/>
      <c r="B9" s="76" t="s">
        <v>501</v>
      </c>
      <c r="C9" s="6">
        <v>3840</v>
      </c>
      <c r="D9" s="6">
        <v>3202</v>
      </c>
      <c r="E9" s="6">
        <v>3561</v>
      </c>
    </row>
    <row r="10" spans="1:5" ht="15" customHeight="1" x14ac:dyDescent="0.15">
      <c r="A10" s="451"/>
      <c r="B10" s="76" t="s">
        <v>502</v>
      </c>
      <c r="C10" s="6">
        <v>476</v>
      </c>
      <c r="D10" s="6">
        <v>449</v>
      </c>
      <c r="E10" s="6">
        <v>346</v>
      </c>
    </row>
    <row r="11" spans="1:5" ht="15" customHeight="1" x14ac:dyDescent="0.15">
      <c r="A11" s="451"/>
      <c r="B11" s="76" t="s">
        <v>886</v>
      </c>
      <c r="C11" s="6">
        <v>15125</v>
      </c>
      <c r="D11" s="6">
        <v>13346</v>
      </c>
      <c r="E11" s="6">
        <v>12664</v>
      </c>
    </row>
    <row r="12" spans="1:5" ht="15" customHeight="1" x14ac:dyDescent="0.15">
      <c r="A12" s="451"/>
      <c r="B12" s="464" t="s">
        <v>503</v>
      </c>
      <c r="C12" s="6">
        <v>29</v>
      </c>
      <c r="D12" s="6">
        <v>16</v>
      </c>
      <c r="E12" s="6">
        <v>12</v>
      </c>
    </row>
    <row r="13" spans="1:5" ht="15" customHeight="1" x14ac:dyDescent="0.15">
      <c r="A13" s="452"/>
      <c r="B13" s="453" t="s">
        <v>504</v>
      </c>
      <c r="C13" s="6">
        <v>281636</v>
      </c>
      <c r="D13" s="6">
        <v>274819</v>
      </c>
      <c r="E13" s="6">
        <f>SUM(E7:E12)</f>
        <v>267779</v>
      </c>
    </row>
    <row r="14" spans="1:5" ht="15" customHeight="1" x14ac:dyDescent="0.15">
      <c r="A14" s="454" t="s">
        <v>889</v>
      </c>
      <c r="B14" s="455"/>
      <c r="C14" s="5">
        <v>1755</v>
      </c>
      <c r="D14" s="5">
        <v>1679</v>
      </c>
      <c r="E14" s="5">
        <v>1628</v>
      </c>
    </row>
    <row r="15" spans="1:5" ht="15" customHeight="1" x14ac:dyDescent="0.15">
      <c r="A15" s="350"/>
      <c r="C15" s="102"/>
      <c r="D15" s="102"/>
      <c r="E15" s="102" t="s">
        <v>514</v>
      </c>
    </row>
  </sheetData>
  <mergeCells count="5">
    <mergeCell ref="A4:B4"/>
    <mergeCell ref="A5:B5"/>
    <mergeCell ref="A6:B6"/>
    <mergeCell ref="A7:A13"/>
    <mergeCell ref="A14:B14"/>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3"/>
  <dimension ref="A1:E15"/>
  <sheetViews>
    <sheetView zoomScale="110" zoomScaleNormal="110" workbookViewId="0"/>
  </sheetViews>
  <sheetFormatPr defaultColWidth="8.875" defaultRowHeight="15" customHeight="1" x14ac:dyDescent="0.15"/>
  <cols>
    <col min="1" max="1" width="6.25" style="321" customWidth="1"/>
    <col min="2" max="5" width="20" style="321" customWidth="1"/>
    <col min="6" max="16384" width="8.875" style="321"/>
  </cols>
  <sheetData>
    <row r="1" spans="1:5" s="88" customFormat="1" ht="15" customHeight="1" x14ac:dyDescent="0.15">
      <c r="A1" s="551" t="s">
        <v>693</v>
      </c>
    </row>
    <row r="2" spans="1:5" s="88" customFormat="1" ht="15" customHeight="1" x14ac:dyDescent="0.15"/>
    <row r="3" spans="1:5" ht="15" customHeight="1" x14ac:dyDescent="0.15">
      <c r="A3" s="308" t="s">
        <v>890</v>
      </c>
    </row>
    <row r="4" spans="1:5" ht="15" customHeight="1" x14ac:dyDescent="0.15">
      <c r="A4" s="71" t="s">
        <v>494</v>
      </c>
      <c r="B4" s="90"/>
      <c r="C4" s="310" t="s">
        <v>884</v>
      </c>
      <c r="D4" s="94" t="s">
        <v>140</v>
      </c>
      <c r="E4" s="94" t="s">
        <v>885</v>
      </c>
    </row>
    <row r="5" spans="1:5" ht="15" customHeight="1" x14ac:dyDescent="0.15">
      <c r="A5" s="460" t="s">
        <v>513</v>
      </c>
      <c r="B5" s="461"/>
      <c r="C5" s="44">
        <v>343</v>
      </c>
      <c r="D5" s="44">
        <v>352</v>
      </c>
      <c r="E5" s="44">
        <v>352</v>
      </c>
    </row>
    <row r="6" spans="1:5" ht="15" customHeight="1" x14ac:dyDescent="0.15">
      <c r="A6" s="462" t="s">
        <v>464</v>
      </c>
      <c r="B6" s="463"/>
      <c r="C6" s="6">
        <v>177728</v>
      </c>
      <c r="D6" s="6">
        <v>177177</v>
      </c>
      <c r="E6" s="6">
        <v>173358</v>
      </c>
    </row>
    <row r="7" spans="1:5" ht="15" customHeight="1" x14ac:dyDescent="0.15">
      <c r="A7" s="450" t="s">
        <v>498</v>
      </c>
      <c r="B7" s="338" t="s">
        <v>499</v>
      </c>
      <c r="C7" s="6">
        <v>372539</v>
      </c>
      <c r="D7" s="6">
        <v>364823</v>
      </c>
      <c r="E7" s="6">
        <v>357514</v>
      </c>
    </row>
    <row r="8" spans="1:5" ht="15" customHeight="1" x14ac:dyDescent="0.15">
      <c r="A8" s="451"/>
      <c r="B8" s="76" t="s">
        <v>500</v>
      </c>
      <c r="C8" s="6">
        <v>162464</v>
      </c>
      <c r="D8" s="6">
        <v>167160</v>
      </c>
      <c r="E8" s="6">
        <v>170892</v>
      </c>
    </row>
    <row r="9" spans="1:5" ht="15" customHeight="1" x14ac:dyDescent="0.15">
      <c r="A9" s="451"/>
      <c r="B9" s="76" t="s">
        <v>501</v>
      </c>
      <c r="C9" s="6">
        <v>3261</v>
      </c>
      <c r="D9" s="6">
        <v>2908</v>
      </c>
      <c r="E9" s="6">
        <v>2738</v>
      </c>
    </row>
    <row r="10" spans="1:5" ht="15" customHeight="1" x14ac:dyDescent="0.15">
      <c r="A10" s="451"/>
      <c r="B10" s="76" t="s">
        <v>502</v>
      </c>
      <c r="C10" s="6">
        <v>1077</v>
      </c>
      <c r="D10" s="6">
        <v>1027</v>
      </c>
      <c r="E10" s="6">
        <v>987</v>
      </c>
    </row>
    <row r="11" spans="1:5" ht="15" customHeight="1" x14ac:dyDescent="0.15">
      <c r="A11" s="451"/>
      <c r="B11" s="76" t="s">
        <v>886</v>
      </c>
      <c r="C11" s="6">
        <v>18219</v>
      </c>
      <c r="D11" s="6">
        <v>18757</v>
      </c>
      <c r="E11" s="6">
        <v>17298</v>
      </c>
    </row>
    <row r="12" spans="1:5" ht="15" customHeight="1" x14ac:dyDescent="0.15">
      <c r="A12" s="451"/>
      <c r="B12" s="76" t="s">
        <v>503</v>
      </c>
      <c r="C12" s="6">
        <v>299</v>
      </c>
      <c r="D12" s="6">
        <v>82</v>
      </c>
      <c r="E12" s="6">
        <v>67</v>
      </c>
    </row>
    <row r="13" spans="1:5" ht="15" customHeight="1" x14ac:dyDescent="0.15">
      <c r="A13" s="452"/>
      <c r="B13" s="453" t="s">
        <v>504</v>
      </c>
      <c r="C13" s="2">
        <v>557859</v>
      </c>
      <c r="D13" s="6">
        <v>554757</v>
      </c>
      <c r="E13" s="6">
        <f>SUM(E7:E12)</f>
        <v>549496</v>
      </c>
    </row>
    <row r="14" spans="1:5" ht="15" customHeight="1" x14ac:dyDescent="0.15">
      <c r="A14" s="454" t="s">
        <v>891</v>
      </c>
      <c r="B14" s="455"/>
      <c r="C14" s="5">
        <v>27680</v>
      </c>
      <c r="D14" s="5">
        <v>23759</v>
      </c>
      <c r="E14" s="5">
        <v>20300</v>
      </c>
    </row>
    <row r="15" spans="1:5" s="88" customFormat="1" ht="15" customHeight="1" x14ac:dyDescent="0.15">
      <c r="C15" s="102"/>
      <c r="D15" s="102"/>
      <c r="E15" s="102" t="s">
        <v>511</v>
      </c>
    </row>
  </sheetData>
  <mergeCells count="5">
    <mergeCell ref="A4:B4"/>
    <mergeCell ref="A5:B5"/>
    <mergeCell ref="A6:B6"/>
    <mergeCell ref="A7:A13"/>
    <mergeCell ref="A14:B14"/>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2"/>
  <dimension ref="A1:E15"/>
  <sheetViews>
    <sheetView zoomScale="110" zoomScaleNormal="110" workbookViewId="0"/>
  </sheetViews>
  <sheetFormatPr defaultColWidth="8.875" defaultRowHeight="15" customHeight="1" x14ac:dyDescent="0.15"/>
  <cols>
    <col min="1" max="1" width="6.25" style="321" customWidth="1"/>
    <col min="2" max="5" width="20" style="321" customWidth="1"/>
    <col min="6" max="16384" width="8.875" style="321"/>
  </cols>
  <sheetData>
    <row r="1" spans="1:5" s="88" customFormat="1" ht="15" customHeight="1" x14ac:dyDescent="0.15">
      <c r="A1" s="551" t="s">
        <v>693</v>
      </c>
    </row>
    <row r="2" spans="1:5" s="88" customFormat="1" ht="15" customHeight="1" x14ac:dyDescent="0.15"/>
    <row r="3" spans="1:5" ht="15" customHeight="1" x14ac:dyDescent="0.15">
      <c r="A3" s="308" t="s">
        <v>515</v>
      </c>
    </row>
    <row r="4" spans="1:5" ht="15" customHeight="1" x14ac:dyDescent="0.15">
      <c r="A4" s="71" t="s">
        <v>494</v>
      </c>
      <c r="B4" s="90"/>
      <c r="C4" s="310" t="s">
        <v>892</v>
      </c>
      <c r="D4" s="94" t="s">
        <v>893</v>
      </c>
      <c r="E4" s="94" t="s">
        <v>894</v>
      </c>
    </row>
    <row r="5" spans="1:5" ht="15" customHeight="1" x14ac:dyDescent="0.15">
      <c r="A5" s="460" t="s">
        <v>516</v>
      </c>
      <c r="B5" s="461"/>
      <c r="C5" s="465">
        <v>344</v>
      </c>
      <c r="D5" s="466">
        <v>353</v>
      </c>
      <c r="E5" s="466">
        <v>352</v>
      </c>
    </row>
    <row r="6" spans="1:5" ht="15" customHeight="1" x14ac:dyDescent="0.15">
      <c r="A6" s="462" t="s">
        <v>517</v>
      </c>
      <c r="B6" s="463"/>
      <c r="C6" s="467">
        <v>118219</v>
      </c>
      <c r="D6" s="131">
        <v>117520</v>
      </c>
      <c r="E6" s="131">
        <v>112505</v>
      </c>
    </row>
    <row r="7" spans="1:5" ht="15" customHeight="1" x14ac:dyDescent="0.15">
      <c r="A7" s="450" t="s">
        <v>518</v>
      </c>
      <c r="B7" s="338" t="s">
        <v>519</v>
      </c>
      <c r="C7" s="467">
        <v>264507</v>
      </c>
      <c r="D7" s="131">
        <v>256771</v>
      </c>
      <c r="E7" s="131">
        <v>247252</v>
      </c>
    </row>
    <row r="8" spans="1:5" ht="15" customHeight="1" x14ac:dyDescent="0.15">
      <c r="A8" s="451"/>
      <c r="B8" s="76" t="s">
        <v>520</v>
      </c>
      <c r="C8" s="467">
        <v>75646</v>
      </c>
      <c r="D8" s="131">
        <v>76211</v>
      </c>
      <c r="E8" s="131">
        <v>71764</v>
      </c>
    </row>
    <row r="9" spans="1:5" ht="15" customHeight="1" x14ac:dyDescent="0.15">
      <c r="A9" s="451"/>
      <c r="B9" s="76" t="s">
        <v>521</v>
      </c>
      <c r="C9" s="467">
        <v>2787</v>
      </c>
      <c r="D9" s="131">
        <v>3026</v>
      </c>
      <c r="E9" s="131">
        <v>2975</v>
      </c>
    </row>
    <row r="10" spans="1:5" ht="15" customHeight="1" x14ac:dyDescent="0.15">
      <c r="A10" s="451"/>
      <c r="B10" s="76" t="s">
        <v>522</v>
      </c>
      <c r="C10" s="467">
        <v>1523</v>
      </c>
      <c r="D10" s="131">
        <v>1314</v>
      </c>
      <c r="E10" s="131">
        <v>1211</v>
      </c>
    </row>
    <row r="11" spans="1:5" ht="15" customHeight="1" x14ac:dyDescent="0.15">
      <c r="A11" s="451"/>
      <c r="B11" s="76" t="s">
        <v>895</v>
      </c>
      <c r="C11" s="467">
        <v>12506</v>
      </c>
      <c r="D11" s="131">
        <v>14028</v>
      </c>
      <c r="E11" s="131">
        <v>13447</v>
      </c>
    </row>
    <row r="12" spans="1:5" ht="15" customHeight="1" x14ac:dyDescent="0.15">
      <c r="A12" s="451"/>
      <c r="B12" s="76" t="s">
        <v>523</v>
      </c>
      <c r="C12" s="467">
        <v>415</v>
      </c>
      <c r="D12" s="131">
        <v>164</v>
      </c>
      <c r="E12" s="131">
        <v>63</v>
      </c>
    </row>
    <row r="13" spans="1:5" ht="15" customHeight="1" x14ac:dyDescent="0.15">
      <c r="A13" s="452"/>
      <c r="B13" s="453" t="s">
        <v>504</v>
      </c>
      <c r="C13" s="467">
        <v>357384</v>
      </c>
      <c r="D13" s="131">
        <v>351514</v>
      </c>
      <c r="E13" s="6">
        <f>SUM(E7:E12)</f>
        <v>336712</v>
      </c>
    </row>
    <row r="14" spans="1:5" ht="15" customHeight="1" x14ac:dyDescent="0.15">
      <c r="A14" s="454" t="s">
        <v>891</v>
      </c>
      <c r="B14" s="455"/>
      <c r="C14" s="468">
        <v>20336</v>
      </c>
      <c r="D14" s="133">
        <v>17303</v>
      </c>
      <c r="E14" s="133">
        <v>14637</v>
      </c>
    </row>
    <row r="15" spans="1:5" s="88" customFormat="1" ht="15" customHeight="1" x14ac:dyDescent="0.15">
      <c r="A15" s="350"/>
      <c r="B15" s="469"/>
      <c r="C15" s="102"/>
      <c r="D15" s="102"/>
      <c r="E15" s="102" t="s">
        <v>524</v>
      </c>
    </row>
  </sheetData>
  <mergeCells count="5">
    <mergeCell ref="A4:B4"/>
    <mergeCell ref="A5:B5"/>
    <mergeCell ref="A6:B6"/>
    <mergeCell ref="A7:A13"/>
    <mergeCell ref="A14:B14"/>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9"/>
  <dimension ref="A1:E13"/>
  <sheetViews>
    <sheetView zoomScale="110" zoomScaleNormal="110" workbookViewId="0"/>
  </sheetViews>
  <sheetFormatPr defaultColWidth="8.875" defaultRowHeight="15" customHeight="1" x14ac:dyDescent="0.15"/>
  <cols>
    <col min="1" max="1" width="6.25" style="321" customWidth="1"/>
    <col min="2" max="5" width="20" style="321" customWidth="1"/>
    <col min="6" max="16384" width="8.875" style="321"/>
  </cols>
  <sheetData>
    <row r="1" spans="1:5" s="88" customFormat="1" ht="15" customHeight="1" x14ac:dyDescent="0.15">
      <c r="A1" s="551" t="s">
        <v>693</v>
      </c>
    </row>
    <row r="2" spans="1:5" s="88" customFormat="1" ht="15" customHeight="1" x14ac:dyDescent="0.15"/>
    <row r="3" spans="1:5" ht="15" customHeight="1" x14ac:dyDescent="0.15">
      <c r="A3" s="308" t="s">
        <v>896</v>
      </c>
    </row>
    <row r="4" spans="1:5" ht="15" customHeight="1" x14ac:dyDescent="0.15">
      <c r="A4" s="71" t="s">
        <v>494</v>
      </c>
      <c r="B4" s="90"/>
      <c r="C4" s="310" t="s">
        <v>897</v>
      </c>
      <c r="D4" s="94" t="s">
        <v>898</v>
      </c>
      <c r="E4" s="94" t="s">
        <v>899</v>
      </c>
    </row>
    <row r="5" spans="1:5" ht="15" customHeight="1" x14ac:dyDescent="0.15">
      <c r="A5" s="109" t="s">
        <v>525</v>
      </c>
      <c r="B5" s="110"/>
      <c r="C5" s="470">
        <v>2349</v>
      </c>
      <c r="D5" s="470">
        <v>2314</v>
      </c>
      <c r="E5" s="470">
        <v>2399</v>
      </c>
    </row>
    <row r="6" spans="1:5" ht="15" customHeight="1" x14ac:dyDescent="0.15">
      <c r="A6" s="450" t="s">
        <v>498</v>
      </c>
      <c r="B6" s="338" t="s">
        <v>900</v>
      </c>
      <c r="C6" s="131">
        <v>3724</v>
      </c>
      <c r="D6" s="131">
        <v>3655</v>
      </c>
      <c r="E6" s="131">
        <v>3864</v>
      </c>
    </row>
    <row r="7" spans="1:5" ht="15" customHeight="1" x14ac:dyDescent="0.15">
      <c r="A7" s="451"/>
      <c r="B7" s="76" t="s">
        <v>500</v>
      </c>
      <c r="C7" s="131">
        <v>29515</v>
      </c>
      <c r="D7" s="131">
        <v>28330</v>
      </c>
      <c r="E7" s="131">
        <v>27950</v>
      </c>
    </row>
    <row r="8" spans="1:5" ht="15" customHeight="1" x14ac:dyDescent="0.15">
      <c r="A8" s="451"/>
      <c r="B8" s="76" t="s">
        <v>501</v>
      </c>
      <c r="C8" s="131">
        <v>6317</v>
      </c>
      <c r="D8" s="131">
        <v>6496</v>
      </c>
      <c r="E8" s="131">
        <v>6422</v>
      </c>
    </row>
    <row r="9" spans="1:5" ht="15" customHeight="1" x14ac:dyDescent="0.15">
      <c r="A9" s="451"/>
      <c r="B9" s="76" t="s">
        <v>502</v>
      </c>
      <c r="C9" s="131">
        <v>51</v>
      </c>
      <c r="D9" s="131">
        <v>62</v>
      </c>
      <c r="E9" s="131">
        <v>149</v>
      </c>
    </row>
    <row r="10" spans="1:5" ht="15" customHeight="1" x14ac:dyDescent="0.15">
      <c r="A10" s="451"/>
      <c r="B10" s="76" t="s">
        <v>901</v>
      </c>
      <c r="C10" s="131">
        <v>193</v>
      </c>
      <c r="D10" s="131">
        <v>150</v>
      </c>
      <c r="E10" s="131">
        <v>154</v>
      </c>
    </row>
    <row r="11" spans="1:5" ht="15" customHeight="1" x14ac:dyDescent="0.15">
      <c r="A11" s="451"/>
      <c r="B11" s="76" t="s">
        <v>503</v>
      </c>
      <c r="C11" s="131">
        <v>5</v>
      </c>
      <c r="D11" s="131">
        <v>11</v>
      </c>
      <c r="E11" s="131">
        <v>9</v>
      </c>
    </row>
    <row r="12" spans="1:5" ht="15" customHeight="1" x14ac:dyDescent="0.15">
      <c r="A12" s="451"/>
      <c r="B12" s="471" t="s">
        <v>504</v>
      </c>
      <c r="C12" s="467">
        <v>39805</v>
      </c>
      <c r="D12" s="131">
        <v>38704</v>
      </c>
      <c r="E12" s="6">
        <f>SUM(E6:E11)</f>
        <v>38548</v>
      </c>
    </row>
    <row r="13" spans="1:5" ht="15" customHeight="1" x14ac:dyDescent="0.15">
      <c r="A13" s="472"/>
      <c r="B13" s="473"/>
      <c r="C13" s="473"/>
      <c r="D13" s="473"/>
      <c r="E13" s="474" t="s">
        <v>511</v>
      </c>
    </row>
  </sheetData>
  <mergeCells count="3">
    <mergeCell ref="A4:B4"/>
    <mergeCell ref="A5:B5"/>
    <mergeCell ref="A6:A12"/>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33"/>
  <sheetViews>
    <sheetView zoomScale="110" zoomScaleNormal="110" zoomScaleSheetLayoutView="110" workbookViewId="0"/>
  </sheetViews>
  <sheetFormatPr defaultColWidth="8.75" defaultRowHeight="14.45" customHeight="1" x14ac:dyDescent="0.15"/>
  <cols>
    <col min="1" max="1" width="3.75" style="86" customWidth="1"/>
    <col min="2" max="2" width="10" style="86" customWidth="1"/>
    <col min="3" max="3" width="11.25" style="86" customWidth="1"/>
    <col min="4" max="8" width="12.25" style="86" customWidth="1"/>
    <col min="9" max="16384" width="8.75" style="86"/>
  </cols>
  <sheetData>
    <row r="1" spans="1:8" ht="15" customHeight="1" x14ac:dyDescent="0.15">
      <c r="A1" s="551" t="s">
        <v>693</v>
      </c>
    </row>
    <row r="2" spans="1:8" ht="15" customHeight="1" x14ac:dyDescent="0.15"/>
    <row r="3" spans="1:8" ht="15" customHeight="1" x14ac:dyDescent="0.15">
      <c r="A3" s="103" t="s">
        <v>275</v>
      </c>
      <c r="B3" s="104"/>
      <c r="C3" s="104"/>
    </row>
    <row r="4" spans="1:8" s="88" customFormat="1" ht="15" customHeight="1" x14ac:dyDescent="0.15">
      <c r="A4" s="65" t="s">
        <v>752</v>
      </c>
      <c r="B4" s="105"/>
      <c r="C4" s="106"/>
      <c r="G4" s="66"/>
      <c r="H4" s="66" t="s">
        <v>36</v>
      </c>
    </row>
    <row r="5" spans="1:8" s="88" customFormat="1" ht="60" customHeight="1" x14ac:dyDescent="0.15">
      <c r="A5" s="67" t="s">
        <v>37</v>
      </c>
      <c r="B5" s="67"/>
      <c r="C5" s="69"/>
      <c r="D5" s="107" t="s">
        <v>753</v>
      </c>
      <c r="E5" s="107" t="s">
        <v>299</v>
      </c>
      <c r="F5" s="107" t="s">
        <v>754</v>
      </c>
      <c r="G5" s="107" t="s">
        <v>755</v>
      </c>
      <c r="H5" s="108" t="s">
        <v>756</v>
      </c>
    </row>
    <row r="6" spans="1:8" s="88" customFormat="1" ht="15" customHeight="1" x14ac:dyDescent="0.15">
      <c r="A6" s="109"/>
      <c r="B6" s="109"/>
      <c r="C6" s="110"/>
      <c r="D6" s="111" t="s">
        <v>757</v>
      </c>
      <c r="E6" s="107" t="s">
        <v>758</v>
      </c>
      <c r="F6" s="107" t="s">
        <v>759</v>
      </c>
      <c r="G6" s="107" t="s">
        <v>760</v>
      </c>
      <c r="H6" s="108" t="s">
        <v>761</v>
      </c>
    </row>
    <row r="7" spans="1:8" s="88" customFormat="1" ht="15" customHeight="1" x14ac:dyDescent="0.15">
      <c r="A7" s="112" t="s">
        <v>39</v>
      </c>
      <c r="B7" s="113" t="s">
        <v>278</v>
      </c>
      <c r="C7" s="114" t="s">
        <v>38</v>
      </c>
      <c r="D7" s="42">
        <v>308000</v>
      </c>
      <c r="E7" s="42">
        <v>272000</v>
      </c>
      <c r="F7" s="42">
        <v>139200</v>
      </c>
      <c r="G7" s="42">
        <v>62200</v>
      </c>
      <c r="H7" s="42">
        <v>40000</v>
      </c>
    </row>
    <row r="8" spans="1:8" s="88" customFormat="1" ht="15" customHeight="1" x14ac:dyDescent="0.15">
      <c r="A8" s="112"/>
      <c r="B8" s="113"/>
      <c r="C8" s="115" t="s">
        <v>40</v>
      </c>
      <c r="D8" s="55">
        <v>1</v>
      </c>
      <c r="E8" s="55">
        <v>62</v>
      </c>
      <c r="F8" s="55">
        <v>249</v>
      </c>
      <c r="G8" s="55">
        <v>1708</v>
      </c>
      <c r="H8" s="55">
        <v>857</v>
      </c>
    </row>
    <row r="9" spans="1:8" s="88" customFormat="1" ht="15" customHeight="1" x14ac:dyDescent="0.15">
      <c r="A9" s="112"/>
      <c r="B9" s="116"/>
      <c r="C9" s="115" t="s">
        <v>41</v>
      </c>
      <c r="D9" s="55">
        <v>276000</v>
      </c>
      <c r="E9" s="55">
        <v>16387700</v>
      </c>
      <c r="F9" s="55">
        <v>33899800</v>
      </c>
      <c r="G9" s="55">
        <v>104508200</v>
      </c>
      <c r="H9" s="55">
        <v>33442200</v>
      </c>
    </row>
    <row r="10" spans="1:8" s="88" customFormat="1" ht="15" customHeight="1" x14ac:dyDescent="0.15">
      <c r="A10" s="112"/>
      <c r="B10" s="117" t="s">
        <v>279</v>
      </c>
      <c r="C10" s="118" t="s">
        <v>38</v>
      </c>
      <c r="D10" s="119" t="s">
        <v>744</v>
      </c>
      <c r="E10" s="23">
        <v>308000</v>
      </c>
      <c r="F10" s="23">
        <v>272000</v>
      </c>
      <c r="G10" s="23" t="s">
        <v>172</v>
      </c>
      <c r="H10" s="23" t="s">
        <v>172</v>
      </c>
    </row>
    <row r="11" spans="1:8" s="88" customFormat="1" ht="15" customHeight="1" x14ac:dyDescent="0.15">
      <c r="A11" s="112"/>
      <c r="B11" s="113"/>
      <c r="C11" s="115" t="s">
        <v>40</v>
      </c>
      <c r="D11" s="55" t="s">
        <v>172</v>
      </c>
      <c r="E11" s="55">
        <v>48</v>
      </c>
      <c r="F11" s="55">
        <v>15</v>
      </c>
      <c r="G11" s="55" t="s">
        <v>172</v>
      </c>
      <c r="H11" s="55" t="s">
        <v>172</v>
      </c>
    </row>
    <row r="12" spans="1:8" s="88" customFormat="1" ht="15" customHeight="1" x14ac:dyDescent="0.15">
      <c r="A12" s="112"/>
      <c r="B12" s="113"/>
      <c r="C12" s="120" t="s">
        <v>41</v>
      </c>
      <c r="D12" s="57" t="s">
        <v>172</v>
      </c>
      <c r="E12" s="57">
        <v>12798900</v>
      </c>
      <c r="F12" s="57">
        <v>3999500</v>
      </c>
      <c r="G12" s="57" t="s">
        <v>172</v>
      </c>
      <c r="H12" s="57" t="s">
        <v>172</v>
      </c>
    </row>
    <row r="13" spans="1:8" s="88" customFormat="1" ht="15" customHeight="1" x14ac:dyDescent="0.15">
      <c r="A13" s="112" t="s">
        <v>42</v>
      </c>
      <c r="B13" s="121" t="s">
        <v>280</v>
      </c>
      <c r="C13" s="115" t="s">
        <v>38</v>
      </c>
      <c r="D13" s="55">
        <v>308000</v>
      </c>
      <c r="E13" s="55">
        <v>308000</v>
      </c>
      <c r="F13" s="55">
        <v>223000</v>
      </c>
      <c r="G13" s="55">
        <v>185000</v>
      </c>
      <c r="H13" s="55">
        <v>154000</v>
      </c>
    </row>
    <row r="14" spans="1:8" s="88" customFormat="1" ht="15" customHeight="1" x14ac:dyDescent="0.15">
      <c r="A14" s="112"/>
      <c r="B14" s="113"/>
      <c r="C14" s="115" t="s">
        <v>40</v>
      </c>
      <c r="D14" s="55">
        <v>2</v>
      </c>
      <c r="E14" s="55">
        <v>64</v>
      </c>
      <c r="F14" s="55">
        <v>126</v>
      </c>
      <c r="G14" s="55">
        <v>1050</v>
      </c>
      <c r="H14" s="55">
        <v>607</v>
      </c>
    </row>
    <row r="15" spans="1:8" s="88" customFormat="1" ht="15" customHeight="1" x14ac:dyDescent="0.15">
      <c r="A15" s="112"/>
      <c r="B15" s="116"/>
      <c r="C15" s="115" t="s">
        <v>41</v>
      </c>
      <c r="D15" s="55">
        <v>602000</v>
      </c>
      <c r="E15" s="55">
        <v>18803000</v>
      </c>
      <c r="F15" s="55">
        <v>27796900</v>
      </c>
      <c r="G15" s="55">
        <v>192831700</v>
      </c>
      <c r="H15" s="55">
        <v>92510500</v>
      </c>
    </row>
    <row r="16" spans="1:8" s="88" customFormat="1" ht="15" customHeight="1" x14ac:dyDescent="0.15">
      <c r="A16" s="112"/>
      <c r="B16" s="117" t="s">
        <v>279</v>
      </c>
      <c r="C16" s="118" t="s">
        <v>38</v>
      </c>
      <c r="D16" s="119" t="s">
        <v>172</v>
      </c>
      <c r="E16" s="23">
        <v>308000</v>
      </c>
      <c r="F16" s="23">
        <v>308000</v>
      </c>
      <c r="G16" s="23" t="s">
        <v>172</v>
      </c>
      <c r="H16" s="23" t="s">
        <v>172</v>
      </c>
    </row>
    <row r="17" spans="1:8" s="88" customFormat="1" ht="15" customHeight="1" x14ac:dyDescent="0.15">
      <c r="A17" s="112"/>
      <c r="B17" s="113"/>
      <c r="C17" s="115" t="s">
        <v>40</v>
      </c>
      <c r="D17" s="55" t="s">
        <v>172</v>
      </c>
      <c r="E17" s="55">
        <v>21</v>
      </c>
      <c r="F17" s="55">
        <v>15</v>
      </c>
      <c r="G17" s="55" t="s">
        <v>172</v>
      </c>
      <c r="H17" s="55" t="s">
        <v>172</v>
      </c>
    </row>
    <row r="18" spans="1:8" s="88" customFormat="1" ht="15" customHeight="1" x14ac:dyDescent="0.15">
      <c r="A18" s="112"/>
      <c r="B18" s="113"/>
      <c r="C18" s="120" t="s">
        <v>41</v>
      </c>
      <c r="D18" s="57" t="s">
        <v>172</v>
      </c>
      <c r="E18" s="57">
        <v>5405200</v>
      </c>
      <c r="F18" s="57">
        <v>4306000</v>
      </c>
      <c r="G18" s="57" t="s">
        <v>172</v>
      </c>
      <c r="H18" s="57" t="s">
        <v>172</v>
      </c>
    </row>
    <row r="19" spans="1:8" s="88" customFormat="1" ht="15" customHeight="1" x14ac:dyDescent="0.15">
      <c r="A19" s="112" t="s">
        <v>762</v>
      </c>
      <c r="B19" s="121" t="s">
        <v>280</v>
      </c>
      <c r="C19" s="115" t="s">
        <v>38</v>
      </c>
      <c r="D19" s="55">
        <v>308000</v>
      </c>
      <c r="E19" s="55">
        <v>308000</v>
      </c>
      <c r="F19" s="55">
        <v>308000</v>
      </c>
      <c r="G19" s="55">
        <v>308000</v>
      </c>
      <c r="H19" s="55">
        <v>308000</v>
      </c>
    </row>
    <row r="20" spans="1:8" s="88" customFormat="1" ht="15" customHeight="1" x14ac:dyDescent="0.15">
      <c r="A20" s="112"/>
      <c r="B20" s="113"/>
      <c r="C20" s="115" t="s">
        <v>40</v>
      </c>
      <c r="D20" s="55">
        <v>2</v>
      </c>
      <c r="E20" s="55">
        <v>45</v>
      </c>
      <c r="F20" s="55">
        <v>25</v>
      </c>
      <c r="G20" s="55">
        <v>58</v>
      </c>
      <c r="H20" s="55">
        <v>46</v>
      </c>
    </row>
    <row r="21" spans="1:8" s="88" customFormat="1" ht="15" customHeight="1" x14ac:dyDescent="0.15">
      <c r="A21" s="112"/>
      <c r="B21" s="116"/>
      <c r="C21" s="115" t="s">
        <v>41</v>
      </c>
      <c r="D21" s="55">
        <v>614000</v>
      </c>
      <c r="E21" s="55">
        <v>12798500</v>
      </c>
      <c r="F21" s="55">
        <v>7456000</v>
      </c>
      <c r="G21" s="55">
        <v>17304300</v>
      </c>
      <c r="H21" s="55">
        <v>13774000</v>
      </c>
    </row>
    <row r="22" spans="1:8" s="88" customFormat="1" ht="15" customHeight="1" x14ac:dyDescent="0.15">
      <c r="A22" s="112"/>
      <c r="B22" s="117" t="s">
        <v>279</v>
      </c>
      <c r="C22" s="118" t="s">
        <v>38</v>
      </c>
      <c r="D22" s="119" t="s">
        <v>172</v>
      </c>
      <c r="E22" s="23">
        <v>308000</v>
      </c>
      <c r="F22" s="23">
        <v>308000</v>
      </c>
      <c r="G22" s="23" t="s">
        <v>172</v>
      </c>
      <c r="H22" s="23" t="s">
        <v>172</v>
      </c>
    </row>
    <row r="23" spans="1:8" s="88" customFormat="1" ht="15" customHeight="1" x14ac:dyDescent="0.15">
      <c r="A23" s="112"/>
      <c r="B23" s="113"/>
      <c r="C23" s="115" t="s">
        <v>40</v>
      </c>
      <c r="D23" s="24" t="s">
        <v>744</v>
      </c>
      <c r="E23" s="55">
        <v>7</v>
      </c>
      <c r="F23" s="55">
        <v>2</v>
      </c>
      <c r="G23" s="55" t="s">
        <v>172</v>
      </c>
      <c r="H23" s="55" t="s">
        <v>172</v>
      </c>
    </row>
    <row r="24" spans="1:8" s="88" customFormat="1" ht="15" customHeight="1" x14ac:dyDescent="0.15">
      <c r="A24" s="112"/>
      <c r="B24" s="113"/>
      <c r="C24" s="120" t="s">
        <v>41</v>
      </c>
      <c r="D24" s="35" t="s">
        <v>172</v>
      </c>
      <c r="E24" s="57">
        <v>2092000</v>
      </c>
      <c r="F24" s="57">
        <v>558000</v>
      </c>
      <c r="G24" s="57" t="s">
        <v>172</v>
      </c>
      <c r="H24" s="57" t="s">
        <v>172</v>
      </c>
    </row>
    <row r="25" spans="1:8" s="88" customFormat="1" ht="15" customHeight="1" x14ac:dyDescent="0.15">
      <c r="A25" s="122" t="s">
        <v>281</v>
      </c>
      <c r="B25" s="123"/>
      <c r="C25" s="124"/>
      <c r="D25" s="124"/>
      <c r="E25" s="124"/>
      <c r="F25" s="124"/>
      <c r="G25" s="124"/>
      <c r="H25" s="106"/>
    </row>
    <row r="26" spans="1:8" s="88" customFormat="1" ht="15" customHeight="1" x14ac:dyDescent="0.15">
      <c r="A26" s="122" t="s">
        <v>282</v>
      </c>
      <c r="B26" s="106"/>
      <c r="C26" s="123"/>
      <c r="D26" s="124"/>
      <c r="E26" s="124"/>
      <c r="F26" s="124"/>
      <c r="G26" s="124"/>
      <c r="H26" s="124"/>
    </row>
    <row r="27" spans="1:8" s="88" customFormat="1" ht="15" customHeight="1" x14ac:dyDescent="0.15">
      <c r="A27" s="122" t="s">
        <v>283</v>
      </c>
      <c r="B27" s="106"/>
      <c r="C27" s="123"/>
      <c r="D27" s="124"/>
      <c r="E27" s="124"/>
      <c r="F27" s="124"/>
      <c r="G27" s="124"/>
      <c r="H27" s="124"/>
    </row>
    <row r="28" spans="1:8" s="88" customFormat="1" ht="15" customHeight="1" x14ac:dyDescent="0.15">
      <c r="A28" s="122" t="s">
        <v>284</v>
      </c>
      <c r="B28" s="106"/>
      <c r="C28" s="123"/>
      <c r="D28" s="124"/>
      <c r="E28" s="124"/>
      <c r="F28" s="124"/>
      <c r="G28" s="124"/>
      <c r="H28" s="124"/>
    </row>
    <row r="29" spans="1:8" s="88" customFormat="1" ht="15" customHeight="1" x14ac:dyDescent="0.15">
      <c r="A29" s="122" t="s">
        <v>763</v>
      </c>
      <c r="B29" s="106"/>
      <c r="C29" s="123"/>
      <c r="D29" s="124"/>
      <c r="E29" s="124"/>
      <c r="F29" s="124"/>
      <c r="G29" s="124"/>
      <c r="H29" s="124"/>
    </row>
    <row r="30" spans="1:8" s="88" customFormat="1" ht="15" customHeight="1" x14ac:dyDescent="0.15">
      <c r="A30" s="122" t="s">
        <v>285</v>
      </c>
      <c r="B30" s="106"/>
      <c r="C30" s="123"/>
      <c r="D30" s="124"/>
      <c r="E30" s="124"/>
      <c r="F30" s="124"/>
      <c r="G30" s="124"/>
      <c r="H30" s="124"/>
    </row>
    <row r="31" spans="1:8" s="88" customFormat="1" ht="15" customHeight="1" x14ac:dyDescent="0.15">
      <c r="A31" s="122" t="s">
        <v>286</v>
      </c>
      <c r="C31" s="123"/>
      <c r="D31" s="124"/>
      <c r="E31" s="124"/>
      <c r="F31" s="124"/>
      <c r="G31" s="124"/>
      <c r="H31" s="124"/>
    </row>
    <row r="32" spans="1:8" s="88" customFormat="1" ht="15" customHeight="1" x14ac:dyDescent="0.15">
      <c r="A32" s="122" t="s">
        <v>287</v>
      </c>
      <c r="C32" s="123"/>
      <c r="D32" s="124"/>
      <c r="E32" s="124"/>
      <c r="F32" s="124"/>
      <c r="G32" s="124"/>
      <c r="H32" s="124"/>
    </row>
    <row r="33" spans="1:8" ht="15" customHeight="1" x14ac:dyDescent="0.15">
      <c r="A33" s="88"/>
      <c r="B33" s="102"/>
      <c r="C33" s="88"/>
      <c r="D33" s="88"/>
      <c r="E33" s="88"/>
      <c r="F33" s="88"/>
      <c r="G33" s="125"/>
      <c r="H33" s="125" t="s">
        <v>43</v>
      </c>
    </row>
  </sheetData>
  <mergeCells count="10">
    <mergeCell ref="A19:A24"/>
    <mergeCell ref="B19:B21"/>
    <mergeCell ref="B22:B24"/>
    <mergeCell ref="A5:C6"/>
    <mergeCell ref="A7:A12"/>
    <mergeCell ref="B7:B9"/>
    <mergeCell ref="B10:B12"/>
    <mergeCell ref="A13:A18"/>
    <mergeCell ref="B13:B15"/>
    <mergeCell ref="B16:B18"/>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0"/>
  <dimension ref="A1:E16"/>
  <sheetViews>
    <sheetView zoomScale="110" zoomScaleNormal="110" workbookViewId="0"/>
  </sheetViews>
  <sheetFormatPr defaultColWidth="8.875" defaultRowHeight="15" customHeight="1" x14ac:dyDescent="0.15"/>
  <cols>
    <col min="1" max="1" width="6.25" style="321" customWidth="1"/>
    <col min="2" max="5" width="20" style="321" customWidth="1"/>
    <col min="6" max="16384" width="8.875" style="321"/>
  </cols>
  <sheetData>
    <row r="1" spans="1:5" s="88" customFormat="1" ht="15" customHeight="1" x14ac:dyDescent="0.15">
      <c r="A1" s="551" t="s">
        <v>693</v>
      </c>
    </row>
    <row r="2" spans="1:5" s="88" customFormat="1" ht="15" customHeight="1" x14ac:dyDescent="0.15"/>
    <row r="3" spans="1:5" ht="15" customHeight="1" x14ac:dyDescent="0.15">
      <c r="A3" s="62" t="s">
        <v>526</v>
      </c>
    </row>
    <row r="4" spans="1:5" ht="15" customHeight="1" x14ac:dyDescent="0.15">
      <c r="A4" s="308"/>
    </row>
    <row r="5" spans="1:5" ht="15" customHeight="1" x14ac:dyDescent="0.15">
      <c r="A5" s="71" t="s">
        <v>494</v>
      </c>
      <c r="B5" s="90"/>
      <c r="C5" s="310" t="s">
        <v>902</v>
      </c>
      <c r="D5" s="94" t="s">
        <v>903</v>
      </c>
      <c r="E5" s="94" t="s">
        <v>904</v>
      </c>
    </row>
    <row r="6" spans="1:5" ht="15" customHeight="1" x14ac:dyDescent="0.15">
      <c r="A6" s="460" t="s">
        <v>527</v>
      </c>
      <c r="B6" s="461"/>
      <c r="C6" s="470">
        <v>32</v>
      </c>
      <c r="D6" s="470">
        <v>32</v>
      </c>
      <c r="E6" s="470">
        <v>32</v>
      </c>
    </row>
    <row r="7" spans="1:5" ht="15" customHeight="1" x14ac:dyDescent="0.15">
      <c r="A7" s="462" t="s">
        <v>464</v>
      </c>
      <c r="B7" s="463"/>
      <c r="C7" s="131">
        <v>5949</v>
      </c>
      <c r="D7" s="131">
        <v>5742</v>
      </c>
      <c r="E7" s="131">
        <v>4870</v>
      </c>
    </row>
    <row r="8" spans="1:5" ht="15" customHeight="1" x14ac:dyDescent="0.15">
      <c r="A8" s="450" t="s">
        <v>498</v>
      </c>
      <c r="B8" s="338" t="s">
        <v>499</v>
      </c>
      <c r="C8" s="131">
        <v>13450</v>
      </c>
      <c r="D8" s="131">
        <v>12881</v>
      </c>
      <c r="E8" s="131">
        <v>12627</v>
      </c>
    </row>
    <row r="9" spans="1:5" ht="15" customHeight="1" x14ac:dyDescent="0.15">
      <c r="A9" s="451"/>
      <c r="B9" s="76" t="s">
        <v>500</v>
      </c>
      <c r="C9" s="131">
        <v>8006</v>
      </c>
      <c r="D9" s="131">
        <v>7656</v>
      </c>
      <c r="E9" s="131">
        <v>7714</v>
      </c>
    </row>
    <row r="10" spans="1:5" ht="15" customHeight="1" x14ac:dyDescent="0.15">
      <c r="A10" s="451"/>
      <c r="B10" s="76" t="s">
        <v>501</v>
      </c>
      <c r="C10" s="131">
        <v>955</v>
      </c>
      <c r="D10" s="131">
        <v>782</v>
      </c>
      <c r="E10" s="131">
        <v>503</v>
      </c>
    </row>
    <row r="11" spans="1:5" ht="15" customHeight="1" x14ac:dyDescent="0.15">
      <c r="A11" s="451"/>
      <c r="B11" s="76" t="s">
        <v>502</v>
      </c>
      <c r="C11" s="131">
        <v>7</v>
      </c>
      <c r="D11" s="131">
        <v>11</v>
      </c>
      <c r="E11" s="131">
        <v>10</v>
      </c>
    </row>
    <row r="12" spans="1:5" ht="15" customHeight="1" x14ac:dyDescent="0.15">
      <c r="A12" s="451"/>
      <c r="B12" s="76" t="s">
        <v>905</v>
      </c>
      <c r="C12" s="131">
        <v>218</v>
      </c>
      <c r="D12" s="131">
        <v>268</v>
      </c>
      <c r="E12" s="131">
        <v>222</v>
      </c>
    </row>
    <row r="13" spans="1:5" ht="15" customHeight="1" x14ac:dyDescent="0.15">
      <c r="A13" s="451"/>
      <c r="B13" s="464" t="s">
        <v>503</v>
      </c>
      <c r="C13" s="131">
        <v>5</v>
      </c>
      <c r="D13" s="131">
        <v>11</v>
      </c>
      <c r="E13" s="131">
        <v>13</v>
      </c>
    </row>
    <row r="14" spans="1:5" ht="15" customHeight="1" x14ac:dyDescent="0.15">
      <c r="A14" s="452"/>
      <c r="B14" s="453" t="s">
        <v>504</v>
      </c>
      <c r="C14" s="467">
        <v>22641</v>
      </c>
      <c r="D14" s="131">
        <v>21609</v>
      </c>
      <c r="E14" s="131">
        <f>SUM(E8:E13)</f>
        <v>21089</v>
      </c>
    </row>
    <row r="15" spans="1:5" ht="15" customHeight="1" x14ac:dyDescent="0.15">
      <c r="A15" s="454" t="s">
        <v>906</v>
      </c>
      <c r="B15" s="455"/>
      <c r="C15" s="468">
        <v>44</v>
      </c>
      <c r="D15" s="133">
        <v>72</v>
      </c>
      <c r="E15" s="133">
        <v>132</v>
      </c>
    </row>
    <row r="16" spans="1:5" ht="15" customHeight="1" x14ac:dyDescent="0.15">
      <c r="A16" s="350"/>
      <c r="C16" s="102"/>
      <c r="D16" s="102"/>
      <c r="E16" s="102" t="s">
        <v>514</v>
      </c>
    </row>
  </sheetData>
  <mergeCells count="5">
    <mergeCell ref="A5:B5"/>
    <mergeCell ref="A6:B6"/>
    <mergeCell ref="A7:B7"/>
    <mergeCell ref="A8:A14"/>
    <mergeCell ref="A15:B1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6"/>
  <dimension ref="A1:G10"/>
  <sheetViews>
    <sheetView zoomScale="110" zoomScaleNormal="110" workbookViewId="0"/>
  </sheetViews>
  <sheetFormatPr defaultColWidth="8.75" defaultRowHeight="15" customHeight="1" x14ac:dyDescent="0.15"/>
  <cols>
    <col min="1" max="1" width="11.25" style="88" customWidth="1"/>
    <col min="2" max="7" width="12.5" style="88" customWidth="1"/>
    <col min="8" max="16384" width="8.75" style="88"/>
  </cols>
  <sheetData>
    <row r="1" spans="1:7" ht="15" customHeight="1" x14ac:dyDescent="0.15">
      <c r="A1" s="551" t="s">
        <v>693</v>
      </c>
    </row>
    <row r="3" spans="1:7" ht="15" customHeight="1" x14ac:dyDescent="0.15">
      <c r="A3" s="62" t="s">
        <v>528</v>
      </c>
    </row>
    <row r="4" spans="1:7" ht="15" customHeight="1" x14ac:dyDescent="0.15">
      <c r="A4" s="106" t="s">
        <v>529</v>
      </c>
      <c r="B4" s="106"/>
      <c r="G4" s="475" t="s">
        <v>24</v>
      </c>
    </row>
    <row r="5" spans="1:7" ht="15" customHeight="1" x14ac:dyDescent="0.15">
      <c r="A5" s="476" t="s">
        <v>530</v>
      </c>
      <c r="B5" s="477" t="s">
        <v>531</v>
      </c>
      <c r="C5" s="478" t="s">
        <v>532</v>
      </c>
      <c r="D5" s="479" t="s">
        <v>533</v>
      </c>
      <c r="E5" s="396" t="s">
        <v>534</v>
      </c>
      <c r="F5" s="395"/>
      <c r="G5" s="480" t="s">
        <v>535</v>
      </c>
    </row>
    <row r="6" spans="1:7" ht="15" customHeight="1" x14ac:dyDescent="0.15">
      <c r="A6" s="481"/>
      <c r="B6" s="482"/>
      <c r="C6" s="483"/>
      <c r="D6" s="483"/>
      <c r="E6" s="484" t="s">
        <v>536</v>
      </c>
      <c r="F6" s="484" t="s">
        <v>537</v>
      </c>
      <c r="G6" s="485"/>
    </row>
    <row r="7" spans="1:7" ht="15" customHeight="1" x14ac:dyDescent="0.15">
      <c r="A7" s="486" t="s">
        <v>49</v>
      </c>
      <c r="B7" s="487">
        <v>196634</v>
      </c>
      <c r="C7" s="488">
        <v>310</v>
      </c>
      <c r="D7" s="488">
        <v>634</v>
      </c>
      <c r="E7" s="488">
        <v>9123</v>
      </c>
      <c r="F7" s="488">
        <v>4450</v>
      </c>
      <c r="G7" s="489">
        <v>4063</v>
      </c>
    </row>
    <row r="8" spans="1:7" ht="15" customHeight="1" x14ac:dyDescent="0.15">
      <c r="A8" s="490" t="s">
        <v>907</v>
      </c>
      <c r="B8" s="491">
        <v>201138</v>
      </c>
      <c r="C8" s="160">
        <v>308</v>
      </c>
      <c r="D8" s="160">
        <v>653</v>
      </c>
      <c r="E8" s="160">
        <v>9318</v>
      </c>
      <c r="F8" s="160">
        <v>3770</v>
      </c>
      <c r="G8" s="492">
        <v>3386</v>
      </c>
    </row>
    <row r="9" spans="1:7" ht="15" customHeight="1" x14ac:dyDescent="0.15">
      <c r="A9" s="490" t="s">
        <v>908</v>
      </c>
      <c r="B9" s="491">
        <v>204773</v>
      </c>
      <c r="C9" s="160">
        <v>309</v>
      </c>
      <c r="D9" s="160">
        <v>663</v>
      </c>
      <c r="E9" s="160">
        <v>8988</v>
      </c>
      <c r="F9" s="160">
        <v>4478</v>
      </c>
      <c r="G9" s="492">
        <v>3433</v>
      </c>
    </row>
    <row r="10" spans="1:7" ht="15" customHeight="1" x14ac:dyDescent="0.15">
      <c r="A10" s="430" t="s">
        <v>538</v>
      </c>
      <c r="B10" s="430"/>
      <c r="C10" s="430"/>
      <c r="D10" s="430"/>
      <c r="E10" s="430"/>
      <c r="F10" s="430"/>
      <c r="G10" s="474" t="s">
        <v>539</v>
      </c>
    </row>
  </sheetData>
  <mergeCells count="6">
    <mergeCell ref="A5:A6"/>
    <mergeCell ref="B5:B6"/>
    <mergeCell ref="C5:C6"/>
    <mergeCell ref="D5:D6"/>
    <mergeCell ref="E5:F5"/>
    <mergeCell ref="G5:G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7"/>
  <dimension ref="A1:I9"/>
  <sheetViews>
    <sheetView zoomScale="110" zoomScaleNormal="110" workbookViewId="0"/>
  </sheetViews>
  <sheetFormatPr defaultColWidth="8.75" defaultRowHeight="15" customHeight="1" x14ac:dyDescent="0.15"/>
  <cols>
    <col min="1" max="1" width="11.25" style="88" customWidth="1"/>
    <col min="2" max="2" width="10" style="88" customWidth="1"/>
    <col min="3" max="4" width="9.375" style="88" customWidth="1"/>
    <col min="5" max="9" width="9.25" style="88" customWidth="1"/>
    <col min="10" max="16384" width="8.75" style="88"/>
  </cols>
  <sheetData>
    <row r="1" spans="1:9" ht="15" customHeight="1" x14ac:dyDescent="0.15">
      <c r="A1" s="551" t="s">
        <v>693</v>
      </c>
    </row>
    <row r="3" spans="1:9" ht="15" customHeight="1" x14ac:dyDescent="0.15">
      <c r="A3" s="106" t="s">
        <v>540</v>
      </c>
      <c r="I3" s="475" t="s">
        <v>24</v>
      </c>
    </row>
    <row r="4" spans="1:9" ht="15" customHeight="1" x14ac:dyDescent="0.15">
      <c r="A4" s="493" t="s">
        <v>530</v>
      </c>
      <c r="B4" s="494" t="s">
        <v>541</v>
      </c>
      <c r="C4" s="495" t="s">
        <v>909</v>
      </c>
      <c r="D4" s="496" t="s">
        <v>542</v>
      </c>
      <c r="E4" s="496" t="s">
        <v>543</v>
      </c>
      <c r="F4" s="496"/>
      <c r="G4" s="496"/>
      <c r="H4" s="396" t="s">
        <v>544</v>
      </c>
      <c r="I4" s="394"/>
    </row>
    <row r="5" spans="1:9" ht="30" customHeight="1" x14ac:dyDescent="0.15">
      <c r="A5" s="497"/>
      <c r="B5" s="498"/>
      <c r="C5" s="495"/>
      <c r="D5" s="496"/>
      <c r="E5" s="356" t="s">
        <v>545</v>
      </c>
      <c r="F5" s="356" t="s">
        <v>546</v>
      </c>
      <c r="G5" s="499" t="s">
        <v>547</v>
      </c>
      <c r="H5" s="356" t="s">
        <v>548</v>
      </c>
      <c r="I5" s="500" t="s">
        <v>549</v>
      </c>
    </row>
    <row r="6" spans="1:9" ht="15" customHeight="1" x14ac:dyDescent="0.15">
      <c r="A6" s="486" t="s">
        <v>49</v>
      </c>
      <c r="B6" s="487">
        <v>156802</v>
      </c>
      <c r="C6" s="501">
        <v>79.7</v>
      </c>
      <c r="D6" s="502">
        <v>9123</v>
      </c>
      <c r="E6" s="502">
        <v>5921</v>
      </c>
      <c r="F6" s="502">
        <v>7539</v>
      </c>
      <c r="G6" s="502">
        <v>11782</v>
      </c>
      <c r="H6" s="502">
        <v>109909</v>
      </c>
      <c r="I6" s="502">
        <v>12528</v>
      </c>
    </row>
    <row r="7" spans="1:9" ht="15" customHeight="1" x14ac:dyDescent="0.15">
      <c r="A7" s="490" t="s">
        <v>910</v>
      </c>
      <c r="B7" s="491">
        <v>176693</v>
      </c>
      <c r="C7" s="503">
        <v>87.8</v>
      </c>
      <c r="D7" s="29">
        <v>9318</v>
      </c>
      <c r="E7" s="196">
        <v>6198</v>
      </c>
      <c r="F7" s="196">
        <v>7374</v>
      </c>
      <c r="G7" s="196">
        <v>15830</v>
      </c>
      <c r="H7" s="196">
        <v>124039</v>
      </c>
      <c r="I7" s="196">
        <v>13934</v>
      </c>
    </row>
    <row r="8" spans="1:9" ht="15" customHeight="1" x14ac:dyDescent="0.15">
      <c r="A8" s="504" t="s">
        <v>911</v>
      </c>
      <c r="B8" s="505">
        <v>168767</v>
      </c>
      <c r="C8" s="506">
        <v>82.4</v>
      </c>
      <c r="D8" s="30">
        <v>8988</v>
      </c>
      <c r="E8" s="30">
        <v>5824</v>
      </c>
      <c r="F8" s="30">
        <v>6850</v>
      </c>
      <c r="G8" s="30">
        <v>16701</v>
      </c>
      <c r="H8" s="30">
        <v>117145</v>
      </c>
      <c r="I8" s="30">
        <v>13259</v>
      </c>
    </row>
    <row r="9" spans="1:9" ht="15" customHeight="1" x14ac:dyDescent="0.15">
      <c r="I9" s="102" t="s">
        <v>539</v>
      </c>
    </row>
  </sheetData>
  <mergeCells count="6">
    <mergeCell ref="A4:A5"/>
    <mergeCell ref="B4:B5"/>
    <mergeCell ref="C4:C5"/>
    <mergeCell ref="D4:D5"/>
    <mergeCell ref="E4:G4"/>
    <mergeCell ref="H4:I4"/>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dimension ref="A1:G10"/>
  <sheetViews>
    <sheetView zoomScale="110" zoomScaleNormal="110" workbookViewId="0"/>
  </sheetViews>
  <sheetFormatPr defaultColWidth="9.625" defaultRowHeight="15" customHeight="1" x14ac:dyDescent="0.15"/>
  <cols>
    <col min="1" max="1" width="11.25" style="86" customWidth="1"/>
    <col min="2" max="7" width="12.5" style="86" customWidth="1"/>
    <col min="8" max="16384" width="9.625" style="86"/>
  </cols>
  <sheetData>
    <row r="1" spans="1:7" ht="15" customHeight="1" x14ac:dyDescent="0.15">
      <c r="A1" s="551" t="s">
        <v>693</v>
      </c>
    </row>
    <row r="3" spans="1:7" ht="15" customHeight="1" x14ac:dyDescent="0.15">
      <c r="A3" s="62" t="s">
        <v>550</v>
      </c>
    </row>
    <row r="4" spans="1:7" s="88" customFormat="1" ht="15" customHeight="1" x14ac:dyDescent="0.15">
      <c r="G4" s="475" t="s">
        <v>24</v>
      </c>
    </row>
    <row r="5" spans="1:7" s="88" customFormat="1" ht="15" customHeight="1" x14ac:dyDescent="0.15">
      <c r="A5" s="69" t="s">
        <v>551</v>
      </c>
      <c r="B5" s="68" t="s">
        <v>552</v>
      </c>
      <c r="C5" s="410"/>
      <c r="D5" s="68" t="s">
        <v>553</v>
      </c>
      <c r="E5" s="410"/>
      <c r="F5" s="68" t="s">
        <v>106</v>
      </c>
      <c r="G5" s="410"/>
    </row>
    <row r="6" spans="1:7" s="88" customFormat="1" ht="15" customHeight="1" x14ac:dyDescent="0.15">
      <c r="A6" s="110"/>
      <c r="B6" s="94" t="s">
        <v>554</v>
      </c>
      <c r="C6" s="94" t="s">
        <v>555</v>
      </c>
      <c r="D6" s="94" t="s">
        <v>554</v>
      </c>
      <c r="E6" s="94" t="s">
        <v>555</v>
      </c>
      <c r="F6" s="94" t="s">
        <v>554</v>
      </c>
      <c r="G6" s="94" t="s">
        <v>555</v>
      </c>
    </row>
    <row r="7" spans="1:7" s="88" customFormat="1" ht="15" customHeight="1" x14ac:dyDescent="0.15">
      <c r="A7" s="141" t="s">
        <v>49</v>
      </c>
      <c r="B7" s="46" t="s">
        <v>172</v>
      </c>
      <c r="C7" s="428" t="s">
        <v>172</v>
      </c>
      <c r="D7" s="6">
        <v>3913</v>
      </c>
      <c r="E7" s="6">
        <v>4612</v>
      </c>
      <c r="F7" s="6">
        <v>3913</v>
      </c>
      <c r="G7" s="6">
        <v>4612</v>
      </c>
    </row>
    <row r="8" spans="1:7" s="88" customFormat="1" ht="15" customHeight="1" x14ac:dyDescent="0.15">
      <c r="A8" s="142">
        <v>28</v>
      </c>
      <c r="B8" s="46">
        <v>3413</v>
      </c>
      <c r="C8" s="37">
        <v>6360</v>
      </c>
      <c r="D8" s="6">
        <v>4009</v>
      </c>
      <c r="E8" s="6">
        <v>4704</v>
      </c>
      <c r="F8" s="6">
        <v>7422</v>
      </c>
      <c r="G8" s="6">
        <v>11064</v>
      </c>
    </row>
    <row r="9" spans="1:7" s="88" customFormat="1" ht="15" customHeight="1" x14ac:dyDescent="0.15">
      <c r="A9" s="435">
        <v>29</v>
      </c>
      <c r="B9" s="35">
        <v>2929</v>
      </c>
      <c r="C9" s="57">
        <v>5858</v>
      </c>
      <c r="D9" s="5">
        <v>3572</v>
      </c>
      <c r="E9" s="5">
        <v>4131</v>
      </c>
      <c r="F9" s="5">
        <f>SUM(B9,D9)</f>
        <v>6501</v>
      </c>
      <c r="G9" s="5">
        <f>SUM(C9,E9)</f>
        <v>9989</v>
      </c>
    </row>
    <row r="10" spans="1:7" s="88" customFormat="1" ht="15" customHeight="1" x14ac:dyDescent="0.15">
      <c r="A10" s="88" t="s">
        <v>556</v>
      </c>
      <c r="G10" s="102" t="s">
        <v>557</v>
      </c>
    </row>
  </sheetData>
  <mergeCells count="4">
    <mergeCell ref="A5:A6"/>
    <mergeCell ref="B5:C5"/>
    <mergeCell ref="D5:E5"/>
    <mergeCell ref="F5:G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dimension ref="A1:F34"/>
  <sheetViews>
    <sheetView zoomScale="110" zoomScaleNormal="110" workbookViewId="0"/>
  </sheetViews>
  <sheetFormatPr defaultColWidth="8.875" defaultRowHeight="15" customHeight="1" x14ac:dyDescent="0.15"/>
  <cols>
    <col min="1" max="1" width="11.25" style="86" customWidth="1"/>
    <col min="2" max="2" width="22.5" style="86" customWidth="1"/>
    <col min="3" max="4" width="13.75" style="86" customWidth="1"/>
    <col min="5" max="5" width="12.5" style="86" customWidth="1"/>
    <col min="6" max="6" width="12.5" style="198" customWidth="1"/>
    <col min="7" max="16384" width="8.875" style="86"/>
  </cols>
  <sheetData>
    <row r="1" spans="1:6" ht="15" customHeight="1" x14ac:dyDescent="0.15">
      <c r="A1" s="551" t="s">
        <v>693</v>
      </c>
    </row>
    <row r="3" spans="1:6" ht="15" customHeight="1" x14ac:dyDescent="0.15">
      <c r="A3" s="62" t="s">
        <v>912</v>
      </c>
      <c r="C3" s="182"/>
    </row>
    <row r="4" spans="1:6" s="88" customFormat="1" ht="15" customHeight="1" x14ac:dyDescent="0.15">
      <c r="F4" s="199"/>
    </row>
    <row r="5" spans="1:6" s="72" customFormat="1" ht="15" customHeight="1" x14ac:dyDescent="0.15">
      <c r="A5" s="420" t="s">
        <v>558</v>
      </c>
      <c r="B5" s="94" t="s">
        <v>559</v>
      </c>
      <c r="C5" s="310" t="s">
        <v>560</v>
      </c>
      <c r="D5" s="310" t="s">
        <v>913</v>
      </c>
      <c r="E5" s="209" t="s">
        <v>561</v>
      </c>
      <c r="F5" s="210"/>
    </row>
    <row r="6" spans="1:6" s="88" customFormat="1" ht="15" customHeight="1" x14ac:dyDescent="0.15">
      <c r="A6" s="72" t="s">
        <v>562</v>
      </c>
      <c r="B6" s="507" t="s">
        <v>563</v>
      </c>
      <c r="C6" s="72" t="s">
        <v>564</v>
      </c>
      <c r="D6" s="508">
        <v>4.25</v>
      </c>
      <c r="E6" s="175" t="s">
        <v>565</v>
      </c>
      <c r="F6" s="8">
        <v>14900</v>
      </c>
    </row>
    <row r="7" spans="1:6" s="88" customFormat="1" ht="15" customHeight="1" x14ac:dyDescent="0.15">
      <c r="A7" s="72" t="s">
        <v>566</v>
      </c>
      <c r="B7" s="507" t="s">
        <v>567</v>
      </c>
      <c r="C7" s="72" t="s">
        <v>568</v>
      </c>
      <c r="D7" s="508">
        <v>2.4500000000000002</v>
      </c>
      <c r="E7" s="175" t="s">
        <v>565</v>
      </c>
      <c r="F7" s="8">
        <v>8600</v>
      </c>
    </row>
    <row r="8" spans="1:6" s="88" customFormat="1" ht="15" customHeight="1" x14ac:dyDescent="0.15">
      <c r="A8" s="72" t="s">
        <v>569</v>
      </c>
      <c r="B8" s="507" t="s">
        <v>570</v>
      </c>
      <c r="C8" s="72" t="s">
        <v>571</v>
      </c>
      <c r="D8" s="508">
        <v>2.76</v>
      </c>
      <c r="E8" s="175" t="s">
        <v>565</v>
      </c>
      <c r="F8" s="8">
        <v>9700</v>
      </c>
    </row>
    <row r="9" spans="1:6" s="88" customFormat="1" ht="15" customHeight="1" x14ac:dyDescent="0.15">
      <c r="A9" s="72" t="s">
        <v>572</v>
      </c>
      <c r="B9" s="507" t="s">
        <v>573</v>
      </c>
      <c r="C9" s="72" t="s">
        <v>574</v>
      </c>
      <c r="D9" s="508">
        <v>5.84</v>
      </c>
      <c r="E9" s="175" t="s">
        <v>575</v>
      </c>
      <c r="F9" s="8">
        <v>16900</v>
      </c>
    </row>
    <row r="10" spans="1:6" s="88" customFormat="1" ht="15" customHeight="1" x14ac:dyDescent="0.15">
      <c r="A10" s="72"/>
      <c r="B10" s="507"/>
      <c r="C10" s="72"/>
      <c r="D10" s="508"/>
      <c r="E10" s="175" t="s">
        <v>576</v>
      </c>
      <c r="F10" s="8">
        <v>600</v>
      </c>
    </row>
    <row r="11" spans="1:6" s="88" customFormat="1" ht="15" customHeight="1" x14ac:dyDescent="0.15">
      <c r="A11" s="72" t="s">
        <v>577</v>
      </c>
      <c r="B11" s="507" t="s">
        <v>578</v>
      </c>
      <c r="C11" s="72" t="s">
        <v>579</v>
      </c>
      <c r="D11" s="508">
        <v>3.71</v>
      </c>
      <c r="E11" s="175" t="s">
        <v>580</v>
      </c>
      <c r="F11" s="8">
        <v>7700</v>
      </c>
    </row>
    <row r="12" spans="1:6" s="88" customFormat="1" ht="15" customHeight="1" x14ac:dyDescent="0.15">
      <c r="A12" s="72"/>
      <c r="B12" s="507"/>
      <c r="C12" s="72"/>
      <c r="D12" s="508"/>
      <c r="E12" s="175" t="s">
        <v>565</v>
      </c>
      <c r="F12" s="8">
        <v>4000</v>
      </c>
    </row>
    <row r="13" spans="1:6" s="88" customFormat="1" ht="15" customHeight="1" x14ac:dyDescent="0.15">
      <c r="A13" s="72" t="s">
        <v>581</v>
      </c>
      <c r="B13" s="507" t="s">
        <v>582</v>
      </c>
      <c r="C13" s="72" t="s">
        <v>583</v>
      </c>
      <c r="D13" s="508">
        <v>4.6447000000000003</v>
      </c>
      <c r="E13" s="175" t="s">
        <v>580</v>
      </c>
      <c r="F13" s="8">
        <v>7900</v>
      </c>
    </row>
    <row r="14" spans="1:6" s="88" customFormat="1" ht="15" customHeight="1" x14ac:dyDescent="0.15">
      <c r="A14" s="72"/>
      <c r="B14" s="507"/>
      <c r="C14" s="72"/>
      <c r="D14" s="508"/>
      <c r="E14" s="175" t="s">
        <v>565</v>
      </c>
      <c r="F14" s="8">
        <v>7100</v>
      </c>
    </row>
    <row r="15" spans="1:6" s="88" customFormat="1" ht="15" customHeight="1" x14ac:dyDescent="0.15">
      <c r="A15" s="72" t="s">
        <v>584</v>
      </c>
      <c r="B15" s="507" t="s">
        <v>585</v>
      </c>
      <c r="C15" s="72" t="s">
        <v>586</v>
      </c>
      <c r="D15" s="508">
        <v>4.72</v>
      </c>
      <c r="E15" s="175" t="s">
        <v>565</v>
      </c>
      <c r="F15" s="8">
        <v>16500</v>
      </c>
    </row>
    <row r="16" spans="1:6" s="88" customFormat="1" ht="15" customHeight="1" x14ac:dyDescent="0.15">
      <c r="A16" s="72" t="s">
        <v>587</v>
      </c>
      <c r="B16" s="507" t="s">
        <v>588</v>
      </c>
      <c r="C16" s="72" t="s">
        <v>589</v>
      </c>
      <c r="D16" s="508">
        <v>4.5442999999999998</v>
      </c>
      <c r="E16" s="175" t="s">
        <v>565</v>
      </c>
      <c r="F16" s="8">
        <v>16000</v>
      </c>
    </row>
    <row r="17" spans="1:6" s="88" customFormat="1" ht="15" customHeight="1" x14ac:dyDescent="0.15">
      <c r="A17" s="72" t="s">
        <v>590</v>
      </c>
      <c r="B17" s="507" t="s">
        <v>591</v>
      </c>
      <c r="C17" s="72" t="s">
        <v>592</v>
      </c>
      <c r="D17" s="508">
        <v>6.1638999999999999</v>
      </c>
      <c r="E17" s="175" t="s">
        <v>580</v>
      </c>
      <c r="F17" s="8">
        <v>18500</v>
      </c>
    </row>
    <row r="18" spans="1:6" s="88" customFormat="1" ht="15" customHeight="1" x14ac:dyDescent="0.15">
      <c r="A18" s="72" t="s">
        <v>593</v>
      </c>
      <c r="B18" s="507" t="s">
        <v>594</v>
      </c>
      <c r="C18" s="72" t="s">
        <v>595</v>
      </c>
      <c r="D18" s="508">
        <v>4.0231000000000003</v>
      </c>
      <c r="E18" s="175" t="s">
        <v>580</v>
      </c>
      <c r="F18" s="8">
        <v>12100</v>
      </c>
    </row>
    <row r="19" spans="1:6" s="88" customFormat="1" ht="15" customHeight="1" x14ac:dyDescent="0.15">
      <c r="A19" s="72" t="s">
        <v>596</v>
      </c>
      <c r="B19" s="507" t="s">
        <v>597</v>
      </c>
      <c r="C19" s="72" t="s">
        <v>598</v>
      </c>
      <c r="D19" s="508">
        <v>4.0639000000000003</v>
      </c>
      <c r="E19" s="175" t="s">
        <v>580</v>
      </c>
      <c r="F19" s="8">
        <v>12200</v>
      </c>
    </row>
    <row r="20" spans="1:6" s="88" customFormat="1" ht="15" customHeight="1" x14ac:dyDescent="0.15">
      <c r="A20" s="72" t="s">
        <v>599</v>
      </c>
      <c r="B20" s="507" t="s">
        <v>600</v>
      </c>
      <c r="C20" s="72" t="s">
        <v>601</v>
      </c>
      <c r="D20" s="508">
        <v>4.1582999999999997</v>
      </c>
      <c r="E20" s="175" t="s">
        <v>580</v>
      </c>
      <c r="F20" s="8">
        <v>12500</v>
      </c>
    </row>
    <row r="21" spans="1:6" s="88" customFormat="1" ht="15" customHeight="1" x14ac:dyDescent="0.15">
      <c r="A21" s="72" t="s">
        <v>602</v>
      </c>
      <c r="B21" s="507" t="s">
        <v>603</v>
      </c>
      <c r="C21" s="72" t="s">
        <v>604</v>
      </c>
      <c r="D21" s="508">
        <v>1.7036</v>
      </c>
      <c r="E21" s="175" t="s">
        <v>565</v>
      </c>
      <c r="F21" s="8">
        <v>1900</v>
      </c>
    </row>
    <row r="22" spans="1:6" s="88" customFormat="1" ht="15" customHeight="1" x14ac:dyDescent="0.15">
      <c r="B22" s="507"/>
      <c r="C22" s="72"/>
      <c r="D22" s="508"/>
      <c r="E22" s="175" t="s">
        <v>580</v>
      </c>
      <c r="F22" s="8">
        <v>3500</v>
      </c>
    </row>
    <row r="23" spans="1:6" s="88" customFormat="1" ht="15" customHeight="1" x14ac:dyDescent="0.15">
      <c r="A23" s="72" t="s">
        <v>605</v>
      </c>
      <c r="B23" s="507" t="s">
        <v>606</v>
      </c>
      <c r="C23" s="72" t="s">
        <v>607</v>
      </c>
      <c r="D23" s="508">
        <v>5.0507999999999997</v>
      </c>
      <c r="E23" s="175" t="s">
        <v>565</v>
      </c>
      <c r="F23" s="8">
        <v>17700</v>
      </c>
    </row>
    <row r="24" spans="1:6" s="88" customFormat="1" ht="15" customHeight="1" x14ac:dyDescent="0.15">
      <c r="A24" s="72" t="s">
        <v>608</v>
      </c>
      <c r="B24" s="507" t="s">
        <v>609</v>
      </c>
      <c r="C24" s="72" t="s">
        <v>610</v>
      </c>
      <c r="D24" s="508">
        <v>5.4729999999999999</v>
      </c>
      <c r="E24" s="175" t="s">
        <v>565</v>
      </c>
      <c r="F24" s="8">
        <v>11300</v>
      </c>
    </row>
    <row r="25" spans="1:6" s="88" customFormat="1" ht="15" customHeight="1" x14ac:dyDescent="0.15">
      <c r="A25" s="72"/>
      <c r="B25" s="507"/>
      <c r="C25" s="72"/>
      <c r="D25" s="508"/>
      <c r="E25" s="175" t="s">
        <v>580</v>
      </c>
      <c r="F25" s="8">
        <v>7000</v>
      </c>
    </row>
    <row r="26" spans="1:6" s="88" customFormat="1" ht="15" customHeight="1" x14ac:dyDescent="0.15">
      <c r="A26" s="72" t="s">
        <v>611</v>
      </c>
      <c r="B26" s="507" t="s">
        <v>612</v>
      </c>
      <c r="C26" s="72" t="s">
        <v>613</v>
      </c>
      <c r="D26" s="508">
        <v>0.98629999999999995</v>
      </c>
      <c r="E26" s="175" t="s">
        <v>614</v>
      </c>
      <c r="F26" s="8">
        <v>3000</v>
      </c>
    </row>
    <row r="27" spans="1:6" s="88" customFormat="1" ht="15" customHeight="1" x14ac:dyDescent="0.15">
      <c r="A27" s="72" t="s">
        <v>615</v>
      </c>
      <c r="B27" s="507" t="s">
        <v>616</v>
      </c>
      <c r="C27" s="72" t="s">
        <v>617</v>
      </c>
      <c r="D27" s="508">
        <v>1.3089999999999999</v>
      </c>
      <c r="E27" s="175" t="s">
        <v>614</v>
      </c>
      <c r="F27" s="8">
        <v>4000</v>
      </c>
    </row>
    <row r="28" spans="1:6" s="88" customFormat="1" ht="15" customHeight="1" x14ac:dyDescent="0.15">
      <c r="A28" s="72" t="s">
        <v>618</v>
      </c>
      <c r="B28" s="507" t="s">
        <v>619</v>
      </c>
      <c r="C28" s="72" t="s">
        <v>620</v>
      </c>
      <c r="D28" s="508">
        <v>1.1706000000000001</v>
      </c>
      <c r="E28" s="175" t="s">
        <v>565</v>
      </c>
      <c r="F28" s="8">
        <v>4100</v>
      </c>
    </row>
    <row r="29" spans="1:6" s="88" customFormat="1" ht="15" customHeight="1" x14ac:dyDescent="0.15">
      <c r="A29" s="72" t="s">
        <v>621</v>
      </c>
      <c r="B29" s="507" t="s">
        <v>622</v>
      </c>
      <c r="C29" s="72" t="s">
        <v>623</v>
      </c>
      <c r="D29" s="508">
        <v>1.5526</v>
      </c>
      <c r="E29" s="175" t="s">
        <v>614</v>
      </c>
      <c r="F29" s="8">
        <v>4700</v>
      </c>
    </row>
    <row r="30" spans="1:6" s="88" customFormat="1" ht="15" customHeight="1" x14ac:dyDescent="0.15">
      <c r="A30" s="123" t="s">
        <v>624</v>
      </c>
      <c r="B30" s="507" t="s">
        <v>625</v>
      </c>
      <c r="C30" s="123" t="s">
        <v>626</v>
      </c>
      <c r="D30" s="509">
        <v>2.1436000000000002</v>
      </c>
      <c r="E30" s="510" t="s">
        <v>614</v>
      </c>
      <c r="F30" s="6">
        <v>6400</v>
      </c>
    </row>
    <row r="31" spans="1:6" s="88" customFormat="1" ht="15" customHeight="1" x14ac:dyDescent="0.15">
      <c r="A31" s="511" t="s">
        <v>627</v>
      </c>
      <c r="B31" s="512" t="s">
        <v>628</v>
      </c>
      <c r="C31" s="513" t="s">
        <v>629</v>
      </c>
      <c r="D31" s="514">
        <v>70.717699999999994</v>
      </c>
      <c r="E31" s="515" t="s">
        <v>565</v>
      </c>
      <c r="F31" s="27">
        <v>111800</v>
      </c>
    </row>
    <row r="32" spans="1:6" s="88" customFormat="1" ht="15" customHeight="1" x14ac:dyDescent="0.15">
      <c r="A32" s="516"/>
      <c r="B32" s="512"/>
      <c r="C32" s="516"/>
      <c r="D32" s="514"/>
      <c r="E32" s="515" t="s">
        <v>580</v>
      </c>
      <c r="F32" s="27">
        <v>116400</v>
      </c>
    </row>
    <row r="33" spans="1:6" s="88" customFormat="1" ht="15" customHeight="1" x14ac:dyDescent="0.15">
      <c r="A33" s="517"/>
      <c r="B33" s="518"/>
      <c r="C33" s="517"/>
      <c r="D33" s="519"/>
      <c r="E33" s="520" t="s">
        <v>576</v>
      </c>
      <c r="F33" s="18">
        <v>600</v>
      </c>
    </row>
    <row r="34" spans="1:6" s="88" customFormat="1" ht="15" customHeight="1" x14ac:dyDescent="0.15">
      <c r="F34" s="102" t="s">
        <v>388</v>
      </c>
    </row>
  </sheetData>
  <mergeCells count="1">
    <mergeCell ref="E5:F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7"/>
  <dimension ref="A1:F22"/>
  <sheetViews>
    <sheetView zoomScale="110" zoomScaleNormal="110" workbookViewId="0"/>
  </sheetViews>
  <sheetFormatPr defaultColWidth="9.875" defaultRowHeight="15" customHeight="1" x14ac:dyDescent="0.15"/>
  <cols>
    <col min="1" max="1" width="31.25" style="321" customWidth="1"/>
    <col min="2" max="6" width="11" style="321" customWidth="1"/>
    <col min="7" max="16384" width="9.875" style="321"/>
  </cols>
  <sheetData>
    <row r="1" spans="1:6" s="88" customFormat="1" ht="15" customHeight="1" x14ac:dyDescent="0.15">
      <c r="A1" s="551" t="s">
        <v>693</v>
      </c>
    </row>
    <row r="2" spans="1:6" s="88" customFormat="1" ht="15" customHeight="1" x14ac:dyDescent="0.15"/>
    <row r="3" spans="1:6" s="88" customFormat="1" ht="15" customHeight="1" x14ac:dyDescent="0.15">
      <c r="A3" s="62" t="s">
        <v>630</v>
      </c>
      <c r="B3" s="521"/>
      <c r="C3" s="521"/>
      <c r="D3" s="521"/>
      <c r="E3" s="521"/>
      <c r="F3" s="521"/>
    </row>
    <row r="4" spans="1:6" s="88" customFormat="1" ht="15" customHeight="1" x14ac:dyDescent="0.15">
      <c r="A4" s="168" t="s">
        <v>914</v>
      </c>
    </row>
    <row r="5" spans="1:6" s="88" customFormat="1" ht="15" customHeight="1" x14ac:dyDescent="0.15">
      <c r="A5" s="311" t="s">
        <v>631</v>
      </c>
      <c r="B5" s="420" t="s">
        <v>632</v>
      </c>
      <c r="C5" s="94" t="s">
        <v>633</v>
      </c>
      <c r="D5" s="94" t="s">
        <v>634</v>
      </c>
      <c r="E5" s="94" t="s">
        <v>635</v>
      </c>
      <c r="F5" s="94" t="s">
        <v>194</v>
      </c>
    </row>
    <row r="6" spans="1:6" s="88" customFormat="1" ht="15" customHeight="1" x14ac:dyDescent="0.15">
      <c r="A6" s="76" t="s">
        <v>636</v>
      </c>
      <c r="B6" s="522" t="s">
        <v>915</v>
      </c>
      <c r="C6" s="522" t="s">
        <v>915</v>
      </c>
      <c r="D6" s="522" t="s">
        <v>915</v>
      </c>
      <c r="E6" s="522" t="s">
        <v>915</v>
      </c>
      <c r="F6" s="522" t="s">
        <v>915</v>
      </c>
    </row>
    <row r="7" spans="1:6" s="88" customFormat="1" ht="15" customHeight="1" x14ac:dyDescent="0.15">
      <c r="A7" s="76" t="s">
        <v>638</v>
      </c>
      <c r="B7" s="522" t="s">
        <v>915</v>
      </c>
      <c r="C7" s="522" t="s">
        <v>915</v>
      </c>
      <c r="D7" s="161">
        <v>2</v>
      </c>
      <c r="E7" s="161">
        <v>1</v>
      </c>
      <c r="F7" s="161">
        <v>3</v>
      </c>
    </row>
    <row r="8" spans="1:6" s="88" customFormat="1" ht="15" customHeight="1" x14ac:dyDescent="0.15">
      <c r="A8" s="76" t="s">
        <v>639</v>
      </c>
      <c r="B8" s="522" t="s">
        <v>915</v>
      </c>
      <c r="C8" s="522" t="s">
        <v>915</v>
      </c>
      <c r="D8" s="161">
        <v>2</v>
      </c>
      <c r="E8" s="522" t="s">
        <v>915</v>
      </c>
      <c r="F8" s="161">
        <v>2</v>
      </c>
    </row>
    <row r="9" spans="1:6" s="88" customFormat="1" ht="15" customHeight="1" x14ac:dyDescent="0.15">
      <c r="A9" s="76" t="s">
        <v>640</v>
      </c>
      <c r="B9" s="523">
        <v>1</v>
      </c>
      <c r="C9" s="523">
        <v>1</v>
      </c>
      <c r="D9" s="161">
        <v>12</v>
      </c>
      <c r="E9" s="522" t="s">
        <v>915</v>
      </c>
      <c r="F9" s="161">
        <v>14</v>
      </c>
    </row>
    <row r="10" spans="1:6" s="88" customFormat="1" ht="15" customHeight="1" x14ac:dyDescent="0.15">
      <c r="A10" s="76" t="s">
        <v>641</v>
      </c>
      <c r="B10" s="522" t="s">
        <v>915</v>
      </c>
      <c r="C10" s="522" t="s">
        <v>915</v>
      </c>
      <c r="D10" s="161">
        <v>3</v>
      </c>
      <c r="E10" s="522" t="s">
        <v>915</v>
      </c>
      <c r="F10" s="161">
        <v>3</v>
      </c>
    </row>
    <row r="11" spans="1:6" s="88" customFormat="1" ht="15" customHeight="1" x14ac:dyDescent="0.15">
      <c r="A11" s="76" t="s">
        <v>642</v>
      </c>
      <c r="B11" s="522" t="s">
        <v>915</v>
      </c>
      <c r="C11" s="522" t="s">
        <v>915</v>
      </c>
      <c r="D11" s="161">
        <v>8</v>
      </c>
      <c r="E11" s="522" t="s">
        <v>915</v>
      </c>
      <c r="F11" s="161">
        <v>8</v>
      </c>
    </row>
    <row r="12" spans="1:6" s="88" customFormat="1" ht="15" customHeight="1" x14ac:dyDescent="0.15">
      <c r="A12" s="76" t="s">
        <v>643</v>
      </c>
      <c r="B12" s="522" t="s">
        <v>915</v>
      </c>
      <c r="C12" s="161">
        <v>1</v>
      </c>
      <c r="D12" s="161">
        <v>7</v>
      </c>
      <c r="E12" s="522" t="s">
        <v>915</v>
      </c>
      <c r="F12" s="161">
        <v>8</v>
      </c>
    </row>
    <row r="13" spans="1:6" s="88" customFormat="1" ht="15" customHeight="1" x14ac:dyDescent="0.15">
      <c r="A13" s="76" t="s">
        <v>644</v>
      </c>
      <c r="B13" s="522" t="s">
        <v>915</v>
      </c>
      <c r="C13" s="522" t="s">
        <v>915</v>
      </c>
      <c r="D13" s="161">
        <v>11</v>
      </c>
      <c r="E13" s="522" t="s">
        <v>915</v>
      </c>
      <c r="F13" s="161">
        <v>11</v>
      </c>
    </row>
    <row r="14" spans="1:6" s="88" customFormat="1" ht="15" customHeight="1" x14ac:dyDescent="0.15">
      <c r="A14" s="76" t="s">
        <v>645</v>
      </c>
      <c r="B14" s="522" t="s">
        <v>915</v>
      </c>
      <c r="C14" s="522" t="s">
        <v>915</v>
      </c>
      <c r="D14" s="522" t="s">
        <v>915</v>
      </c>
      <c r="E14" s="522" t="s">
        <v>915</v>
      </c>
      <c r="F14" s="522" t="s">
        <v>915</v>
      </c>
    </row>
    <row r="15" spans="1:6" s="88" customFormat="1" ht="15" customHeight="1" x14ac:dyDescent="0.15">
      <c r="A15" s="76" t="s">
        <v>646</v>
      </c>
      <c r="B15" s="522" t="s">
        <v>915</v>
      </c>
      <c r="C15" s="522" t="s">
        <v>915</v>
      </c>
      <c r="D15" s="161">
        <v>2</v>
      </c>
      <c r="E15" s="522" t="s">
        <v>915</v>
      </c>
      <c r="F15" s="161">
        <v>2</v>
      </c>
    </row>
    <row r="16" spans="1:6" s="88" customFormat="1" ht="15" customHeight="1" x14ac:dyDescent="0.15">
      <c r="A16" s="76" t="s">
        <v>647</v>
      </c>
      <c r="B16" s="522" t="s">
        <v>915</v>
      </c>
      <c r="C16" s="161">
        <v>2</v>
      </c>
      <c r="D16" s="161">
        <v>1</v>
      </c>
      <c r="E16" s="522" t="s">
        <v>915</v>
      </c>
      <c r="F16" s="161">
        <v>3</v>
      </c>
    </row>
    <row r="17" spans="1:6" s="88" customFormat="1" ht="15" customHeight="1" x14ac:dyDescent="0.15">
      <c r="A17" s="76" t="s">
        <v>648</v>
      </c>
      <c r="B17" s="522" t="s">
        <v>915</v>
      </c>
      <c r="C17" s="161">
        <v>1</v>
      </c>
      <c r="D17" s="161">
        <v>3</v>
      </c>
      <c r="E17" s="522" t="s">
        <v>915</v>
      </c>
      <c r="F17" s="161">
        <v>4</v>
      </c>
    </row>
    <row r="18" spans="1:6" s="88" customFormat="1" ht="15" customHeight="1" x14ac:dyDescent="0.15">
      <c r="A18" s="76" t="s">
        <v>649</v>
      </c>
      <c r="B18" s="522" t="s">
        <v>915</v>
      </c>
      <c r="C18" s="161">
        <v>1</v>
      </c>
      <c r="D18" s="161">
        <v>2</v>
      </c>
      <c r="E18" s="522" t="s">
        <v>915</v>
      </c>
      <c r="F18" s="161">
        <v>3</v>
      </c>
    </row>
    <row r="19" spans="1:6" s="88" customFormat="1" ht="15" customHeight="1" x14ac:dyDescent="0.15">
      <c r="A19" s="76" t="s">
        <v>650</v>
      </c>
      <c r="B19" s="522" t="s">
        <v>916</v>
      </c>
      <c r="C19" s="522" t="s">
        <v>916</v>
      </c>
      <c r="D19" s="161">
        <v>1</v>
      </c>
      <c r="E19" s="522" t="s">
        <v>916</v>
      </c>
      <c r="F19" s="161">
        <v>1</v>
      </c>
    </row>
    <row r="20" spans="1:6" s="88" customFormat="1" ht="15" customHeight="1" x14ac:dyDescent="0.15">
      <c r="A20" s="76" t="s">
        <v>651</v>
      </c>
      <c r="B20" s="161">
        <v>1</v>
      </c>
      <c r="C20" s="161">
        <v>1</v>
      </c>
      <c r="D20" s="161">
        <v>10</v>
      </c>
      <c r="E20" s="522" t="s">
        <v>916</v>
      </c>
      <c r="F20" s="161">
        <v>12</v>
      </c>
    </row>
    <row r="21" spans="1:6" s="88" customFormat="1" ht="15" customHeight="1" x14ac:dyDescent="0.15">
      <c r="A21" s="524" t="s">
        <v>59</v>
      </c>
      <c r="B21" s="525">
        <f>SUM(B6:B20)</f>
        <v>2</v>
      </c>
      <c r="C21" s="525">
        <v>7</v>
      </c>
      <c r="D21" s="525">
        <v>64</v>
      </c>
      <c r="E21" s="525">
        <v>1</v>
      </c>
      <c r="F21" s="525">
        <v>74</v>
      </c>
    </row>
    <row r="22" spans="1:6" s="88" customFormat="1" ht="15" customHeight="1" x14ac:dyDescent="0.15">
      <c r="F22" s="102" t="s">
        <v>652</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3"/>
  <dimension ref="A1:G16"/>
  <sheetViews>
    <sheetView zoomScale="110" zoomScaleNormal="110" workbookViewId="0"/>
  </sheetViews>
  <sheetFormatPr defaultColWidth="8.75" defaultRowHeight="15.75" customHeight="1" x14ac:dyDescent="0.15"/>
  <cols>
    <col min="1" max="1" width="22.5" style="527" customWidth="1"/>
    <col min="2" max="7" width="10.625" style="527" customWidth="1"/>
    <col min="8" max="16384" width="8.75" style="527"/>
  </cols>
  <sheetData>
    <row r="1" spans="1:7" ht="15" customHeight="1" x14ac:dyDescent="0.15">
      <c r="A1" s="552" t="s">
        <v>693</v>
      </c>
    </row>
    <row r="2" spans="1:7" ht="15" customHeight="1" x14ac:dyDescent="0.15"/>
    <row r="3" spans="1:7" ht="15" customHeight="1" x14ac:dyDescent="0.15">
      <c r="A3" s="526" t="s">
        <v>653</v>
      </c>
    </row>
    <row r="4" spans="1:7" ht="15" customHeight="1" x14ac:dyDescent="0.15">
      <c r="A4" s="527" t="s">
        <v>654</v>
      </c>
      <c r="B4" s="528"/>
      <c r="C4" s="528"/>
      <c r="D4" s="528"/>
      <c r="E4" s="528"/>
      <c r="G4" s="529" t="s">
        <v>24</v>
      </c>
    </row>
    <row r="5" spans="1:7" ht="15" customHeight="1" x14ac:dyDescent="0.15">
      <c r="A5" s="530" t="s">
        <v>392</v>
      </c>
      <c r="B5" s="530" t="s">
        <v>453</v>
      </c>
      <c r="C5" s="531"/>
      <c r="D5" s="531" t="s">
        <v>917</v>
      </c>
      <c r="E5" s="531"/>
      <c r="F5" s="531" t="s">
        <v>918</v>
      </c>
      <c r="G5" s="532"/>
    </row>
    <row r="6" spans="1:7" ht="15" customHeight="1" x14ac:dyDescent="0.15">
      <c r="A6" s="530"/>
      <c r="B6" s="533" t="s">
        <v>655</v>
      </c>
      <c r="C6" s="534" t="s">
        <v>656</v>
      </c>
      <c r="D6" s="534" t="s">
        <v>655</v>
      </c>
      <c r="E6" s="534" t="s">
        <v>656</v>
      </c>
      <c r="F6" s="534" t="s">
        <v>655</v>
      </c>
      <c r="G6" s="535" t="s">
        <v>656</v>
      </c>
    </row>
    <row r="7" spans="1:7" ht="15" customHeight="1" x14ac:dyDescent="0.15">
      <c r="A7" s="536" t="s">
        <v>657</v>
      </c>
      <c r="B7" s="29">
        <v>162</v>
      </c>
      <c r="C7" s="29">
        <v>51648</v>
      </c>
      <c r="D7" s="29">
        <v>152</v>
      </c>
      <c r="E7" s="29">
        <v>48888</v>
      </c>
      <c r="F7" s="29">
        <v>139</v>
      </c>
      <c r="G7" s="29">
        <v>54376</v>
      </c>
    </row>
    <row r="8" spans="1:7" ht="15" customHeight="1" x14ac:dyDescent="0.15">
      <c r="A8" s="537" t="s">
        <v>658</v>
      </c>
      <c r="B8" s="29">
        <v>413</v>
      </c>
      <c r="C8" s="29">
        <v>10379</v>
      </c>
      <c r="D8" s="29">
        <v>385</v>
      </c>
      <c r="E8" s="29">
        <v>7742</v>
      </c>
      <c r="F8" s="29">
        <v>386</v>
      </c>
      <c r="G8" s="29">
        <v>7781</v>
      </c>
    </row>
    <row r="9" spans="1:7" ht="15" customHeight="1" x14ac:dyDescent="0.15">
      <c r="A9" s="537" t="s">
        <v>659</v>
      </c>
      <c r="B9" s="29">
        <v>444</v>
      </c>
      <c r="C9" s="29">
        <v>14252</v>
      </c>
      <c r="D9" s="29">
        <v>503</v>
      </c>
      <c r="E9" s="29">
        <v>15742</v>
      </c>
      <c r="F9" s="29">
        <v>435</v>
      </c>
      <c r="G9" s="29">
        <v>9329</v>
      </c>
    </row>
    <row r="10" spans="1:7" ht="15" customHeight="1" x14ac:dyDescent="0.15">
      <c r="A10" s="536" t="s">
        <v>660</v>
      </c>
      <c r="B10" s="29">
        <v>424</v>
      </c>
      <c r="C10" s="29">
        <v>12444</v>
      </c>
      <c r="D10" s="29">
        <v>453</v>
      </c>
      <c r="E10" s="29">
        <v>16582</v>
      </c>
      <c r="F10" s="29">
        <v>438</v>
      </c>
      <c r="G10" s="29">
        <v>8793</v>
      </c>
    </row>
    <row r="11" spans="1:7" ht="15" customHeight="1" x14ac:dyDescent="0.15">
      <c r="A11" s="536" t="s">
        <v>661</v>
      </c>
      <c r="B11" s="29">
        <v>469</v>
      </c>
      <c r="C11" s="29">
        <v>13891</v>
      </c>
      <c r="D11" s="29">
        <v>499</v>
      </c>
      <c r="E11" s="29">
        <v>13116</v>
      </c>
      <c r="F11" s="29">
        <v>513</v>
      </c>
      <c r="G11" s="29">
        <v>11343</v>
      </c>
    </row>
    <row r="12" spans="1:7" ht="15" customHeight="1" x14ac:dyDescent="0.15">
      <c r="A12" s="537" t="s">
        <v>662</v>
      </c>
      <c r="B12" s="29">
        <v>479</v>
      </c>
      <c r="C12" s="29">
        <v>12368</v>
      </c>
      <c r="D12" s="29">
        <v>550</v>
      </c>
      <c r="E12" s="29">
        <v>12912</v>
      </c>
      <c r="F12" s="29">
        <v>612</v>
      </c>
      <c r="G12" s="29">
        <v>14910</v>
      </c>
    </row>
    <row r="13" spans="1:7" ht="15" customHeight="1" x14ac:dyDescent="0.15">
      <c r="A13" s="536" t="s">
        <v>663</v>
      </c>
      <c r="B13" s="29">
        <v>308</v>
      </c>
      <c r="C13" s="29">
        <v>9955</v>
      </c>
      <c r="D13" s="29">
        <v>333</v>
      </c>
      <c r="E13" s="29">
        <v>9213</v>
      </c>
      <c r="F13" s="29">
        <v>295</v>
      </c>
      <c r="G13" s="29">
        <v>9758</v>
      </c>
    </row>
    <row r="14" spans="1:7" ht="15" customHeight="1" x14ac:dyDescent="0.15">
      <c r="A14" s="537" t="s">
        <v>664</v>
      </c>
      <c r="B14" s="29">
        <v>368</v>
      </c>
      <c r="C14" s="29">
        <v>11045</v>
      </c>
      <c r="D14" s="29">
        <v>587</v>
      </c>
      <c r="E14" s="29">
        <v>17056</v>
      </c>
      <c r="F14" s="29">
        <v>675</v>
      </c>
      <c r="G14" s="29">
        <v>18689</v>
      </c>
    </row>
    <row r="15" spans="1:7" ht="15" customHeight="1" x14ac:dyDescent="0.15">
      <c r="A15" s="538" t="s">
        <v>59</v>
      </c>
      <c r="B15" s="47">
        <v>3067</v>
      </c>
      <c r="C15" s="47">
        <v>135982</v>
      </c>
      <c r="D15" s="47">
        <v>3462</v>
      </c>
      <c r="E15" s="47">
        <v>141251</v>
      </c>
      <c r="F15" s="47">
        <f>SUM(F7:F14)</f>
        <v>3493</v>
      </c>
      <c r="G15" s="47">
        <f>SUM(G7:G14)</f>
        <v>134979</v>
      </c>
    </row>
    <row r="16" spans="1:7" ht="15" customHeight="1" x14ac:dyDescent="0.15">
      <c r="A16" s="539"/>
      <c r="B16" s="404"/>
      <c r="C16" s="404"/>
      <c r="D16" s="404"/>
      <c r="E16" s="404"/>
      <c r="G16" s="404" t="s">
        <v>665</v>
      </c>
    </row>
  </sheetData>
  <mergeCells count="4">
    <mergeCell ref="A5:A6"/>
    <mergeCell ref="B5:C5"/>
    <mergeCell ref="D5:E5"/>
    <mergeCell ref="F5:G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4"/>
  <dimension ref="A1:G14"/>
  <sheetViews>
    <sheetView zoomScale="110" zoomScaleNormal="110" workbookViewId="0"/>
  </sheetViews>
  <sheetFormatPr defaultColWidth="8.75" defaultRowHeight="15.75" customHeight="1" x14ac:dyDescent="0.15"/>
  <cols>
    <col min="1" max="1" width="22.5" style="527" customWidth="1"/>
    <col min="2" max="7" width="10.625" style="527" customWidth="1"/>
    <col min="8" max="16384" width="8.75" style="527"/>
  </cols>
  <sheetData>
    <row r="1" spans="1:7" ht="15" customHeight="1" x14ac:dyDescent="0.15">
      <c r="A1" s="552" t="s">
        <v>693</v>
      </c>
    </row>
    <row r="2" spans="1:7" ht="15" customHeight="1" x14ac:dyDescent="0.15"/>
    <row r="3" spans="1:7" ht="15" customHeight="1" x14ac:dyDescent="0.15">
      <c r="A3" s="540" t="s">
        <v>666</v>
      </c>
      <c r="B3" s="528"/>
      <c r="C3" s="528"/>
      <c r="D3" s="528"/>
      <c r="E3" s="528"/>
      <c r="G3" s="529" t="s">
        <v>24</v>
      </c>
    </row>
    <row r="4" spans="1:7" ht="15" customHeight="1" x14ac:dyDescent="0.15">
      <c r="A4" s="530" t="s">
        <v>392</v>
      </c>
      <c r="B4" s="530" t="s">
        <v>453</v>
      </c>
      <c r="C4" s="531"/>
      <c r="D4" s="531" t="s">
        <v>917</v>
      </c>
      <c r="E4" s="531"/>
      <c r="F4" s="531" t="s">
        <v>918</v>
      </c>
      <c r="G4" s="532"/>
    </row>
    <row r="5" spans="1:7" ht="15" customHeight="1" x14ac:dyDescent="0.15">
      <c r="A5" s="530"/>
      <c r="B5" s="533" t="s">
        <v>655</v>
      </c>
      <c r="C5" s="534" t="s">
        <v>656</v>
      </c>
      <c r="D5" s="534" t="s">
        <v>655</v>
      </c>
      <c r="E5" s="534" t="s">
        <v>656</v>
      </c>
      <c r="F5" s="534" t="s">
        <v>655</v>
      </c>
      <c r="G5" s="535" t="s">
        <v>656</v>
      </c>
    </row>
    <row r="6" spans="1:7" ht="15" customHeight="1" x14ac:dyDescent="0.15">
      <c r="A6" s="537" t="s">
        <v>667</v>
      </c>
      <c r="B6" s="29">
        <v>6051</v>
      </c>
      <c r="C6" s="29">
        <v>28544</v>
      </c>
      <c r="D6" s="29">
        <v>5980</v>
      </c>
      <c r="E6" s="29">
        <v>30268</v>
      </c>
      <c r="F6" s="29">
        <v>6326</v>
      </c>
      <c r="G6" s="29">
        <v>31013</v>
      </c>
    </row>
    <row r="7" spans="1:7" ht="15" customHeight="1" x14ac:dyDescent="0.15">
      <c r="A7" s="536" t="s">
        <v>668</v>
      </c>
      <c r="B7" s="29">
        <v>8779</v>
      </c>
      <c r="C7" s="29">
        <v>49258</v>
      </c>
      <c r="D7" s="29">
        <v>8471</v>
      </c>
      <c r="E7" s="29">
        <v>45931</v>
      </c>
      <c r="F7" s="29">
        <v>7802</v>
      </c>
      <c r="G7" s="29">
        <v>41229</v>
      </c>
    </row>
    <row r="8" spans="1:7" ht="15" customHeight="1" x14ac:dyDescent="0.15">
      <c r="A8" s="537" t="s">
        <v>669</v>
      </c>
      <c r="B8" s="29">
        <v>1119</v>
      </c>
      <c r="C8" s="29">
        <v>4476</v>
      </c>
      <c r="D8" s="29">
        <v>1047</v>
      </c>
      <c r="E8" s="29">
        <v>4188</v>
      </c>
      <c r="F8" s="29">
        <v>989</v>
      </c>
      <c r="G8" s="29">
        <v>3976</v>
      </c>
    </row>
    <row r="9" spans="1:7" ht="15" customHeight="1" x14ac:dyDescent="0.15">
      <c r="A9" s="536" t="s">
        <v>660</v>
      </c>
      <c r="B9" s="29">
        <v>1128</v>
      </c>
      <c r="C9" s="29">
        <v>7119</v>
      </c>
      <c r="D9" s="29">
        <v>1127</v>
      </c>
      <c r="E9" s="29">
        <v>7170</v>
      </c>
      <c r="F9" s="29">
        <v>1126</v>
      </c>
      <c r="G9" s="29">
        <v>7096</v>
      </c>
    </row>
    <row r="10" spans="1:7" ht="15" customHeight="1" x14ac:dyDescent="0.15">
      <c r="A10" s="536" t="s">
        <v>670</v>
      </c>
      <c r="B10" s="29">
        <v>3390</v>
      </c>
      <c r="C10" s="29">
        <v>18331</v>
      </c>
      <c r="D10" s="29">
        <v>3044</v>
      </c>
      <c r="E10" s="29">
        <v>16629</v>
      </c>
      <c r="F10" s="29">
        <v>2706</v>
      </c>
      <c r="G10" s="29">
        <v>14724</v>
      </c>
    </row>
    <row r="11" spans="1:7" ht="15" customHeight="1" x14ac:dyDescent="0.15">
      <c r="A11" s="537" t="s">
        <v>662</v>
      </c>
      <c r="B11" s="29">
        <v>9191</v>
      </c>
      <c r="C11" s="29">
        <v>46743</v>
      </c>
      <c r="D11" s="29">
        <v>8844</v>
      </c>
      <c r="E11" s="29">
        <v>45918</v>
      </c>
      <c r="F11" s="29">
        <v>8992</v>
      </c>
      <c r="G11" s="29">
        <v>46178</v>
      </c>
    </row>
    <row r="12" spans="1:7" ht="15" customHeight="1" x14ac:dyDescent="0.15">
      <c r="A12" s="536" t="s">
        <v>663</v>
      </c>
      <c r="B12" s="29">
        <v>527</v>
      </c>
      <c r="C12" s="29">
        <v>2108</v>
      </c>
      <c r="D12" s="29">
        <v>530</v>
      </c>
      <c r="E12" s="29">
        <v>2120</v>
      </c>
      <c r="F12" s="29">
        <v>467</v>
      </c>
      <c r="G12" s="29">
        <v>1868</v>
      </c>
    </row>
    <row r="13" spans="1:7" ht="15" customHeight="1" x14ac:dyDescent="0.15">
      <c r="A13" s="538" t="s">
        <v>59</v>
      </c>
      <c r="B13" s="47">
        <v>30185</v>
      </c>
      <c r="C13" s="47">
        <v>156579</v>
      </c>
      <c r="D13" s="47">
        <v>29043</v>
      </c>
      <c r="E13" s="47">
        <v>152224</v>
      </c>
      <c r="F13" s="47">
        <f>SUM(F6:F12)</f>
        <v>28408</v>
      </c>
      <c r="G13" s="47">
        <f>SUM(G6:G12)</f>
        <v>146084</v>
      </c>
    </row>
    <row r="14" spans="1:7" ht="15" customHeight="1" x14ac:dyDescent="0.15">
      <c r="A14" s="539"/>
      <c r="B14" s="404"/>
      <c r="C14" s="404"/>
      <c r="D14" s="404"/>
      <c r="E14" s="404"/>
      <c r="G14" s="404" t="s">
        <v>665</v>
      </c>
    </row>
  </sheetData>
  <mergeCells count="4">
    <mergeCell ref="A4:A5"/>
    <mergeCell ref="B4:C4"/>
    <mergeCell ref="D4:E4"/>
    <mergeCell ref="F4:G4"/>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6"/>
  <dimension ref="A1:G13"/>
  <sheetViews>
    <sheetView zoomScale="110" zoomScaleNormal="110" workbookViewId="0"/>
  </sheetViews>
  <sheetFormatPr defaultColWidth="8.75" defaultRowHeight="15.75" customHeight="1" x14ac:dyDescent="0.15"/>
  <cols>
    <col min="1" max="1" width="22.5" style="541" customWidth="1"/>
    <col min="2" max="7" width="10.625" style="541" customWidth="1"/>
    <col min="8" max="16384" width="8.75" style="541"/>
  </cols>
  <sheetData>
    <row r="1" spans="1:7" s="553" customFormat="1" ht="15" customHeight="1" x14ac:dyDescent="0.15">
      <c r="A1" s="552" t="s">
        <v>693</v>
      </c>
    </row>
    <row r="2" spans="1:7" s="553" customFormat="1" ht="15" customHeight="1" x14ac:dyDescent="0.15"/>
    <row r="3" spans="1:7" ht="15" customHeight="1" x14ac:dyDescent="0.15">
      <c r="A3" s="527" t="s">
        <v>671</v>
      </c>
      <c r="C3" s="404"/>
      <c r="E3" s="404"/>
      <c r="G3" s="354" t="s">
        <v>24</v>
      </c>
    </row>
    <row r="4" spans="1:7" ht="15" customHeight="1" x14ac:dyDescent="0.15">
      <c r="A4" s="476" t="s">
        <v>392</v>
      </c>
      <c r="B4" s="530" t="s">
        <v>453</v>
      </c>
      <c r="C4" s="531"/>
      <c r="D4" s="531" t="s">
        <v>917</v>
      </c>
      <c r="E4" s="531"/>
      <c r="F4" s="531" t="s">
        <v>918</v>
      </c>
      <c r="G4" s="532"/>
    </row>
    <row r="5" spans="1:7" ht="15" customHeight="1" x14ac:dyDescent="0.15">
      <c r="A5" s="542"/>
      <c r="B5" s="356" t="s">
        <v>672</v>
      </c>
      <c r="C5" s="543" t="s">
        <v>656</v>
      </c>
      <c r="D5" s="356" t="s">
        <v>672</v>
      </c>
      <c r="E5" s="543" t="s">
        <v>656</v>
      </c>
      <c r="F5" s="356" t="s">
        <v>672</v>
      </c>
      <c r="G5" s="543" t="s">
        <v>656</v>
      </c>
    </row>
    <row r="6" spans="1:7" ht="15" customHeight="1" x14ac:dyDescent="0.15">
      <c r="A6" s="544" t="s">
        <v>673</v>
      </c>
      <c r="B6" s="48">
        <v>777</v>
      </c>
      <c r="C6" s="48">
        <v>28425</v>
      </c>
      <c r="D6" s="48">
        <v>763</v>
      </c>
      <c r="E6" s="48">
        <v>29946</v>
      </c>
      <c r="F6" s="48">
        <v>771</v>
      </c>
      <c r="G6" s="48">
        <v>29743</v>
      </c>
    </row>
    <row r="7" spans="1:7" ht="15" customHeight="1" x14ac:dyDescent="0.15">
      <c r="A7" s="544" t="s">
        <v>674</v>
      </c>
      <c r="B7" s="48">
        <v>892</v>
      </c>
      <c r="C7" s="48">
        <v>34969</v>
      </c>
      <c r="D7" s="48">
        <v>872</v>
      </c>
      <c r="E7" s="48">
        <v>33866</v>
      </c>
      <c r="F7" s="48">
        <v>804</v>
      </c>
      <c r="G7" s="48">
        <v>26998</v>
      </c>
    </row>
    <row r="8" spans="1:7" ht="15" customHeight="1" x14ac:dyDescent="0.15">
      <c r="A8" s="544" t="s">
        <v>675</v>
      </c>
      <c r="B8" s="48">
        <v>1099</v>
      </c>
      <c r="C8" s="48">
        <v>32382</v>
      </c>
      <c r="D8" s="48">
        <v>1126</v>
      </c>
      <c r="E8" s="48">
        <v>35288</v>
      </c>
      <c r="F8" s="48">
        <v>1160</v>
      </c>
      <c r="G8" s="48">
        <v>37103</v>
      </c>
    </row>
    <row r="9" spans="1:7" ht="15" customHeight="1" x14ac:dyDescent="0.15">
      <c r="A9" s="544" t="s">
        <v>676</v>
      </c>
      <c r="B9" s="48">
        <v>1205</v>
      </c>
      <c r="C9" s="48">
        <v>33064</v>
      </c>
      <c r="D9" s="48">
        <v>1195</v>
      </c>
      <c r="E9" s="48">
        <v>31796</v>
      </c>
      <c r="F9" s="48">
        <v>1270</v>
      </c>
      <c r="G9" s="48">
        <v>35501</v>
      </c>
    </row>
    <row r="10" spans="1:7" ht="15" customHeight="1" x14ac:dyDescent="0.15">
      <c r="A10" s="544" t="s">
        <v>677</v>
      </c>
      <c r="B10" s="48">
        <v>1203</v>
      </c>
      <c r="C10" s="48">
        <v>35848</v>
      </c>
      <c r="D10" s="48">
        <v>1218</v>
      </c>
      <c r="E10" s="48">
        <v>37751</v>
      </c>
      <c r="F10" s="48">
        <v>1198</v>
      </c>
      <c r="G10" s="48">
        <v>37424</v>
      </c>
    </row>
    <row r="11" spans="1:7" ht="15" customHeight="1" x14ac:dyDescent="0.15">
      <c r="A11" s="544" t="s">
        <v>678</v>
      </c>
      <c r="B11" s="49">
        <v>2938</v>
      </c>
      <c r="C11" s="49">
        <v>321393</v>
      </c>
      <c r="D11" s="49">
        <v>2887</v>
      </c>
      <c r="E11" s="49">
        <v>316615</v>
      </c>
      <c r="F11" s="49">
        <v>2926</v>
      </c>
      <c r="G11" s="49">
        <v>337657</v>
      </c>
    </row>
    <row r="12" spans="1:7" ht="15" customHeight="1" x14ac:dyDescent="0.15">
      <c r="A12" s="545" t="s">
        <v>59</v>
      </c>
      <c r="B12" s="47">
        <v>8114</v>
      </c>
      <c r="C12" s="47">
        <v>486081</v>
      </c>
      <c r="D12" s="47">
        <v>8061</v>
      </c>
      <c r="E12" s="47">
        <v>485262</v>
      </c>
      <c r="F12" s="47">
        <f>SUM(F6:F11)</f>
        <v>8129</v>
      </c>
      <c r="G12" s="47">
        <f>SUM(G6:G11)</f>
        <v>504426</v>
      </c>
    </row>
    <row r="13" spans="1:7" ht="15" customHeight="1" x14ac:dyDescent="0.15">
      <c r="A13" s="348"/>
      <c r="C13" s="404"/>
      <c r="E13" s="404"/>
      <c r="G13" s="404" t="s">
        <v>679</v>
      </c>
    </row>
  </sheetData>
  <mergeCells count="4">
    <mergeCell ref="A4:A5"/>
    <mergeCell ref="B4:C4"/>
    <mergeCell ref="D4:E4"/>
    <mergeCell ref="F4:G4"/>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7"/>
  <dimension ref="A1:D8"/>
  <sheetViews>
    <sheetView zoomScale="110" zoomScaleNormal="110" workbookViewId="0"/>
  </sheetViews>
  <sheetFormatPr defaultColWidth="9" defaultRowHeight="15.75" customHeight="1" x14ac:dyDescent="0.15"/>
  <cols>
    <col min="1" max="1" width="22.5" style="541" customWidth="1"/>
    <col min="2" max="4" width="21.25" style="541" customWidth="1"/>
    <col min="5" max="16384" width="9" style="541"/>
  </cols>
  <sheetData>
    <row r="1" spans="1:4" s="553" customFormat="1" ht="15" customHeight="1" x14ac:dyDescent="0.15">
      <c r="A1" s="552" t="s">
        <v>693</v>
      </c>
    </row>
    <row r="2" spans="1:4" s="553" customFormat="1" ht="15" customHeight="1" x14ac:dyDescent="0.15"/>
    <row r="3" spans="1:4" ht="15" customHeight="1" x14ac:dyDescent="0.15">
      <c r="A3" s="527" t="s">
        <v>680</v>
      </c>
      <c r="B3" s="546"/>
      <c r="C3" s="546"/>
      <c r="D3" s="529" t="s">
        <v>24</v>
      </c>
    </row>
    <row r="4" spans="1:4" ht="15" customHeight="1" x14ac:dyDescent="0.15">
      <c r="A4" s="533" t="s">
        <v>392</v>
      </c>
      <c r="B4" s="535" t="s">
        <v>453</v>
      </c>
      <c r="C4" s="535" t="s">
        <v>917</v>
      </c>
      <c r="D4" s="535" t="s">
        <v>918</v>
      </c>
    </row>
    <row r="5" spans="1:4" ht="15" customHeight="1" x14ac:dyDescent="0.15">
      <c r="A5" s="537" t="s">
        <v>681</v>
      </c>
      <c r="B5" s="50">
        <v>102623</v>
      </c>
      <c r="C5" s="502">
        <v>102981</v>
      </c>
      <c r="D5" s="502">
        <v>97948</v>
      </c>
    </row>
    <row r="6" spans="1:4" ht="15" customHeight="1" x14ac:dyDescent="0.15">
      <c r="A6" s="537" t="s">
        <v>682</v>
      </c>
      <c r="B6" s="51">
        <v>54943</v>
      </c>
      <c r="C6" s="29">
        <v>57757</v>
      </c>
      <c r="D6" s="29">
        <v>57340</v>
      </c>
    </row>
    <row r="7" spans="1:4" ht="15" customHeight="1" x14ac:dyDescent="0.15">
      <c r="A7" s="538" t="s">
        <v>59</v>
      </c>
      <c r="B7" s="52">
        <v>157566</v>
      </c>
      <c r="C7" s="47">
        <v>160738</v>
      </c>
      <c r="D7" s="47">
        <f>SUM(D5:D6)</f>
        <v>155288</v>
      </c>
    </row>
    <row r="8" spans="1:4" ht="15" customHeight="1" x14ac:dyDescent="0.15">
      <c r="A8" s="547"/>
      <c r="B8" s="547"/>
      <c r="C8" s="547"/>
      <c r="D8" s="404" t="s">
        <v>679</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10"/>
  <sheetViews>
    <sheetView zoomScale="110" zoomScaleNormal="110" workbookViewId="0"/>
  </sheetViews>
  <sheetFormatPr defaultColWidth="8.25" defaultRowHeight="15" customHeight="1" x14ac:dyDescent="0.15"/>
  <cols>
    <col min="1" max="1" width="11.25" style="86" customWidth="1"/>
    <col min="2" max="6" width="15" style="86" customWidth="1"/>
    <col min="7" max="16384" width="8.25" style="86"/>
  </cols>
  <sheetData>
    <row r="1" spans="1:6" ht="15" customHeight="1" x14ac:dyDescent="0.15">
      <c r="A1" s="551" t="s">
        <v>693</v>
      </c>
    </row>
    <row r="3" spans="1:6" ht="15" customHeight="1" x14ac:dyDescent="0.15">
      <c r="A3" s="62" t="s">
        <v>276</v>
      </c>
      <c r="B3" s="88"/>
      <c r="C3" s="88"/>
      <c r="D3" s="88"/>
      <c r="E3" s="88"/>
      <c r="F3" s="88"/>
    </row>
    <row r="4" spans="1:6" s="88" customFormat="1" ht="15" customHeight="1" x14ac:dyDescent="0.15">
      <c r="A4" s="126" t="s">
        <v>764</v>
      </c>
      <c r="F4" s="66" t="s">
        <v>24</v>
      </c>
    </row>
    <row r="5" spans="1:6" s="88" customFormat="1" ht="15" customHeight="1" x14ac:dyDescent="0.15">
      <c r="A5" s="89" t="s">
        <v>746</v>
      </c>
      <c r="B5" s="68" t="s">
        <v>25</v>
      </c>
      <c r="C5" s="68" t="s">
        <v>3</v>
      </c>
      <c r="D5" s="70" t="s">
        <v>27</v>
      </c>
      <c r="E5" s="71"/>
      <c r="F5" s="71"/>
    </row>
    <row r="6" spans="1:6" s="88" customFormat="1" ht="15" customHeight="1" x14ac:dyDescent="0.15">
      <c r="A6" s="91"/>
      <c r="B6" s="92"/>
      <c r="C6" s="127"/>
      <c r="D6" s="93" t="s">
        <v>33</v>
      </c>
      <c r="E6" s="93" t="s">
        <v>34</v>
      </c>
      <c r="F6" s="93" t="s">
        <v>35</v>
      </c>
    </row>
    <row r="7" spans="1:6" s="88" customFormat="1" ht="15" customHeight="1" x14ac:dyDescent="0.15">
      <c r="A7" s="128" t="s">
        <v>765</v>
      </c>
      <c r="B7" s="129">
        <v>4</v>
      </c>
      <c r="C7" s="129">
        <v>744</v>
      </c>
      <c r="D7" s="129">
        <v>218</v>
      </c>
      <c r="E7" s="129">
        <v>256</v>
      </c>
      <c r="F7" s="129">
        <v>270</v>
      </c>
    </row>
    <row r="8" spans="1:6" s="88" customFormat="1" ht="15" customHeight="1" x14ac:dyDescent="0.15">
      <c r="A8" s="130" t="s">
        <v>766</v>
      </c>
      <c r="B8" s="131">
        <v>4</v>
      </c>
      <c r="C8" s="131">
        <v>700</v>
      </c>
      <c r="D8" s="131">
        <v>218</v>
      </c>
      <c r="E8" s="131">
        <v>242</v>
      </c>
      <c r="F8" s="131">
        <v>240</v>
      </c>
    </row>
    <row r="9" spans="1:6" s="88" customFormat="1" ht="15" customHeight="1" x14ac:dyDescent="0.15">
      <c r="A9" s="132" t="s">
        <v>767</v>
      </c>
      <c r="B9" s="133">
        <v>5</v>
      </c>
      <c r="C9" s="133">
        <v>795</v>
      </c>
      <c r="D9" s="133">
        <v>253</v>
      </c>
      <c r="E9" s="133">
        <v>262</v>
      </c>
      <c r="F9" s="133">
        <v>280</v>
      </c>
    </row>
    <row r="10" spans="1:6" s="88" customFormat="1" ht="15" customHeight="1" x14ac:dyDescent="0.15">
      <c r="A10" s="134" t="s">
        <v>768</v>
      </c>
      <c r="B10" s="135"/>
      <c r="C10" s="135"/>
      <c r="D10" s="135"/>
      <c r="F10" s="136" t="s">
        <v>769</v>
      </c>
    </row>
  </sheetData>
  <mergeCells count="4">
    <mergeCell ref="A5:A6"/>
    <mergeCell ref="B5:B6"/>
    <mergeCell ref="C5:C6"/>
    <mergeCell ref="D5:F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fitToHeight="0" orientation="portrait" cellComments="atEnd"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1"/>
  <dimension ref="A1:G15"/>
  <sheetViews>
    <sheetView zoomScale="110" zoomScaleNormal="110" workbookViewId="0"/>
  </sheetViews>
  <sheetFormatPr defaultColWidth="8.875" defaultRowHeight="15" customHeight="1" x14ac:dyDescent="0.15"/>
  <cols>
    <col min="1" max="1" width="22.5" style="540" customWidth="1"/>
    <col min="2" max="7" width="10.625" style="540" customWidth="1"/>
    <col min="8" max="16384" width="8.875" style="540"/>
  </cols>
  <sheetData>
    <row r="1" spans="1:7" ht="15" customHeight="1" x14ac:dyDescent="0.15">
      <c r="A1" s="554" t="s">
        <v>693</v>
      </c>
    </row>
    <row r="3" spans="1:7" ht="15" customHeight="1" x14ac:dyDescent="0.15">
      <c r="A3" s="540" t="s">
        <v>683</v>
      </c>
      <c r="C3" s="528"/>
      <c r="D3" s="528"/>
      <c r="E3" s="528"/>
      <c r="G3" s="529" t="s">
        <v>391</v>
      </c>
    </row>
    <row r="4" spans="1:7" ht="15" customHeight="1" x14ac:dyDescent="0.15">
      <c r="A4" s="548" t="s">
        <v>494</v>
      </c>
      <c r="B4" s="530" t="s">
        <v>453</v>
      </c>
      <c r="C4" s="531"/>
      <c r="D4" s="531" t="s">
        <v>919</v>
      </c>
      <c r="E4" s="531"/>
      <c r="F4" s="531" t="s">
        <v>920</v>
      </c>
      <c r="G4" s="532"/>
    </row>
    <row r="5" spans="1:7" ht="15" customHeight="1" x14ac:dyDescent="0.15">
      <c r="A5" s="549"/>
      <c r="B5" s="533" t="s">
        <v>655</v>
      </c>
      <c r="C5" s="534" t="s">
        <v>656</v>
      </c>
      <c r="D5" s="534" t="s">
        <v>655</v>
      </c>
      <c r="E5" s="534" t="s">
        <v>656</v>
      </c>
      <c r="F5" s="534" t="s">
        <v>655</v>
      </c>
      <c r="G5" s="535" t="s">
        <v>656</v>
      </c>
    </row>
    <row r="6" spans="1:7" ht="30" customHeight="1" x14ac:dyDescent="0.15">
      <c r="A6" s="537" t="s">
        <v>684</v>
      </c>
      <c r="B6" s="29">
        <v>360</v>
      </c>
      <c r="C6" s="29">
        <v>9595</v>
      </c>
      <c r="D6" s="29">
        <v>301</v>
      </c>
      <c r="E6" s="29">
        <v>7005</v>
      </c>
      <c r="F6" s="29">
        <v>255</v>
      </c>
      <c r="G6" s="29">
        <v>6581</v>
      </c>
    </row>
    <row r="7" spans="1:7" ht="30" customHeight="1" x14ac:dyDescent="0.15">
      <c r="A7" s="537" t="s">
        <v>685</v>
      </c>
      <c r="B7" s="29">
        <v>825</v>
      </c>
      <c r="C7" s="29">
        <v>44664</v>
      </c>
      <c r="D7" s="29">
        <v>812</v>
      </c>
      <c r="E7" s="29">
        <v>41151</v>
      </c>
      <c r="F7" s="29">
        <v>814</v>
      </c>
      <c r="G7" s="29">
        <v>40270</v>
      </c>
    </row>
    <row r="8" spans="1:7" ht="30" customHeight="1" x14ac:dyDescent="0.15">
      <c r="A8" s="537" t="s">
        <v>686</v>
      </c>
      <c r="B8" s="29">
        <v>1038</v>
      </c>
      <c r="C8" s="29">
        <v>7064</v>
      </c>
      <c r="D8" s="29">
        <v>1964</v>
      </c>
      <c r="E8" s="29">
        <v>25578</v>
      </c>
      <c r="F8" s="29">
        <v>2170</v>
      </c>
      <c r="G8" s="29">
        <v>14102</v>
      </c>
    </row>
    <row r="9" spans="1:7" ht="30" customHeight="1" x14ac:dyDescent="0.15">
      <c r="A9" s="537" t="s">
        <v>687</v>
      </c>
      <c r="B9" s="29">
        <v>1240</v>
      </c>
      <c r="C9" s="29">
        <v>63062</v>
      </c>
      <c r="D9" s="29">
        <v>1309</v>
      </c>
      <c r="E9" s="29">
        <v>63288</v>
      </c>
      <c r="F9" s="29">
        <v>1339</v>
      </c>
      <c r="G9" s="29">
        <v>56244</v>
      </c>
    </row>
    <row r="10" spans="1:7" ht="30" customHeight="1" x14ac:dyDescent="0.15">
      <c r="A10" s="537" t="s">
        <v>688</v>
      </c>
      <c r="B10" s="29">
        <v>11876</v>
      </c>
      <c r="C10" s="29">
        <v>19272</v>
      </c>
      <c r="D10" s="29">
        <v>12482</v>
      </c>
      <c r="E10" s="29">
        <v>20444</v>
      </c>
      <c r="F10" s="29">
        <v>12338</v>
      </c>
      <c r="G10" s="29">
        <v>20325</v>
      </c>
    </row>
    <row r="11" spans="1:7" ht="30" customHeight="1" x14ac:dyDescent="0.15">
      <c r="A11" s="537" t="s">
        <v>689</v>
      </c>
      <c r="B11" s="29">
        <v>42</v>
      </c>
      <c r="C11" s="29">
        <v>364</v>
      </c>
      <c r="D11" s="29">
        <v>52</v>
      </c>
      <c r="E11" s="29">
        <v>806</v>
      </c>
      <c r="F11" s="29">
        <v>61</v>
      </c>
      <c r="G11" s="29">
        <v>735</v>
      </c>
    </row>
    <row r="12" spans="1:7" ht="30" customHeight="1" x14ac:dyDescent="0.15">
      <c r="A12" s="537" t="s">
        <v>690</v>
      </c>
      <c r="B12" s="29">
        <v>352</v>
      </c>
      <c r="C12" s="29">
        <v>95132</v>
      </c>
      <c r="D12" s="29">
        <v>365</v>
      </c>
      <c r="E12" s="29">
        <v>91555</v>
      </c>
      <c r="F12" s="29">
        <v>325</v>
      </c>
      <c r="G12" s="29">
        <v>87784</v>
      </c>
    </row>
    <row r="13" spans="1:7" ht="30" customHeight="1" x14ac:dyDescent="0.15">
      <c r="A13" s="537" t="s">
        <v>691</v>
      </c>
      <c r="B13" s="29">
        <v>1722</v>
      </c>
      <c r="C13" s="29">
        <v>66216</v>
      </c>
      <c r="D13" s="29">
        <v>1679</v>
      </c>
      <c r="E13" s="29">
        <v>60216</v>
      </c>
      <c r="F13" s="29">
        <v>1543</v>
      </c>
      <c r="G13" s="29">
        <v>53253</v>
      </c>
    </row>
    <row r="14" spans="1:7" ht="15" customHeight="1" x14ac:dyDescent="0.15">
      <c r="A14" s="538" t="s">
        <v>59</v>
      </c>
      <c r="B14" s="53">
        <v>17455</v>
      </c>
      <c r="C14" s="53">
        <v>305369</v>
      </c>
      <c r="D14" s="53">
        <v>18964</v>
      </c>
      <c r="E14" s="53">
        <v>310043</v>
      </c>
      <c r="F14" s="53">
        <f>SUM(F6:F13)</f>
        <v>18845</v>
      </c>
      <c r="G14" s="53">
        <f>SUM(G6:G13)</f>
        <v>279294</v>
      </c>
    </row>
    <row r="15" spans="1:7" ht="15" customHeight="1" x14ac:dyDescent="0.15">
      <c r="B15" s="528"/>
      <c r="C15" s="550"/>
      <c r="D15" s="550"/>
      <c r="E15" s="550"/>
      <c r="G15" s="550" t="s">
        <v>679</v>
      </c>
    </row>
  </sheetData>
  <mergeCells count="4">
    <mergeCell ref="A4:A5"/>
    <mergeCell ref="B4:C4"/>
    <mergeCell ref="D4:E4"/>
    <mergeCell ref="F4:G4"/>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10"/>
  <sheetViews>
    <sheetView zoomScale="110" zoomScaleNormal="110" workbookViewId="0"/>
  </sheetViews>
  <sheetFormatPr defaultColWidth="7.75" defaultRowHeight="15" customHeight="1" x14ac:dyDescent="0.15"/>
  <cols>
    <col min="1" max="1" width="11.25" style="86" customWidth="1"/>
    <col min="2" max="3" width="8.75" style="86" customWidth="1"/>
    <col min="4" max="6" width="8.125" style="86" customWidth="1"/>
    <col min="7" max="7" width="8.75" style="86" customWidth="1"/>
    <col min="8" max="10" width="8.125" style="86" customWidth="1"/>
    <col min="11" max="16384" width="7.75" style="86"/>
  </cols>
  <sheetData>
    <row r="1" spans="1:10" ht="15" customHeight="1" x14ac:dyDescent="0.15">
      <c r="A1" s="551" t="s">
        <v>693</v>
      </c>
    </row>
    <row r="3" spans="1:10" ht="15" customHeight="1" x14ac:dyDescent="0.15">
      <c r="A3" s="62" t="s">
        <v>44</v>
      </c>
    </row>
    <row r="4" spans="1:10" s="88" customFormat="1" ht="15" customHeight="1" x14ac:dyDescent="0.15">
      <c r="A4" s="65" t="s">
        <v>745</v>
      </c>
      <c r="B4" s="105"/>
      <c r="J4" s="66" t="s">
        <v>24</v>
      </c>
    </row>
    <row r="5" spans="1:10" s="88" customFormat="1" ht="15" customHeight="1" x14ac:dyDescent="0.15">
      <c r="A5" s="137" t="s">
        <v>746</v>
      </c>
      <c r="B5" s="68" t="s">
        <v>45</v>
      </c>
      <c r="C5" s="68" t="s">
        <v>28</v>
      </c>
      <c r="D5" s="70" t="s">
        <v>46</v>
      </c>
      <c r="E5" s="71"/>
      <c r="F5" s="90"/>
      <c r="G5" s="138" t="s">
        <v>47</v>
      </c>
      <c r="H5" s="70" t="s">
        <v>48</v>
      </c>
      <c r="I5" s="71"/>
      <c r="J5" s="71"/>
    </row>
    <row r="6" spans="1:10" s="88" customFormat="1" ht="15" customHeight="1" x14ac:dyDescent="0.15">
      <c r="A6" s="139"/>
      <c r="B6" s="92"/>
      <c r="C6" s="92"/>
      <c r="D6" s="94" t="s">
        <v>30</v>
      </c>
      <c r="E6" s="94" t="s">
        <v>31</v>
      </c>
      <c r="F6" s="94" t="s">
        <v>32</v>
      </c>
      <c r="G6" s="140"/>
      <c r="H6" s="93" t="s">
        <v>30</v>
      </c>
      <c r="I6" s="94" t="s">
        <v>31</v>
      </c>
      <c r="J6" s="94" t="s">
        <v>32</v>
      </c>
    </row>
    <row r="7" spans="1:10" s="88" customFormat="1" ht="15" customHeight="1" x14ac:dyDescent="0.15">
      <c r="A7" s="141" t="s">
        <v>770</v>
      </c>
      <c r="B7" s="2">
        <v>30</v>
      </c>
      <c r="C7" s="6">
        <v>595</v>
      </c>
      <c r="D7" s="6">
        <v>17884</v>
      </c>
      <c r="E7" s="6">
        <v>9102</v>
      </c>
      <c r="F7" s="6">
        <v>8782</v>
      </c>
      <c r="G7" s="12">
        <v>30</v>
      </c>
      <c r="H7" s="6">
        <v>874</v>
      </c>
      <c r="I7" s="6">
        <v>325</v>
      </c>
      <c r="J7" s="6">
        <v>549</v>
      </c>
    </row>
    <row r="8" spans="1:10" s="88" customFormat="1" ht="15" customHeight="1" x14ac:dyDescent="0.15">
      <c r="A8" s="142" t="s">
        <v>750</v>
      </c>
      <c r="B8" s="2">
        <v>30</v>
      </c>
      <c r="C8" s="6">
        <v>600</v>
      </c>
      <c r="D8" s="6">
        <v>18034</v>
      </c>
      <c r="E8" s="6">
        <v>9202</v>
      </c>
      <c r="F8" s="6">
        <v>8832</v>
      </c>
      <c r="G8" s="12">
        <v>30</v>
      </c>
      <c r="H8" s="6">
        <v>876</v>
      </c>
      <c r="I8" s="6">
        <v>336</v>
      </c>
      <c r="J8" s="6">
        <v>540</v>
      </c>
    </row>
    <row r="9" spans="1:10" s="88" customFormat="1" ht="15" customHeight="1" x14ac:dyDescent="0.15">
      <c r="A9" s="142" t="s">
        <v>771</v>
      </c>
      <c r="B9" s="2">
        <v>30</v>
      </c>
      <c r="C9" s="6">
        <v>607</v>
      </c>
      <c r="D9" s="6">
        <f>SUM(E9:F9)</f>
        <v>18020</v>
      </c>
      <c r="E9" s="6">
        <v>9155</v>
      </c>
      <c r="F9" s="6">
        <v>8865</v>
      </c>
      <c r="G9" s="12">
        <v>29.6</v>
      </c>
      <c r="H9" s="6">
        <f>SUM(I9:J9)</f>
        <v>885</v>
      </c>
      <c r="I9" s="6">
        <v>347</v>
      </c>
      <c r="J9" s="6">
        <v>538</v>
      </c>
    </row>
    <row r="10" spans="1:10" s="88" customFormat="1" ht="15" customHeight="1" x14ac:dyDescent="0.15">
      <c r="A10" s="84"/>
      <c r="B10" s="84"/>
      <c r="C10" s="84"/>
      <c r="D10" s="84"/>
      <c r="E10" s="84"/>
      <c r="F10" s="84"/>
      <c r="G10" s="84"/>
      <c r="H10" s="84"/>
      <c r="I10" s="84"/>
      <c r="J10" s="85" t="s">
        <v>50</v>
      </c>
    </row>
  </sheetData>
  <mergeCells count="6">
    <mergeCell ref="A5:A6"/>
    <mergeCell ref="B5:B6"/>
    <mergeCell ref="C5:C6"/>
    <mergeCell ref="D5:F5"/>
    <mergeCell ref="G5:G6"/>
    <mergeCell ref="H5:J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38"/>
  <sheetViews>
    <sheetView zoomScale="110" zoomScaleNormal="110" zoomScaleSheetLayoutView="115" workbookViewId="0"/>
  </sheetViews>
  <sheetFormatPr defaultColWidth="8.875" defaultRowHeight="15" customHeight="1" x14ac:dyDescent="0.15"/>
  <cols>
    <col min="1" max="1" width="2.5" style="86" customWidth="1"/>
    <col min="2" max="2" width="12.5" style="86" customWidth="1"/>
    <col min="3" max="3" width="7.5" style="86" customWidth="1"/>
    <col min="4" max="4" width="5" style="86" customWidth="1"/>
    <col min="5" max="5" width="7.5" style="86" customWidth="1"/>
    <col min="6" max="6" width="5" style="86" customWidth="1"/>
    <col min="7" max="7" width="7.5" style="86" customWidth="1"/>
    <col min="8" max="8" width="5" style="86" customWidth="1"/>
    <col min="9" max="9" width="6.25" style="86" customWidth="1"/>
    <col min="10" max="10" width="5" style="86" customWidth="1"/>
    <col min="11" max="13" width="7.5" style="86" customWidth="1"/>
    <col min="14" max="16384" width="8.875" style="86"/>
  </cols>
  <sheetData>
    <row r="1" spans="1:13" ht="15" customHeight="1" x14ac:dyDescent="0.15">
      <c r="A1" s="551" t="s">
        <v>693</v>
      </c>
    </row>
    <row r="3" spans="1:13" ht="15" customHeight="1" x14ac:dyDescent="0.15">
      <c r="A3" s="62" t="s">
        <v>51</v>
      </c>
      <c r="K3" s="143"/>
    </row>
    <row r="4" spans="1:13" s="88" customFormat="1" ht="15" customHeight="1" x14ac:dyDescent="0.15">
      <c r="A4" s="144" t="s">
        <v>772</v>
      </c>
      <c r="B4" s="105"/>
      <c r="E4" s="145"/>
      <c r="F4" s="146"/>
      <c r="J4" s="105"/>
    </row>
    <row r="5" spans="1:13" s="88" customFormat="1" ht="15" customHeight="1" x14ac:dyDescent="0.15">
      <c r="A5" s="67" t="s">
        <v>52</v>
      </c>
      <c r="B5" s="69"/>
      <c r="C5" s="70" t="s">
        <v>53</v>
      </c>
      <c r="D5" s="71"/>
      <c r="E5" s="71"/>
      <c r="F5" s="71"/>
      <c r="G5" s="71"/>
      <c r="H5" s="90"/>
      <c r="I5" s="68" t="s">
        <v>28</v>
      </c>
      <c r="J5" s="69"/>
      <c r="K5" s="70" t="s">
        <v>54</v>
      </c>
      <c r="L5" s="71"/>
      <c r="M5" s="71"/>
    </row>
    <row r="6" spans="1:13" s="88" customFormat="1" ht="30" customHeight="1" x14ac:dyDescent="0.15">
      <c r="A6" s="109"/>
      <c r="B6" s="110"/>
      <c r="C6" s="70" t="s">
        <v>30</v>
      </c>
      <c r="D6" s="90"/>
      <c r="E6" s="70" t="s">
        <v>31</v>
      </c>
      <c r="F6" s="90"/>
      <c r="G6" s="70" t="s">
        <v>32</v>
      </c>
      <c r="H6" s="90"/>
      <c r="I6" s="147" t="s">
        <v>55</v>
      </c>
      <c r="J6" s="148"/>
      <c r="K6" s="149" t="s">
        <v>56</v>
      </c>
      <c r="L6" s="150" t="s">
        <v>57</v>
      </c>
      <c r="M6" s="151" t="s">
        <v>58</v>
      </c>
    </row>
    <row r="7" spans="1:13" s="88" customFormat="1" ht="15" customHeight="1" x14ac:dyDescent="0.15">
      <c r="A7" s="152" t="s">
        <v>59</v>
      </c>
      <c r="B7" s="153"/>
      <c r="C7" s="28">
        <v>17713</v>
      </c>
      <c r="D7" s="154">
        <v>306</v>
      </c>
      <c r="E7" s="155">
        <v>8929</v>
      </c>
      <c r="F7" s="154">
        <v>226</v>
      </c>
      <c r="G7" s="28">
        <v>8784</v>
      </c>
      <c r="H7" s="154">
        <v>80</v>
      </c>
      <c r="I7" s="156">
        <v>607</v>
      </c>
      <c r="J7" s="154">
        <v>56</v>
      </c>
      <c r="K7" s="157">
        <v>32.252850852433106</v>
      </c>
      <c r="L7" s="157">
        <v>9.6964547815287343</v>
      </c>
      <c r="M7" s="157">
        <v>1.4173535057017048</v>
      </c>
    </row>
    <row r="8" spans="1:13" s="88" customFormat="1" ht="15" customHeight="1" x14ac:dyDescent="0.15">
      <c r="A8" s="88">
        <v>1</v>
      </c>
      <c r="B8" s="158" t="s">
        <v>60</v>
      </c>
      <c r="C8" s="29">
        <v>814</v>
      </c>
      <c r="D8" s="159" t="s">
        <v>61</v>
      </c>
      <c r="E8" s="160">
        <v>389</v>
      </c>
      <c r="F8" s="159" t="s">
        <v>61</v>
      </c>
      <c r="G8" s="160">
        <v>425</v>
      </c>
      <c r="H8" s="159" t="s">
        <v>61</v>
      </c>
      <c r="I8" s="161">
        <v>24</v>
      </c>
      <c r="J8" s="162"/>
      <c r="K8" s="163">
        <v>14.988943488943489</v>
      </c>
      <c r="L8" s="163">
        <v>7.0896805896805901</v>
      </c>
      <c r="M8" s="163">
        <v>1.0515970515970516</v>
      </c>
    </row>
    <row r="9" spans="1:13" s="88" customFormat="1" ht="15" customHeight="1" x14ac:dyDescent="0.15">
      <c r="A9" s="88">
        <v>2</v>
      </c>
      <c r="B9" s="158" t="s">
        <v>62</v>
      </c>
      <c r="C9" s="55">
        <v>401</v>
      </c>
      <c r="D9" s="159">
        <v>18</v>
      </c>
      <c r="E9" s="160">
        <v>196</v>
      </c>
      <c r="F9" s="164">
        <v>13</v>
      </c>
      <c r="G9" s="55">
        <v>205</v>
      </c>
      <c r="H9" s="164">
        <v>5</v>
      </c>
      <c r="I9" s="161">
        <v>15</v>
      </c>
      <c r="J9" s="165">
        <v>3</v>
      </c>
      <c r="K9" s="163">
        <v>44.703241895261847</v>
      </c>
      <c r="L9" s="163">
        <v>15.536159600997506</v>
      </c>
      <c r="M9" s="163">
        <v>1.9600997506234414</v>
      </c>
    </row>
    <row r="10" spans="1:13" s="88" customFormat="1" ht="15" customHeight="1" x14ac:dyDescent="0.15">
      <c r="A10" s="88">
        <v>3</v>
      </c>
      <c r="B10" s="158" t="s">
        <v>63</v>
      </c>
      <c r="C10" s="55">
        <v>204</v>
      </c>
      <c r="D10" s="159">
        <v>4</v>
      </c>
      <c r="E10" s="160">
        <v>99</v>
      </c>
      <c r="F10" s="159">
        <v>3</v>
      </c>
      <c r="G10" s="55">
        <v>105</v>
      </c>
      <c r="H10" s="159">
        <v>1</v>
      </c>
      <c r="I10" s="161">
        <v>8</v>
      </c>
      <c r="J10" s="165">
        <v>1</v>
      </c>
      <c r="K10" s="163">
        <v>90.549019607843135</v>
      </c>
      <c r="L10" s="163">
        <v>16.348039215686274</v>
      </c>
      <c r="M10" s="163">
        <v>2.9313725490196076</v>
      </c>
    </row>
    <row r="11" spans="1:13" s="88" customFormat="1" ht="15" customHeight="1" x14ac:dyDescent="0.15">
      <c r="A11" s="88">
        <v>4</v>
      </c>
      <c r="B11" s="158" t="s">
        <v>64</v>
      </c>
      <c r="C11" s="55">
        <v>472</v>
      </c>
      <c r="D11" s="159">
        <v>5</v>
      </c>
      <c r="E11" s="160">
        <v>238</v>
      </c>
      <c r="F11" s="164">
        <v>4</v>
      </c>
      <c r="G11" s="55">
        <v>234</v>
      </c>
      <c r="H11" s="164">
        <v>1</v>
      </c>
      <c r="I11" s="161">
        <v>18</v>
      </c>
      <c r="J11" s="165">
        <v>2</v>
      </c>
      <c r="K11" s="163">
        <v>30.050847457627118</v>
      </c>
      <c r="L11" s="163">
        <v>10.805084745762711</v>
      </c>
      <c r="M11" s="163">
        <v>1.3792372881355932</v>
      </c>
    </row>
    <row r="12" spans="1:13" s="88" customFormat="1" ht="15" customHeight="1" x14ac:dyDescent="0.15">
      <c r="A12" s="88">
        <v>5</v>
      </c>
      <c r="B12" s="158" t="s">
        <v>65</v>
      </c>
      <c r="C12" s="55">
        <v>451</v>
      </c>
      <c r="D12" s="159">
        <v>17</v>
      </c>
      <c r="E12" s="160">
        <v>245</v>
      </c>
      <c r="F12" s="164">
        <v>10</v>
      </c>
      <c r="G12" s="55">
        <v>206</v>
      </c>
      <c r="H12" s="164">
        <v>7</v>
      </c>
      <c r="I12" s="161">
        <v>17</v>
      </c>
      <c r="J12" s="165">
        <v>3</v>
      </c>
      <c r="K12" s="163">
        <v>40.532150776053214</v>
      </c>
      <c r="L12" s="163">
        <v>12.097560975609756</v>
      </c>
      <c r="M12" s="163">
        <v>1.8048780487804879</v>
      </c>
    </row>
    <row r="13" spans="1:13" s="88" customFormat="1" ht="15" customHeight="1" x14ac:dyDescent="0.15">
      <c r="A13" s="88">
        <v>6</v>
      </c>
      <c r="B13" s="158" t="s">
        <v>66</v>
      </c>
      <c r="C13" s="55">
        <v>507</v>
      </c>
      <c r="D13" s="159" t="s">
        <v>61</v>
      </c>
      <c r="E13" s="160">
        <v>235</v>
      </c>
      <c r="F13" s="159" t="s">
        <v>61</v>
      </c>
      <c r="G13" s="55">
        <v>272</v>
      </c>
      <c r="H13" s="159" t="s">
        <v>61</v>
      </c>
      <c r="I13" s="161">
        <v>17</v>
      </c>
      <c r="J13" s="162"/>
      <c r="K13" s="163">
        <v>40.946745562130175</v>
      </c>
      <c r="L13" s="163">
        <v>10.406311637080869</v>
      </c>
      <c r="M13" s="163">
        <v>1.3510848126232742</v>
      </c>
    </row>
    <row r="14" spans="1:13" s="88" customFormat="1" ht="15" customHeight="1" x14ac:dyDescent="0.15">
      <c r="A14" s="88">
        <v>7</v>
      </c>
      <c r="B14" s="158" t="s">
        <v>67</v>
      </c>
      <c r="C14" s="55">
        <v>769</v>
      </c>
      <c r="D14" s="159">
        <v>17</v>
      </c>
      <c r="E14" s="160">
        <v>387</v>
      </c>
      <c r="F14" s="164">
        <v>12</v>
      </c>
      <c r="G14" s="55">
        <v>382</v>
      </c>
      <c r="H14" s="164">
        <v>5</v>
      </c>
      <c r="I14" s="161">
        <v>27</v>
      </c>
      <c r="J14" s="165">
        <v>3</v>
      </c>
      <c r="K14" s="163">
        <v>22.759427828348503</v>
      </c>
      <c r="L14" s="163">
        <v>8.4239271781534466</v>
      </c>
      <c r="M14" s="163">
        <v>1.4694408322496748</v>
      </c>
    </row>
    <row r="15" spans="1:13" s="88" customFormat="1" ht="15" customHeight="1" x14ac:dyDescent="0.15">
      <c r="A15" s="88">
        <v>8</v>
      </c>
      <c r="B15" s="158" t="s">
        <v>68</v>
      </c>
      <c r="C15" s="55">
        <v>363</v>
      </c>
      <c r="D15" s="159">
        <v>13</v>
      </c>
      <c r="E15" s="160">
        <v>168</v>
      </c>
      <c r="F15" s="159">
        <v>7</v>
      </c>
      <c r="G15" s="55">
        <v>195</v>
      </c>
      <c r="H15" s="159">
        <v>6</v>
      </c>
      <c r="I15" s="161">
        <v>15</v>
      </c>
      <c r="J15" s="165">
        <v>3</v>
      </c>
      <c r="K15" s="163">
        <v>40.526170798898072</v>
      </c>
      <c r="L15" s="163">
        <v>15.515151515151516</v>
      </c>
      <c r="M15" s="163">
        <v>2.5812672176308542</v>
      </c>
    </row>
    <row r="16" spans="1:13" s="88" customFormat="1" ht="15" customHeight="1" x14ac:dyDescent="0.15">
      <c r="A16" s="88">
        <v>9</v>
      </c>
      <c r="B16" s="158" t="s">
        <v>69</v>
      </c>
      <c r="C16" s="55">
        <v>871</v>
      </c>
      <c r="D16" s="164">
        <v>4</v>
      </c>
      <c r="E16" s="160">
        <v>433</v>
      </c>
      <c r="F16" s="164">
        <v>4</v>
      </c>
      <c r="G16" s="55">
        <v>438</v>
      </c>
      <c r="H16" s="164" t="s">
        <v>61</v>
      </c>
      <c r="I16" s="161">
        <v>26</v>
      </c>
      <c r="J16" s="165">
        <v>1</v>
      </c>
      <c r="K16" s="163">
        <v>24.882893226176808</v>
      </c>
      <c r="L16" s="163">
        <v>5.2617680826636049</v>
      </c>
      <c r="M16" s="163">
        <v>0.90011481056257181</v>
      </c>
    </row>
    <row r="17" spans="1:13" s="88" customFormat="1" ht="15" customHeight="1" x14ac:dyDescent="0.15">
      <c r="A17" s="88">
        <v>10</v>
      </c>
      <c r="B17" s="158" t="s">
        <v>70</v>
      </c>
      <c r="C17" s="55">
        <v>164</v>
      </c>
      <c r="D17" s="159">
        <v>6</v>
      </c>
      <c r="E17" s="160">
        <v>79</v>
      </c>
      <c r="F17" s="159">
        <v>3</v>
      </c>
      <c r="G17" s="55">
        <v>85</v>
      </c>
      <c r="H17" s="159">
        <v>3</v>
      </c>
      <c r="I17" s="161">
        <v>7</v>
      </c>
      <c r="J17" s="162">
        <v>1</v>
      </c>
      <c r="K17" s="163">
        <v>102.84756097560975</v>
      </c>
      <c r="L17" s="163">
        <v>27.274390243902438</v>
      </c>
      <c r="M17" s="163">
        <v>8.1219512195121943</v>
      </c>
    </row>
    <row r="18" spans="1:13" s="88" customFormat="1" ht="15" customHeight="1" x14ac:dyDescent="0.15">
      <c r="A18" s="88">
        <v>11</v>
      </c>
      <c r="B18" s="158" t="s">
        <v>71</v>
      </c>
      <c r="C18" s="55">
        <v>538</v>
      </c>
      <c r="D18" s="159" t="s">
        <v>61</v>
      </c>
      <c r="E18" s="160">
        <v>270</v>
      </c>
      <c r="F18" s="159" t="s">
        <v>61</v>
      </c>
      <c r="G18" s="55">
        <v>268</v>
      </c>
      <c r="H18" s="159" t="s">
        <v>61</v>
      </c>
      <c r="I18" s="161">
        <v>18</v>
      </c>
      <c r="J18" s="162"/>
      <c r="K18" s="163">
        <v>30.03717472118959</v>
      </c>
      <c r="L18" s="163">
        <v>7.8345724907063197</v>
      </c>
      <c r="M18" s="163">
        <v>0.9200743494423792</v>
      </c>
    </row>
    <row r="19" spans="1:13" s="88" customFormat="1" ht="15" customHeight="1" x14ac:dyDescent="0.15">
      <c r="A19" s="88">
        <v>12</v>
      </c>
      <c r="B19" s="158" t="s">
        <v>72</v>
      </c>
      <c r="C19" s="55">
        <v>993</v>
      </c>
      <c r="D19" s="159" t="s">
        <v>61</v>
      </c>
      <c r="E19" s="160">
        <v>526</v>
      </c>
      <c r="F19" s="159" t="s">
        <v>61</v>
      </c>
      <c r="G19" s="55">
        <v>467</v>
      </c>
      <c r="H19" s="159" t="s">
        <v>61</v>
      </c>
      <c r="I19" s="161">
        <v>28</v>
      </c>
      <c r="J19" s="162"/>
      <c r="K19" s="163">
        <v>23.349446122860019</v>
      </c>
      <c r="L19" s="163">
        <v>8.1863041289023162</v>
      </c>
      <c r="M19" s="163">
        <v>1.0261832829808661</v>
      </c>
    </row>
    <row r="20" spans="1:13" s="88" customFormat="1" ht="15" customHeight="1" x14ac:dyDescent="0.15">
      <c r="A20" s="88">
        <v>13</v>
      </c>
      <c r="B20" s="166" t="s">
        <v>73</v>
      </c>
      <c r="C20" s="55">
        <v>649</v>
      </c>
      <c r="D20" s="159" t="s">
        <v>61</v>
      </c>
      <c r="E20" s="160">
        <v>339</v>
      </c>
      <c r="F20" s="159" t="s">
        <v>61</v>
      </c>
      <c r="G20" s="55">
        <v>310</v>
      </c>
      <c r="H20" s="159" t="s">
        <v>61</v>
      </c>
      <c r="I20" s="161">
        <v>18</v>
      </c>
      <c r="J20" s="162"/>
      <c r="K20" s="163">
        <v>24.704160246533128</v>
      </c>
      <c r="L20" s="163">
        <v>8.5531587057010778</v>
      </c>
      <c r="M20" s="163">
        <v>1.2234206471494606</v>
      </c>
    </row>
    <row r="21" spans="1:13" s="88" customFormat="1" ht="15" customHeight="1" x14ac:dyDescent="0.15">
      <c r="A21" s="88">
        <v>14</v>
      </c>
      <c r="B21" s="158" t="s">
        <v>74</v>
      </c>
      <c r="C21" s="55">
        <v>551</v>
      </c>
      <c r="D21" s="159">
        <v>21</v>
      </c>
      <c r="E21" s="160">
        <v>261</v>
      </c>
      <c r="F21" s="164">
        <v>15</v>
      </c>
      <c r="G21" s="55">
        <v>290</v>
      </c>
      <c r="H21" s="164">
        <v>6</v>
      </c>
      <c r="I21" s="161">
        <v>21</v>
      </c>
      <c r="J21" s="165">
        <v>3</v>
      </c>
      <c r="K21" s="163">
        <v>39.337568058076222</v>
      </c>
      <c r="L21" s="163">
        <v>11.147005444646098</v>
      </c>
      <c r="M21" s="163">
        <v>1.2359346642468239</v>
      </c>
    </row>
    <row r="22" spans="1:13" s="88" customFormat="1" ht="15" customHeight="1" x14ac:dyDescent="0.15">
      <c r="A22" s="88">
        <v>15</v>
      </c>
      <c r="B22" s="158" t="s">
        <v>75</v>
      </c>
      <c r="C22" s="55">
        <v>542</v>
      </c>
      <c r="D22" s="159">
        <v>20</v>
      </c>
      <c r="E22" s="160">
        <v>254</v>
      </c>
      <c r="F22" s="164">
        <v>13</v>
      </c>
      <c r="G22" s="55">
        <v>288</v>
      </c>
      <c r="H22" s="164">
        <v>7</v>
      </c>
      <c r="I22" s="161">
        <v>22</v>
      </c>
      <c r="J22" s="165">
        <v>4</v>
      </c>
      <c r="K22" s="163">
        <v>42.372693726937271</v>
      </c>
      <c r="L22" s="163">
        <v>11.741697416974169</v>
      </c>
      <c r="M22" s="163">
        <v>1.5073800738007379</v>
      </c>
    </row>
    <row r="23" spans="1:13" s="88" customFormat="1" ht="15" customHeight="1" x14ac:dyDescent="0.15">
      <c r="A23" s="88">
        <v>16</v>
      </c>
      <c r="B23" s="158" t="s">
        <v>76</v>
      </c>
      <c r="C23" s="55">
        <v>516</v>
      </c>
      <c r="D23" s="159">
        <v>27</v>
      </c>
      <c r="E23" s="160">
        <v>257</v>
      </c>
      <c r="F23" s="164">
        <v>21</v>
      </c>
      <c r="G23" s="55">
        <v>259</v>
      </c>
      <c r="H23" s="164">
        <v>6</v>
      </c>
      <c r="I23" s="161">
        <v>22</v>
      </c>
      <c r="J23" s="162">
        <v>4</v>
      </c>
      <c r="K23" s="163">
        <v>38.129844961240309</v>
      </c>
      <c r="L23" s="163">
        <v>10.854651162790697</v>
      </c>
      <c r="M23" s="163">
        <v>1.5445736434108528</v>
      </c>
    </row>
    <row r="24" spans="1:13" s="88" customFormat="1" ht="15" customHeight="1" x14ac:dyDescent="0.15">
      <c r="A24" s="88">
        <v>17</v>
      </c>
      <c r="B24" s="158" t="s">
        <v>77</v>
      </c>
      <c r="C24" s="55">
        <v>577</v>
      </c>
      <c r="D24" s="159">
        <v>21</v>
      </c>
      <c r="E24" s="160">
        <v>296</v>
      </c>
      <c r="F24" s="164">
        <v>18</v>
      </c>
      <c r="G24" s="55">
        <v>281</v>
      </c>
      <c r="H24" s="164">
        <v>3</v>
      </c>
      <c r="I24" s="161">
        <v>21</v>
      </c>
      <c r="J24" s="165">
        <v>3</v>
      </c>
      <c r="K24" s="163">
        <v>33.998266897746966</v>
      </c>
      <c r="L24" s="163">
        <v>10.105719237435009</v>
      </c>
      <c r="M24" s="163">
        <v>1.3778162911611784</v>
      </c>
    </row>
    <row r="25" spans="1:13" s="88" customFormat="1" ht="15" customHeight="1" x14ac:dyDescent="0.15">
      <c r="A25" s="88">
        <v>18</v>
      </c>
      <c r="B25" s="158" t="s">
        <v>78</v>
      </c>
      <c r="C25" s="55">
        <v>335</v>
      </c>
      <c r="D25" s="159" t="s">
        <v>61</v>
      </c>
      <c r="E25" s="160">
        <v>170</v>
      </c>
      <c r="F25" s="159" t="s">
        <v>61</v>
      </c>
      <c r="G25" s="55">
        <v>165</v>
      </c>
      <c r="H25" s="159" t="s">
        <v>61</v>
      </c>
      <c r="I25" s="161">
        <v>12</v>
      </c>
      <c r="J25" s="162"/>
      <c r="K25" s="163">
        <v>42.734328358208955</v>
      </c>
      <c r="L25" s="163">
        <v>12.092537313432835</v>
      </c>
      <c r="M25" s="163">
        <v>2.0686567164179106</v>
      </c>
    </row>
    <row r="26" spans="1:13" s="88" customFormat="1" ht="15" customHeight="1" x14ac:dyDescent="0.15">
      <c r="A26" s="88">
        <v>19</v>
      </c>
      <c r="B26" s="158" t="s">
        <v>79</v>
      </c>
      <c r="C26" s="55">
        <v>574</v>
      </c>
      <c r="D26" s="159" t="s">
        <v>61</v>
      </c>
      <c r="E26" s="160">
        <v>294</v>
      </c>
      <c r="F26" s="159" t="s">
        <v>61</v>
      </c>
      <c r="G26" s="55">
        <v>280</v>
      </c>
      <c r="H26" s="159" t="s">
        <v>61</v>
      </c>
      <c r="I26" s="161">
        <v>19</v>
      </c>
      <c r="J26" s="162"/>
      <c r="K26" s="163">
        <v>27.942508710801395</v>
      </c>
      <c r="L26" s="163">
        <v>9.1707317073170724</v>
      </c>
      <c r="M26" s="163">
        <v>1.39198606271777</v>
      </c>
    </row>
    <row r="27" spans="1:13" s="88" customFormat="1" ht="15" customHeight="1" x14ac:dyDescent="0.15">
      <c r="A27" s="88">
        <v>20</v>
      </c>
      <c r="B27" s="158" t="s">
        <v>80</v>
      </c>
      <c r="C27" s="55">
        <v>425</v>
      </c>
      <c r="D27" s="159">
        <v>9</v>
      </c>
      <c r="E27" s="160">
        <v>214</v>
      </c>
      <c r="F27" s="159">
        <v>6</v>
      </c>
      <c r="G27" s="55">
        <v>211</v>
      </c>
      <c r="H27" s="159">
        <v>3</v>
      </c>
      <c r="I27" s="161">
        <v>16</v>
      </c>
      <c r="J27" s="162">
        <v>2</v>
      </c>
      <c r="K27" s="163">
        <v>50.061176470588236</v>
      </c>
      <c r="L27" s="163">
        <v>12.275294117647059</v>
      </c>
      <c r="M27" s="163">
        <v>1.9105882352941177</v>
      </c>
    </row>
    <row r="28" spans="1:13" s="88" customFormat="1" ht="15" customHeight="1" x14ac:dyDescent="0.15">
      <c r="A28" s="88">
        <v>21</v>
      </c>
      <c r="B28" s="158" t="s">
        <v>81</v>
      </c>
      <c r="C28" s="55">
        <v>468</v>
      </c>
      <c r="D28" s="159">
        <v>4</v>
      </c>
      <c r="E28" s="160">
        <v>259</v>
      </c>
      <c r="F28" s="164">
        <v>4</v>
      </c>
      <c r="G28" s="55">
        <v>209</v>
      </c>
      <c r="H28" s="164"/>
      <c r="I28" s="161">
        <v>16</v>
      </c>
      <c r="J28" s="165">
        <v>1</v>
      </c>
      <c r="K28" s="163">
        <v>68.23504273504274</v>
      </c>
      <c r="L28" s="163">
        <v>15.442307692307692</v>
      </c>
      <c r="M28" s="163">
        <v>1.7350427350427351</v>
      </c>
    </row>
    <row r="29" spans="1:13" s="88" customFormat="1" ht="15" customHeight="1" x14ac:dyDescent="0.15">
      <c r="A29" s="88">
        <v>22</v>
      </c>
      <c r="B29" s="158" t="s">
        <v>82</v>
      </c>
      <c r="C29" s="55">
        <v>527</v>
      </c>
      <c r="D29" s="159">
        <v>16</v>
      </c>
      <c r="E29" s="160">
        <v>280</v>
      </c>
      <c r="F29" s="164">
        <v>15</v>
      </c>
      <c r="G29" s="55">
        <v>247</v>
      </c>
      <c r="H29" s="164">
        <v>1</v>
      </c>
      <c r="I29" s="161">
        <v>20</v>
      </c>
      <c r="J29" s="165">
        <v>3</v>
      </c>
      <c r="K29" s="163">
        <v>36.732447817836814</v>
      </c>
      <c r="L29" s="163">
        <v>10.438330170777988</v>
      </c>
      <c r="M29" s="163">
        <v>1.540796963946869</v>
      </c>
    </row>
    <row r="30" spans="1:13" s="88" customFormat="1" ht="15" customHeight="1" x14ac:dyDescent="0.15">
      <c r="A30" s="88">
        <v>23</v>
      </c>
      <c r="B30" s="158" t="s">
        <v>83</v>
      </c>
      <c r="C30" s="55">
        <v>611</v>
      </c>
      <c r="D30" s="159">
        <v>21</v>
      </c>
      <c r="E30" s="160">
        <v>318</v>
      </c>
      <c r="F30" s="164">
        <v>15</v>
      </c>
      <c r="G30" s="55">
        <v>293</v>
      </c>
      <c r="H30" s="164">
        <v>6</v>
      </c>
      <c r="I30" s="161">
        <v>23</v>
      </c>
      <c r="J30" s="165">
        <v>4</v>
      </c>
      <c r="K30" s="163">
        <v>24.008183306055646</v>
      </c>
      <c r="L30" s="163">
        <v>9.5630114566284785</v>
      </c>
      <c r="M30" s="163">
        <v>1.3093289689034371</v>
      </c>
    </row>
    <row r="31" spans="1:13" s="88" customFormat="1" ht="15" customHeight="1" x14ac:dyDescent="0.15">
      <c r="A31" s="88">
        <v>24</v>
      </c>
      <c r="B31" s="158" t="s">
        <v>84</v>
      </c>
      <c r="C31" s="55">
        <v>769</v>
      </c>
      <c r="D31" s="159">
        <v>33</v>
      </c>
      <c r="E31" s="160">
        <v>406</v>
      </c>
      <c r="F31" s="164">
        <v>23</v>
      </c>
      <c r="G31" s="55">
        <v>363</v>
      </c>
      <c r="H31" s="164">
        <v>10</v>
      </c>
      <c r="I31" s="161">
        <v>27</v>
      </c>
      <c r="J31" s="165">
        <v>5</v>
      </c>
      <c r="K31" s="163">
        <v>27.823146944083224</v>
      </c>
      <c r="L31" s="163">
        <v>7.3355006501950584</v>
      </c>
      <c r="M31" s="163">
        <v>1.0403120936280885</v>
      </c>
    </row>
    <row r="32" spans="1:13" s="88" customFormat="1" ht="15" customHeight="1" x14ac:dyDescent="0.15">
      <c r="A32" s="88">
        <v>25</v>
      </c>
      <c r="B32" s="158" t="s">
        <v>85</v>
      </c>
      <c r="C32" s="55">
        <v>744</v>
      </c>
      <c r="D32" s="159">
        <v>22</v>
      </c>
      <c r="E32" s="160">
        <v>392</v>
      </c>
      <c r="F32" s="164">
        <v>17</v>
      </c>
      <c r="G32" s="55">
        <v>352</v>
      </c>
      <c r="H32" s="164">
        <v>5</v>
      </c>
      <c r="I32" s="161">
        <v>26</v>
      </c>
      <c r="J32" s="162">
        <v>4</v>
      </c>
      <c r="K32" s="163">
        <v>26.881720430107528</v>
      </c>
      <c r="L32" s="163">
        <v>9.4838709677419359</v>
      </c>
      <c r="M32" s="163">
        <v>1.23252688172043</v>
      </c>
    </row>
    <row r="33" spans="1:13" s="88" customFormat="1" ht="15" customHeight="1" x14ac:dyDescent="0.15">
      <c r="A33" s="88">
        <v>26</v>
      </c>
      <c r="B33" s="158" t="s">
        <v>86</v>
      </c>
      <c r="C33" s="55">
        <v>769</v>
      </c>
      <c r="D33" s="159" t="s">
        <v>61</v>
      </c>
      <c r="E33" s="160">
        <v>377</v>
      </c>
      <c r="F33" s="159" t="s">
        <v>61</v>
      </c>
      <c r="G33" s="55">
        <v>392</v>
      </c>
      <c r="H33" s="159" t="s">
        <v>61</v>
      </c>
      <c r="I33" s="161">
        <v>24</v>
      </c>
      <c r="J33" s="162"/>
      <c r="K33" s="163">
        <v>25.557867360208064</v>
      </c>
      <c r="L33" s="163">
        <v>4.9037711313394015</v>
      </c>
      <c r="M33" s="163">
        <v>1.1898569570871262</v>
      </c>
    </row>
    <row r="34" spans="1:13" s="88" customFormat="1" ht="15" customHeight="1" x14ac:dyDescent="0.15">
      <c r="A34" s="88">
        <v>27</v>
      </c>
      <c r="B34" s="158" t="s">
        <v>87</v>
      </c>
      <c r="C34" s="55">
        <v>1021</v>
      </c>
      <c r="D34" s="159" t="s">
        <v>61</v>
      </c>
      <c r="E34" s="160">
        <v>515</v>
      </c>
      <c r="F34" s="159" t="s">
        <v>61</v>
      </c>
      <c r="G34" s="55">
        <v>506</v>
      </c>
      <c r="H34" s="159" t="s">
        <v>61</v>
      </c>
      <c r="I34" s="161">
        <v>30</v>
      </c>
      <c r="J34" s="165"/>
      <c r="K34" s="163">
        <v>18.766895200783544</v>
      </c>
      <c r="L34" s="163">
        <v>6.2752203721841333</v>
      </c>
      <c r="M34" s="163">
        <v>0.89618021547502447</v>
      </c>
    </row>
    <row r="35" spans="1:13" s="88" customFormat="1" ht="15" customHeight="1" x14ac:dyDescent="0.15">
      <c r="A35" s="88">
        <v>28</v>
      </c>
      <c r="B35" s="158" t="s">
        <v>88</v>
      </c>
      <c r="C35" s="55">
        <v>703</v>
      </c>
      <c r="D35" s="159">
        <v>12</v>
      </c>
      <c r="E35" s="160">
        <v>361</v>
      </c>
      <c r="F35" s="164">
        <v>10</v>
      </c>
      <c r="G35" s="55">
        <v>342</v>
      </c>
      <c r="H35" s="164">
        <v>2</v>
      </c>
      <c r="I35" s="161">
        <v>24</v>
      </c>
      <c r="J35" s="165">
        <v>3</v>
      </c>
      <c r="K35" s="163">
        <v>32.069701280227598</v>
      </c>
      <c r="L35" s="163">
        <v>9.4566145092460889</v>
      </c>
      <c r="M35" s="163">
        <v>1.3015647226173541</v>
      </c>
    </row>
    <row r="36" spans="1:13" s="88" customFormat="1" ht="15" customHeight="1" x14ac:dyDescent="0.15">
      <c r="A36" s="88">
        <v>29</v>
      </c>
      <c r="B36" s="158" t="s">
        <v>89</v>
      </c>
      <c r="C36" s="55">
        <v>763</v>
      </c>
      <c r="D36" s="159" t="s">
        <v>61</v>
      </c>
      <c r="E36" s="160">
        <v>366</v>
      </c>
      <c r="F36" s="159" t="s">
        <v>61</v>
      </c>
      <c r="G36" s="55">
        <v>397</v>
      </c>
      <c r="H36" s="159" t="s">
        <v>61</v>
      </c>
      <c r="I36" s="161">
        <v>23</v>
      </c>
      <c r="J36" s="162"/>
      <c r="K36" s="163">
        <v>24.904325032765399</v>
      </c>
      <c r="L36" s="163">
        <v>8.5452162516382693</v>
      </c>
      <c r="M36" s="163">
        <v>1.0956749672346002</v>
      </c>
    </row>
    <row r="37" spans="1:13" s="88" customFormat="1" ht="15" customHeight="1" x14ac:dyDescent="0.15">
      <c r="A37" s="106">
        <v>30</v>
      </c>
      <c r="B37" s="158" t="s">
        <v>90</v>
      </c>
      <c r="C37" s="55">
        <v>622</v>
      </c>
      <c r="D37" s="164">
        <v>16</v>
      </c>
      <c r="E37" s="160">
        <v>305</v>
      </c>
      <c r="F37" s="164">
        <v>13</v>
      </c>
      <c r="G37" s="55">
        <v>317</v>
      </c>
      <c r="H37" s="164">
        <v>3</v>
      </c>
      <c r="I37" s="167">
        <v>23</v>
      </c>
      <c r="J37" s="165">
        <v>3</v>
      </c>
      <c r="K37" s="163">
        <v>32.29742765273312</v>
      </c>
      <c r="L37" s="163">
        <v>13.585209003215434</v>
      </c>
      <c r="M37" s="163">
        <v>1.7845659163987138</v>
      </c>
    </row>
    <row r="38" spans="1:13" s="88" customFormat="1" ht="15.95" customHeight="1" x14ac:dyDescent="0.15">
      <c r="A38" s="84" t="s">
        <v>91</v>
      </c>
      <c r="B38" s="84"/>
      <c r="C38" s="84"/>
      <c r="D38" s="84"/>
      <c r="E38" s="84"/>
      <c r="F38" s="84"/>
      <c r="G38" s="84"/>
      <c r="H38" s="84"/>
      <c r="I38" s="84"/>
      <c r="J38" s="84"/>
      <c r="K38" s="84"/>
      <c r="L38" s="84"/>
      <c r="M38" s="85" t="s">
        <v>92</v>
      </c>
    </row>
  </sheetData>
  <mergeCells count="9">
    <mergeCell ref="A7:B7"/>
    <mergeCell ref="A5:B6"/>
    <mergeCell ref="C5:H5"/>
    <mergeCell ref="I5:J5"/>
    <mergeCell ref="K5:M5"/>
    <mergeCell ref="C6:D6"/>
    <mergeCell ref="E6:F6"/>
    <mergeCell ref="G6:H6"/>
    <mergeCell ref="I6:J6"/>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10"/>
  <sheetViews>
    <sheetView zoomScale="110" zoomScaleNormal="110" workbookViewId="0"/>
  </sheetViews>
  <sheetFormatPr defaultColWidth="8.75" defaultRowHeight="15" customHeight="1" x14ac:dyDescent="0.15"/>
  <cols>
    <col min="1" max="1" width="36.25" style="86" customWidth="1"/>
    <col min="2" max="11" width="5" style="86" customWidth="1"/>
    <col min="12" max="16384" width="8.75" style="86"/>
  </cols>
  <sheetData>
    <row r="1" spans="1:11" ht="15" customHeight="1" x14ac:dyDescent="0.15">
      <c r="A1" s="551" t="s">
        <v>693</v>
      </c>
    </row>
    <row r="3" spans="1:11" ht="15" customHeight="1" x14ac:dyDescent="0.15">
      <c r="A3" s="62" t="s">
        <v>93</v>
      </c>
    </row>
    <row r="4" spans="1:11" s="88" customFormat="1" ht="15" customHeight="1" x14ac:dyDescent="0.15">
      <c r="A4" s="168" t="s">
        <v>773</v>
      </c>
      <c r="B4" s="105"/>
      <c r="K4" s="66" t="s">
        <v>24</v>
      </c>
    </row>
    <row r="5" spans="1:11" s="88" customFormat="1" ht="15" customHeight="1" x14ac:dyDescent="0.15">
      <c r="A5" s="67" t="s">
        <v>2</v>
      </c>
      <c r="B5" s="169"/>
      <c r="C5" s="70" t="s">
        <v>94</v>
      </c>
      <c r="D5" s="90"/>
      <c r="E5" s="70" t="s">
        <v>95</v>
      </c>
      <c r="F5" s="71"/>
      <c r="G5" s="71"/>
      <c r="H5" s="71"/>
      <c r="I5" s="71"/>
      <c r="J5" s="71"/>
      <c r="K5" s="71"/>
    </row>
    <row r="6" spans="1:11" s="88" customFormat="1" ht="90" customHeight="1" x14ac:dyDescent="0.15">
      <c r="A6" s="109"/>
      <c r="B6" s="170" t="s">
        <v>96</v>
      </c>
      <c r="C6" s="171" t="s">
        <v>97</v>
      </c>
      <c r="D6" s="171" t="s">
        <v>98</v>
      </c>
      <c r="E6" s="172" t="s">
        <v>99</v>
      </c>
      <c r="F6" s="172" t="s">
        <v>100</v>
      </c>
      <c r="G6" s="172" t="s">
        <v>101</v>
      </c>
      <c r="H6" s="172" t="s">
        <v>102</v>
      </c>
      <c r="I6" s="172" t="s">
        <v>103</v>
      </c>
      <c r="J6" s="172" t="s">
        <v>104</v>
      </c>
      <c r="K6" s="172" t="s">
        <v>105</v>
      </c>
    </row>
    <row r="7" spans="1:11" s="88" customFormat="1" ht="15" customHeight="1" x14ac:dyDescent="0.15">
      <c r="A7" s="173" t="s">
        <v>106</v>
      </c>
      <c r="B7" s="174">
        <f t="shared" ref="B7:K7" si="0">SUM(B8:B9)</f>
        <v>652</v>
      </c>
      <c r="C7" s="174">
        <f t="shared" si="0"/>
        <v>451</v>
      </c>
      <c r="D7" s="174">
        <f t="shared" si="0"/>
        <v>201</v>
      </c>
      <c r="E7" s="174">
        <f t="shared" si="0"/>
        <v>340</v>
      </c>
      <c r="F7" s="174">
        <f t="shared" si="0"/>
        <v>0</v>
      </c>
      <c r="G7" s="174">
        <f t="shared" si="0"/>
        <v>249</v>
      </c>
      <c r="H7" s="174">
        <f t="shared" si="0"/>
        <v>61</v>
      </c>
      <c r="I7" s="174">
        <f t="shared" si="0"/>
        <v>0</v>
      </c>
      <c r="J7" s="174">
        <f t="shared" si="0"/>
        <v>0</v>
      </c>
      <c r="K7" s="174">
        <f t="shared" si="0"/>
        <v>2</v>
      </c>
    </row>
    <row r="8" spans="1:11" s="88" customFormat="1" ht="15" customHeight="1" x14ac:dyDescent="0.15">
      <c r="A8" s="175" t="s">
        <v>107</v>
      </c>
      <c r="B8" s="176">
        <v>435</v>
      </c>
      <c r="C8" s="167">
        <v>313</v>
      </c>
      <c r="D8" s="167">
        <v>122</v>
      </c>
      <c r="E8" s="161">
        <v>183</v>
      </c>
      <c r="F8" s="177">
        <v>0</v>
      </c>
      <c r="G8" s="167">
        <v>249</v>
      </c>
      <c r="H8" s="167">
        <v>3</v>
      </c>
      <c r="I8" s="177">
        <v>0</v>
      </c>
      <c r="J8" s="177">
        <v>0</v>
      </c>
      <c r="K8" s="161">
        <v>0</v>
      </c>
    </row>
    <row r="9" spans="1:11" s="88" customFormat="1" ht="15" customHeight="1" x14ac:dyDescent="0.15">
      <c r="A9" s="175" t="s">
        <v>108</v>
      </c>
      <c r="B9" s="176">
        <v>217</v>
      </c>
      <c r="C9" s="167">
        <v>138</v>
      </c>
      <c r="D9" s="167">
        <v>79</v>
      </c>
      <c r="E9" s="161">
        <v>157</v>
      </c>
      <c r="F9" s="177">
        <v>0</v>
      </c>
      <c r="G9" s="177">
        <v>0</v>
      </c>
      <c r="H9" s="178">
        <v>58</v>
      </c>
      <c r="I9" s="178">
        <v>0</v>
      </c>
      <c r="J9" s="178">
        <v>0</v>
      </c>
      <c r="K9" s="178">
        <v>2</v>
      </c>
    </row>
    <row r="10" spans="1:11" s="88" customFormat="1" ht="15" customHeight="1" x14ac:dyDescent="0.15">
      <c r="A10" s="179"/>
      <c r="B10" s="180"/>
      <c r="C10" s="180"/>
      <c r="D10" s="180"/>
      <c r="E10" s="180"/>
      <c r="F10" s="84"/>
      <c r="G10" s="84"/>
      <c r="K10" s="125" t="s">
        <v>109</v>
      </c>
    </row>
  </sheetData>
  <mergeCells count="3">
    <mergeCell ref="A5:A6"/>
    <mergeCell ref="C5:D5"/>
    <mergeCell ref="E5:K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10"/>
  <sheetViews>
    <sheetView zoomScale="110" zoomScaleNormal="110" workbookViewId="0"/>
  </sheetViews>
  <sheetFormatPr defaultColWidth="8.875" defaultRowHeight="15" customHeight="1" x14ac:dyDescent="0.15"/>
  <cols>
    <col min="1" max="1" width="11.25" style="86" customWidth="1"/>
    <col min="2" max="3" width="8.75" style="86" customWidth="1"/>
    <col min="4" max="6" width="8.125" style="86" customWidth="1"/>
    <col min="7" max="7" width="8.75" style="86" customWidth="1"/>
    <col min="8" max="10" width="8.125" style="86" customWidth="1"/>
    <col min="11" max="16384" width="8.875" style="86"/>
  </cols>
  <sheetData>
    <row r="1" spans="1:10" ht="15" customHeight="1" x14ac:dyDescent="0.15">
      <c r="A1" s="551" t="s">
        <v>693</v>
      </c>
    </row>
    <row r="3" spans="1:10" ht="15" customHeight="1" x14ac:dyDescent="0.15">
      <c r="A3" s="62" t="s">
        <v>110</v>
      </c>
    </row>
    <row r="4" spans="1:10" s="88" customFormat="1" ht="15" customHeight="1" x14ac:dyDescent="0.15">
      <c r="A4" s="65" t="s">
        <v>745</v>
      </c>
      <c r="B4" s="105"/>
      <c r="J4" s="66" t="s">
        <v>24</v>
      </c>
    </row>
    <row r="5" spans="1:10" s="88" customFormat="1" ht="15" customHeight="1" x14ac:dyDescent="0.15">
      <c r="A5" s="89" t="s">
        <v>746</v>
      </c>
      <c r="B5" s="68" t="s">
        <v>45</v>
      </c>
      <c r="C5" s="68" t="s">
        <v>28</v>
      </c>
      <c r="D5" s="70" t="s">
        <v>111</v>
      </c>
      <c r="E5" s="71"/>
      <c r="F5" s="90"/>
      <c r="G5" s="138" t="s">
        <v>112</v>
      </c>
      <c r="H5" s="70" t="s">
        <v>48</v>
      </c>
      <c r="I5" s="71"/>
      <c r="J5" s="71"/>
    </row>
    <row r="6" spans="1:10" s="88" customFormat="1" ht="30" customHeight="1" x14ac:dyDescent="0.15">
      <c r="A6" s="91"/>
      <c r="B6" s="92"/>
      <c r="C6" s="92"/>
      <c r="D6" s="94" t="s">
        <v>30</v>
      </c>
      <c r="E6" s="94" t="s">
        <v>31</v>
      </c>
      <c r="F6" s="94" t="s">
        <v>32</v>
      </c>
      <c r="G6" s="140"/>
      <c r="H6" s="93" t="s">
        <v>30</v>
      </c>
      <c r="I6" s="94" t="s">
        <v>31</v>
      </c>
      <c r="J6" s="94" t="s">
        <v>32</v>
      </c>
    </row>
    <row r="7" spans="1:10" s="88" customFormat="1" ht="15" customHeight="1" x14ac:dyDescent="0.15">
      <c r="A7" s="141" t="s">
        <v>774</v>
      </c>
      <c r="B7" s="2">
        <v>15</v>
      </c>
      <c r="C7" s="6">
        <v>267</v>
      </c>
      <c r="D7" s="6">
        <v>8806</v>
      </c>
      <c r="E7" s="6">
        <v>4489</v>
      </c>
      <c r="F7" s="6">
        <v>4317</v>
      </c>
      <c r="G7" s="12">
        <v>33</v>
      </c>
      <c r="H7" s="6">
        <v>499</v>
      </c>
      <c r="I7" s="6">
        <v>294</v>
      </c>
      <c r="J7" s="6">
        <v>205</v>
      </c>
    </row>
    <row r="8" spans="1:10" s="88" customFormat="1" ht="15" customHeight="1" x14ac:dyDescent="0.15">
      <c r="A8" s="181" t="s">
        <v>750</v>
      </c>
      <c r="B8" s="2">
        <v>15</v>
      </c>
      <c r="C8" s="6">
        <v>261</v>
      </c>
      <c r="D8" s="6">
        <v>8620</v>
      </c>
      <c r="E8" s="6">
        <v>4416</v>
      </c>
      <c r="F8" s="6">
        <v>4204</v>
      </c>
      <c r="G8" s="12">
        <v>33</v>
      </c>
      <c r="H8" s="6">
        <v>496</v>
      </c>
      <c r="I8" s="6">
        <v>274</v>
      </c>
      <c r="J8" s="6">
        <v>222</v>
      </c>
    </row>
    <row r="9" spans="1:10" s="88" customFormat="1" ht="15" customHeight="1" x14ac:dyDescent="0.15">
      <c r="A9" s="142" t="s">
        <v>771</v>
      </c>
      <c r="B9" s="2">
        <v>15</v>
      </c>
      <c r="C9" s="6">
        <v>257</v>
      </c>
      <c r="D9" s="6">
        <f>SUM(E9:F9)</f>
        <v>8438</v>
      </c>
      <c r="E9" s="6">
        <v>4286</v>
      </c>
      <c r="F9" s="6">
        <v>4152</v>
      </c>
      <c r="G9" s="12">
        <v>32.799999999999997</v>
      </c>
      <c r="H9" s="6">
        <f>SUM(I9:J9)</f>
        <v>496</v>
      </c>
      <c r="I9" s="6">
        <v>273</v>
      </c>
      <c r="J9" s="6">
        <v>223</v>
      </c>
    </row>
    <row r="10" spans="1:10" s="88" customFormat="1" ht="15" customHeight="1" x14ac:dyDescent="0.15">
      <c r="A10" s="84"/>
      <c r="B10" s="84"/>
      <c r="C10" s="84"/>
      <c r="D10" s="84"/>
      <c r="E10" s="84"/>
      <c r="F10" s="84"/>
      <c r="G10" s="84"/>
      <c r="H10" s="84"/>
      <c r="I10" s="84"/>
      <c r="J10" s="85" t="s">
        <v>109</v>
      </c>
    </row>
  </sheetData>
  <mergeCells count="6">
    <mergeCell ref="A5:A6"/>
    <mergeCell ref="B5:B6"/>
    <mergeCell ref="C5:C6"/>
    <mergeCell ref="D5:F5"/>
    <mergeCell ref="G5:G6"/>
    <mergeCell ref="H5:J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50</vt:i4>
      </vt:variant>
    </vt:vector>
  </HeadingPairs>
  <TitlesOfParts>
    <vt:vector size="50" baseType="lpstr">
      <vt:lpstr>目次</vt:lpstr>
      <vt:lpstr>10-1</vt:lpstr>
      <vt:lpstr>10-2</vt:lpstr>
      <vt:lpstr>10-3</vt:lpstr>
      <vt:lpstr>10-4</vt:lpstr>
      <vt:lpstr>10-5</vt:lpstr>
      <vt:lpstr>10-6</vt:lpstr>
      <vt:lpstr>10-7</vt:lpstr>
      <vt:lpstr>10-8</vt:lpstr>
      <vt:lpstr>10-9</vt:lpstr>
      <vt:lpstr>10-10</vt:lpstr>
      <vt:lpstr>10-11</vt:lpstr>
      <vt:lpstr>10-12</vt:lpstr>
      <vt:lpstr>10-13</vt:lpstr>
      <vt:lpstr>10-14</vt:lpstr>
      <vt:lpstr>10-15</vt:lpstr>
      <vt:lpstr>10-16</vt:lpstr>
      <vt:lpstr>10-17</vt:lpstr>
      <vt:lpstr>10-18</vt:lpstr>
      <vt:lpstr>10-19</vt:lpstr>
      <vt:lpstr>10-20(1)</vt:lpstr>
      <vt:lpstr>10-20(2)</vt:lpstr>
      <vt:lpstr>10-21</vt:lpstr>
      <vt:lpstr>10-22</vt:lpstr>
      <vt:lpstr>10-23</vt:lpstr>
      <vt:lpstr>10-24</vt:lpstr>
      <vt:lpstr>10-25</vt:lpstr>
      <vt:lpstr>10-26</vt:lpstr>
      <vt:lpstr>10-27</vt:lpstr>
      <vt:lpstr>10-28</vt:lpstr>
      <vt:lpstr>10-29</vt:lpstr>
      <vt:lpstr>10-30</vt:lpstr>
      <vt:lpstr>10-31</vt:lpstr>
      <vt:lpstr>10-32</vt:lpstr>
      <vt:lpstr>10-33(1)</vt:lpstr>
      <vt:lpstr>10-33(2)</vt:lpstr>
      <vt:lpstr>10-33(3)</vt:lpstr>
      <vt:lpstr>10-33(4)</vt:lpstr>
      <vt:lpstr>10-33(5)</vt:lpstr>
      <vt:lpstr>10-34</vt:lpstr>
      <vt:lpstr>10-35(1)</vt:lpstr>
      <vt:lpstr>10-35(2)</vt:lpstr>
      <vt:lpstr>10-36</vt:lpstr>
      <vt:lpstr>10-37</vt:lpstr>
      <vt:lpstr>10-38</vt:lpstr>
      <vt:lpstr>10-39(1)</vt:lpstr>
      <vt:lpstr>10-39(2)</vt:lpstr>
      <vt:lpstr>10-39(3)</vt:lpstr>
      <vt:lpstr>10-39(4)</vt:lpstr>
      <vt:lpstr>10-39(5)</vt:lpstr>
    </vt:vector>
  </TitlesOfParts>
  <Company>越谷市役所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2018-02-08T08:05:04Z</cp:lastPrinted>
  <dcterms:created xsi:type="dcterms:W3CDTF">2017-12-27T03:10:26Z</dcterms:created>
  <dcterms:modified xsi:type="dcterms:W3CDTF">2019-08-09T02:52:09Z</dcterms:modified>
</cp:coreProperties>
</file>