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dsv01\Shr_Data2\01230100政策課\◇【統計担当】\02 統計一般\01 業務関係\03 統計年報\02 年報作成作業フォルダ（過年分）\★令和４年版作成作業\60 ホームページ\★統計年報 オープンデータ用ファイル作成手順\"/>
    </mc:Choice>
  </mc:AlternateContent>
  <bookViews>
    <workbookView xWindow="240" yWindow="60" windowWidth="19395" windowHeight="7155"/>
  </bookViews>
  <sheets>
    <sheet name="目次" sheetId="613" r:id="rId1"/>
    <sheet name="6-1" sheetId="582" r:id="rId2"/>
    <sheet name="6-2" sheetId="583" r:id="rId3"/>
    <sheet name="6-3" sheetId="584" r:id="rId4"/>
    <sheet name="6-4" sheetId="585" r:id="rId5"/>
    <sheet name="6-5" sheetId="586" r:id="rId6"/>
    <sheet name="6-6" sheetId="587" r:id="rId7"/>
    <sheet name="6-7" sheetId="588" r:id="rId8"/>
    <sheet name="6-8" sheetId="589" r:id="rId9"/>
    <sheet name="6-9" sheetId="590" r:id="rId10"/>
    <sheet name="6-10" sheetId="591" r:id="rId11"/>
    <sheet name="6-11" sheetId="592" r:id="rId12"/>
    <sheet name="6-12" sheetId="593" r:id="rId13"/>
    <sheet name="6-13" sheetId="595" r:id="rId14"/>
    <sheet name="6-14" sheetId="596" r:id="rId15"/>
    <sheet name="6-15" sheetId="597" r:id="rId16"/>
    <sheet name="6-16" sheetId="598" r:id="rId17"/>
    <sheet name="6-17" sheetId="600" r:id="rId18"/>
    <sheet name="6-18" sheetId="601" r:id="rId19"/>
    <sheet name="6-19" sheetId="602" r:id="rId20"/>
    <sheet name="6-20" sheetId="603" r:id="rId21"/>
    <sheet name="6-21" sheetId="604" r:id="rId22"/>
    <sheet name="6-22" sheetId="606" r:id="rId23"/>
    <sheet name="6-23" sheetId="607" r:id="rId24"/>
    <sheet name="6-24" sheetId="608" r:id="rId25"/>
    <sheet name="6-25" sheetId="609" r:id="rId26"/>
    <sheet name="6-26" sheetId="610" r:id="rId27"/>
    <sheet name="6-27" sheetId="611" r:id="rId28"/>
  </sheets>
  <calcPr calcId="162913" calcMode="manual"/>
</workbook>
</file>

<file path=xl/calcChain.xml><?xml version="1.0" encoding="utf-8"?>
<calcChain xmlns="http://schemas.openxmlformats.org/spreadsheetml/2006/main">
  <c r="D15" i="610" l="1"/>
  <c r="B15" i="610"/>
  <c r="D7" i="610"/>
  <c r="B7" i="610"/>
  <c r="D6" i="609"/>
  <c r="D6" i="608"/>
  <c r="D6" i="607"/>
  <c r="C6" i="607"/>
  <c r="B6" i="607"/>
  <c r="I9" i="606"/>
  <c r="B9" i="597" l="1"/>
  <c r="J9" i="597" s="1"/>
  <c r="G9" i="596"/>
  <c r="F9" i="596"/>
  <c r="B9" i="596"/>
  <c r="E10" i="595"/>
  <c r="D10" i="595"/>
  <c r="C10" i="595"/>
  <c r="B10" i="595"/>
  <c r="E9" i="595"/>
  <c r="E8" i="595"/>
  <c r="E7" i="595"/>
  <c r="I9" i="597" l="1"/>
  <c r="D6" i="593"/>
  <c r="C6" i="593"/>
  <c r="B6" i="593"/>
  <c r="D6" i="592"/>
  <c r="C6" i="592"/>
  <c r="B6" i="592"/>
  <c r="B8" i="590"/>
  <c r="E8" i="589"/>
  <c r="E7" i="589"/>
  <c r="E6" i="589"/>
  <c r="D6" i="588"/>
  <c r="D6" i="587"/>
  <c r="B9" i="586"/>
  <c r="C10" i="585"/>
  <c r="B10" i="585"/>
  <c r="C10" i="584"/>
  <c r="B10" i="584"/>
</calcChain>
</file>

<file path=xl/sharedStrings.xml><?xml version="1.0" encoding="utf-8"?>
<sst xmlns="http://schemas.openxmlformats.org/spreadsheetml/2006/main" count="1290" uniqueCount="706">
  <si>
    <t>6-1. 区域区分の変遷</t>
    <phoneticPr fontId="42"/>
  </si>
  <si>
    <t>（単位：ha）</t>
  </si>
  <si>
    <t>告示年月日・告示番号</t>
  </si>
  <si>
    <t>市街化区域</t>
  </si>
  <si>
    <t>市街化調整区域</t>
  </si>
  <si>
    <t>都市計画区域面積</t>
  </si>
  <si>
    <t>昭和45年8月25日埼告第1003号</t>
  </si>
  <si>
    <t>昭和51年6月15日埼告第834号</t>
  </si>
  <si>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1"/>
  </si>
  <si>
    <t>昭和60年11月15日埼告第1775号</t>
  </si>
  <si>
    <t>平成4年10月30日埼告第1464号</t>
    <rPh sb="0" eb="2">
      <t>ヘイセイ</t>
    </rPh>
    <rPh sb="3" eb="4">
      <t>ネン</t>
    </rPh>
    <rPh sb="6" eb="7">
      <t>ガツ</t>
    </rPh>
    <rPh sb="9" eb="10">
      <t>ニチ</t>
    </rPh>
    <rPh sb="10" eb="11">
      <t>サキ</t>
    </rPh>
    <rPh sb="11" eb="12">
      <t>コク</t>
    </rPh>
    <rPh sb="12" eb="13">
      <t>ダイ</t>
    </rPh>
    <rPh sb="17" eb="18">
      <t>ゴウ</t>
    </rPh>
    <phoneticPr fontId="1"/>
  </si>
  <si>
    <t>平成6年1月14日埼告第56号</t>
  </si>
  <si>
    <t>平成8年5月10日埼告第824号</t>
  </si>
  <si>
    <t>平成10年12月25日埼告第1667号</t>
  </si>
  <si>
    <t>平成16年4月27日埼告第944号</t>
  </si>
  <si>
    <t>平成26年3月28日埼告第530号</t>
    <rPh sb="0" eb="2">
      <t>ヘイセイ</t>
    </rPh>
    <rPh sb="4" eb="5">
      <t>ネン</t>
    </rPh>
    <rPh sb="6" eb="7">
      <t>ガツ</t>
    </rPh>
    <rPh sb="9" eb="10">
      <t>ニチ</t>
    </rPh>
    <rPh sb="10" eb="11">
      <t>サキ</t>
    </rPh>
    <rPh sb="11" eb="12">
      <t>コク</t>
    </rPh>
    <rPh sb="12" eb="13">
      <t>ダイ</t>
    </rPh>
    <rPh sb="16" eb="17">
      <t>ゴウ</t>
    </rPh>
    <phoneticPr fontId="1"/>
  </si>
  <si>
    <t>平成29年6月23日埼告第743号</t>
    <rPh sb="0" eb="2">
      <t>ヘイセイ</t>
    </rPh>
    <rPh sb="4" eb="5">
      <t>ネン</t>
    </rPh>
    <rPh sb="6" eb="7">
      <t>ガツ</t>
    </rPh>
    <rPh sb="9" eb="10">
      <t>ニチ</t>
    </rPh>
    <rPh sb="10" eb="11">
      <t>サキ</t>
    </rPh>
    <rPh sb="11" eb="12">
      <t>コク</t>
    </rPh>
    <rPh sb="12" eb="13">
      <t>ダイ</t>
    </rPh>
    <rPh sb="16" eb="17">
      <t>ゴウ</t>
    </rPh>
    <phoneticPr fontId="1"/>
  </si>
  <si>
    <t>資料：都市計画課</t>
  </si>
  <si>
    <t>6-2. 都市計画用途地域の変遷</t>
    <phoneticPr fontId="42"/>
  </si>
  <si>
    <t>　　　　　　　　　告示年月日
           　    　 告示番号
 地域地区</t>
    <rPh sb="9" eb="11">
      <t>コクジ</t>
    </rPh>
    <rPh sb="11" eb="14">
      <t>ネンガッピ</t>
    </rPh>
    <rPh sb="33" eb="35">
      <t>コクジ</t>
    </rPh>
    <rPh sb="35" eb="37">
      <t>バンゴウ</t>
    </rPh>
    <rPh sb="39" eb="41">
      <t>チイキ</t>
    </rPh>
    <rPh sb="41" eb="43">
      <t>チク</t>
    </rPh>
    <phoneticPr fontId="42"/>
  </si>
  <si>
    <t>S39.3.16
建告第
509号</t>
    <rPh sb="9" eb="10">
      <t>ケン</t>
    </rPh>
    <rPh sb="10" eb="11">
      <t>コク</t>
    </rPh>
    <rPh sb="11" eb="12">
      <t>ダイ</t>
    </rPh>
    <rPh sb="16" eb="17">
      <t>ゴウ</t>
    </rPh>
    <phoneticPr fontId="42"/>
  </si>
  <si>
    <t>S39.10.7
建告第
2834号</t>
    <rPh sb="9" eb="10">
      <t>ケン</t>
    </rPh>
    <rPh sb="10" eb="11">
      <t>コク</t>
    </rPh>
    <rPh sb="11" eb="12">
      <t>ダイ</t>
    </rPh>
    <rPh sb="17" eb="18">
      <t>ゴウ</t>
    </rPh>
    <phoneticPr fontId="42"/>
  </si>
  <si>
    <t>S42.9.28
建告第
3157号</t>
    <rPh sb="9" eb="10">
      <t>ケン</t>
    </rPh>
    <rPh sb="10" eb="11">
      <t>コク</t>
    </rPh>
    <rPh sb="11" eb="12">
      <t>ダイ</t>
    </rPh>
    <rPh sb="17" eb="18">
      <t>ゴウ</t>
    </rPh>
    <phoneticPr fontId="42"/>
  </si>
  <si>
    <t>S45.12.28
埼告第
1614号</t>
    <rPh sb="10" eb="11">
      <t>サキ</t>
    </rPh>
    <rPh sb="11" eb="12">
      <t>コク</t>
    </rPh>
    <rPh sb="12" eb="13">
      <t>ダイ</t>
    </rPh>
    <rPh sb="18" eb="19">
      <t>ゴウ</t>
    </rPh>
    <phoneticPr fontId="42"/>
  </si>
  <si>
    <t>住居地域</t>
    <phoneticPr fontId="42"/>
  </si>
  <si>
    <t>商業地域</t>
    <phoneticPr fontId="42"/>
  </si>
  <si>
    <t>←</t>
    <phoneticPr fontId="42"/>
  </si>
  <si>
    <t>準工業地域</t>
  </si>
  <si>
    <t>←</t>
  </si>
  <si>
    <t>工業地域</t>
    <phoneticPr fontId="42"/>
  </si>
  <si>
    <t>合　　　　計</t>
  </si>
  <si>
    <t>S48.12.28
埼告第
1641号</t>
    <phoneticPr fontId="42"/>
  </si>
  <si>
    <t>S51.8.20
埼告第
1123号</t>
    <phoneticPr fontId="42"/>
  </si>
  <si>
    <t>S54.4.24
埼告第
711号</t>
    <phoneticPr fontId="42"/>
  </si>
  <si>
    <t>S60.11.15
埼告第
1776号</t>
    <phoneticPr fontId="42"/>
  </si>
  <si>
    <t>S62.11.24
埼告第
1892号</t>
    <phoneticPr fontId="42"/>
  </si>
  <si>
    <t>H3.9.10
埼告第
1250号</t>
    <phoneticPr fontId="42"/>
  </si>
  <si>
    <t>H4.7.7
埼告第
937号</t>
    <phoneticPr fontId="42"/>
  </si>
  <si>
    <t>H4.10.2
埼告第
1341号</t>
    <phoneticPr fontId="42"/>
  </si>
  <si>
    <t>H6.1.14
埼告第
66号</t>
    <phoneticPr fontId="42"/>
  </si>
  <si>
    <t>第一種住居専用地域</t>
    <rPh sb="1" eb="2">
      <t>イチ</t>
    </rPh>
    <phoneticPr fontId="42"/>
  </si>
  <si>
    <t>第二種住居専用地域</t>
    <rPh sb="1" eb="2">
      <t>ニ</t>
    </rPh>
    <phoneticPr fontId="42"/>
  </si>
  <si>
    <t>住居地域</t>
  </si>
  <si>
    <t>近隣商業地域</t>
  </si>
  <si>
    <t>商業地域</t>
  </si>
  <si>
    <t>　　　　　　　　　告示年月日
           　     　告示番号
 地域地区</t>
    <rPh sb="9" eb="11">
      <t>コクジ</t>
    </rPh>
    <rPh sb="11" eb="14">
      <t>ネンガッピ</t>
    </rPh>
    <rPh sb="33" eb="35">
      <t>コクジ</t>
    </rPh>
    <rPh sb="35" eb="37">
      <t>バンゴウ</t>
    </rPh>
    <rPh sb="39" eb="41">
      <t>チイキ</t>
    </rPh>
    <rPh sb="41" eb="43">
      <t>チク</t>
    </rPh>
    <phoneticPr fontId="42"/>
  </si>
  <si>
    <t>H7.10.13
埼告第
1361号</t>
    <phoneticPr fontId="42"/>
  </si>
  <si>
    <t>H8.5.10
埼告第
827号</t>
    <phoneticPr fontId="42"/>
  </si>
  <si>
    <t>H9.5.9
埼告第
704号</t>
    <phoneticPr fontId="42"/>
  </si>
  <si>
    <t>H9.11.11
埼告第
1548号</t>
    <phoneticPr fontId="42"/>
  </si>
  <si>
    <t>H13.6.29
埼告第
1083号</t>
    <phoneticPr fontId="42"/>
  </si>
  <si>
    <t>H15.1.7
埼告第
32号</t>
    <phoneticPr fontId="42"/>
  </si>
  <si>
    <t>H16.4.27
埼告第
961号</t>
    <phoneticPr fontId="42"/>
  </si>
  <si>
    <t>H17.1.21
埼告第
112号</t>
    <phoneticPr fontId="42"/>
  </si>
  <si>
    <t>第一種低層住居専用地域</t>
    <rPh sb="1" eb="2">
      <t>イチ</t>
    </rPh>
    <phoneticPr fontId="42"/>
  </si>
  <si>
    <t>第一種中高層住居専用地域</t>
    <rPh sb="1" eb="2">
      <t>イチ</t>
    </rPh>
    <phoneticPr fontId="42"/>
  </si>
  <si>
    <t>第二種中高層住居専用地域</t>
    <rPh sb="1" eb="2">
      <t>ニ</t>
    </rPh>
    <phoneticPr fontId="42"/>
  </si>
  <si>
    <t>第一種住居地域</t>
    <rPh sb="1" eb="2">
      <t>イチ</t>
    </rPh>
    <phoneticPr fontId="42"/>
  </si>
  <si>
    <t>第二種住居地域</t>
    <rPh sb="1" eb="2">
      <t>ニ</t>
    </rPh>
    <phoneticPr fontId="42"/>
  </si>
  <si>
    <t>準住居地域</t>
  </si>
  <si>
    <t>　　　　　　　　　　　　　　　告示年月日
           　    　 　　　　　　告示番号
 地域地区</t>
    <rPh sb="15" eb="17">
      <t>コクジ</t>
    </rPh>
    <rPh sb="17" eb="20">
      <t>ネンガッピ</t>
    </rPh>
    <rPh sb="45" eb="47">
      <t>コクジ</t>
    </rPh>
    <rPh sb="47" eb="49">
      <t>バンゴウ</t>
    </rPh>
    <rPh sb="51" eb="53">
      <t>チイキ</t>
    </rPh>
    <rPh sb="53" eb="55">
      <t>チク</t>
    </rPh>
    <phoneticPr fontId="42"/>
  </si>
  <si>
    <t>H17.12.2
埼告第
2226号</t>
    <phoneticPr fontId="42"/>
  </si>
  <si>
    <t>H18.1.24
埼告第
190号</t>
    <phoneticPr fontId="42"/>
  </si>
  <si>
    <t>H21.3.6
埼告第
336号</t>
    <phoneticPr fontId="42"/>
  </si>
  <si>
    <t>H21.10.16
埼告第
1375号</t>
    <phoneticPr fontId="42"/>
  </si>
  <si>
    <t>H28.10.14
越告第
448号</t>
    <rPh sb="10" eb="11">
      <t>コシ</t>
    </rPh>
    <rPh sb="11" eb="12">
      <t>コク</t>
    </rPh>
    <rPh sb="12" eb="13">
      <t>ダイ</t>
    </rPh>
    <rPh sb="17" eb="18">
      <t>ゴウ</t>
    </rPh>
    <phoneticPr fontId="42"/>
  </si>
  <si>
    <t>R4.8.5
越告第
337号</t>
    <rPh sb="7" eb="8">
      <t>コシ</t>
    </rPh>
    <rPh sb="8" eb="9">
      <t>コク</t>
    </rPh>
    <rPh sb="9" eb="10">
      <t>ダイ</t>
    </rPh>
    <rPh sb="14" eb="15">
      <t>ゴウ</t>
    </rPh>
    <phoneticPr fontId="42"/>
  </si>
  <si>
    <t>第二種低層住居専用地域</t>
    <rPh sb="1" eb="2">
      <t>ニ</t>
    </rPh>
    <phoneticPr fontId="42"/>
  </si>
  <si>
    <t>（注）昭和54年4月24日以降市街化区域内で用途地域の指定をしていない部分が約3haある。</t>
    <phoneticPr fontId="2"/>
  </si>
  <si>
    <t>　　　変更前後の数字が同様のものは、微小な面積が変更したもの（ha小数点第１位未満の変更）</t>
    <rPh sb="3" eb="5">
      <t>ヘンコウ</t>
    </rPh>
    <rPh sb="5" eb="7">
      <t>ゼンゴ</t>
    </rPh>
    <rPh sb="8" eb="10">
      <t>スウジ</t>
    </rPh>
    <rPh sb="11" eb="13">
      <t>ドウヨウ</t>
    </rPh>
    <rPh sb="18" eb="20">
      <t>ビショウ</t>
    </rPh>
    <rPh sb="21" eb="23">
      <t>メンセキ</t>
    </rPh>
    <rPh sb="24" eb="26">
      <t>ヘンコウ</t>
    </rPh>
    <rPh sb="33" eb="36">
      <t>ショウスウテン</t>
    </rPh>
    <rPh sb="36" eb="37">
      <t>ダイ</t>
    </rPh>
    <rPh sb="38" eb="39">
      <t>イ</t>
    </rPh>
    <rPh sb="39" eb="41">
      <t>ミマン</t>
    </rPh>
    <rPh sb="42" eb="44">
      <t>ヘンコウ</t>
    </rPh>
    <phoneticPr fontId="2"/>
  </si>
  <si>
    <t>資料：都市計画課</t>
    <phoneticPr fontId="2"/>
  </si>
  <si>
    <t>6-3. 宅地開発申請の状況</t>
    <rPh sb="9" eb="11">
      <t>シンセイ</t>
    </rPh>
    <phoneticPr fontId="42"/>
  </si>
  <si>
    <t>（単位：㎡）</t>
  </si>
  <si>
    <t>年  度</t>
    <phoneticPr fontId="42"/>
  </si>
  <si>
    <t>総　数</t>
    <phoneticPr fontId="42"/>
  </si>
  <si>
    <t>法第29条</t>
    <phoneticPr fontId="42"/>
  </si>
  <si>
    <t>法第43条</t>
    <phoneticPr fontId="42"/>
  </si>
  <si>
    <t>建築許可行為</t>
    <rPh sb="0" eb="2">
      <t>ケンチク</t>
    </rPh>
    <rPh sb="2" eb="4">
      <t>キョカ</t>
    </rPh>
    <rPh sb="4" eb="6">
      <t>コウイ</t>
    </rPh>
    <phoneticPr fontId="42"/>
  </si>
  <si>
    <t>件　数</t>
    <phoneticPr fontId="42"/>
  </si>
  <si>
    <t>面　積</t>
    <phoneticPr fontId="42"/>
  </si>
  <si>
    <t>令和元</t>
    <rPh sb="0" eb="2">
      <t>レイワガン</t>
    </rPh>
    <phoneticPr fontId="2"/>
  </si>
  <si>
    <t>2</t>
  </si>
  <si>
    <t>3</t>
    <phoneticPr fontId="2"/>
  </si>
  <si>
    <t>（注）法：都市計画法</t>
  </si>
  <si>
    <t>資料：開発指導課</t>
  </si>
  <si>
    <t>6-4. 宅地開発許可等状況</t>
    <rPh sb="9" eb="11">
      <t>キョカ</t>
    </rPh>
    <rPh sb="11" eb="12">
      <t>トウ</t>
    </rPh>
    <phoneticPr fontId="42"/>
  </si>
  <si>
    <t>6-5. 建築確認同意処理状況</t>
    <phoneticPr fontId="42"/>
  </si>
  <si>
    <r>
      <t>（単位：千ｍ</t>
    </r>
    <r>
      <rPr>
        <vertAlign val="superscript"/>
        <sz val="10"/>
        <rFont val="ＭＳ 明朝"/>
        <family val="1"/>
        <charset val="128"/>
      </rPr>
      <t>2</t>
    </r>
    <r>
      <rPr>
        <sz val="10"/>
        <rFont val="ＭＳ 明朝"/>
        <family val="1"/>
        <charset val="128"/>
      </rPr>
      <t>）</t>
    </r>
    <phoneticPr fontId="42"/>
  </si>
  <si>
    <t>　処　　理　　件　　数</t>
  </si>
  <si>
    <t>延　面　積</t>
    <phoneticPr fontId="42"/>
  </si>
  <si>
    <t>総  数</t>
    <phoneticPr fontId="42"/>
  </si>
  <si>
    <t>新  築</t>
    <phoneticPr fontId="42"/>
  </si>
  <si>
    <t>増築等</t>
  </si>
  <si>
    <t>資料：消防局・予防課</t>
    <rPh sb="5" eb="6">
      <t>キョク</t>
    </rPh>
    <rPh sb="7" eb="10">
      <t>ヨボウカ</t>
    </rPh>
    <phoneticPr fontId="42"/>
  </si>
  <si>
    <t>6-6. 用途別建築確認申請状況</t>
    <phoneticPr fontId="42"/>
  </si>
  <si>
    <t>各年度中</t>
    <rPh sb="0" eb="3">
      <t>ネンドチュウ</t>
    </rPh>
    <phoneticPr fontId="42"/>
  </si>
  <si>
    <t>（単位：件）</t>
  </si>
  <si>
    <t>区  分</t>
    <rPh sb="0" eb="4">
      <t>クブン</t>
    </rPh>
    <phoneticPr fontId="42"/>
  </si>
  <si>
    <t>令和元年度</t>
    <rPh sb="0" eb="3">
      <t>レイワガン</t>
    </rPh>
    <rPh sb="3" eb="5">
      <t>ネンド</t>
    </rPh>
    <phoneticPr fontId="42"/>
  </si>
  <si>
    <t>2年度</t>
    <rPh sb="1" eb="3">
      <t>ネンド</t>
    </rPh>
    <phoneticPr fontId="42"/>
  </si>
  <si>
    <t>3年度</t>
    <rPh sb="1" eb="3">
      <t>ネンド</t>
    </rPh>
    <phoneticPr fontId="42"/>
  </si>
  <si>
    <t>専用住宅</t>
  </si>
  <si>
    <t>長　屋</t>
    <phoneticPr fontId="42"/>
  </si>
  <si>
    <t>共同住宅</t>
  </si>
  <si>
    <t>併用住宅</t>
  </si>
  <si>
    <t>店　舗</t>
    <phoneticPr fontId="42"/>
  </si>
  <si>
    <t>工　場</t>
    <phoneticPr fontId="42"/>
  </si>
  <si>
    <t>事務所</t>
  </si>
  <si>
    <t>寄宿舎</t>
  </si>
  <si>
    <t>倉　庫</t>
    <phoneticPr fontId="42"/>
  </si>
  <si>
    <t>物　置</t>
    <phoneticPr fontId="42"/>
  </si>
  <si>
    <t>車　庫</t>
    <phoneticPr fontId="42"/>
  </si>
  <si>
    <t>公共物</t>
    <rPh sb="0" eb="2">
      <t>コウキョウ</t>
    </rPh>
    <rPh sb="2" eb="3">
      <t>ブツ</t>
    </rPh>
    <phoneticPr fontId="42"/>
  </si>
  <si>
    <t>その他</t>
    <phoneticPr fontId="2"/>
  </si>
  <si>
    <t>資料：建築住宅課</t>
    <phoneticPr fontId="42"/>
  </si>
  <si>
    <t>6-7. 着工建築物用途別床面積</t>
    <phoneticPr fontId="42"/>
  </si>
  <si>
    <t>平成29年度</t>
    <phoneticPr fontId="42"/>
  </si>
  <si>
    <t>30年度</t>
    <rPh sb="2" eb="4">
      <t>ネンド</t>
    </rPh>
    <phoneticPr fontId="42"/>
  </si>
  <si>
    <t>令和元年度</t>
    <rPh sb="0" eb="2">
      <t>レイワ</t>
    </rPh>
    <rPh sb="2" eb="3">
      <t>ガン</t>
    </rPh>
    <rPh sb="3" eb="5">
      <t>ネンド</t>
    </rPh>
    <phoneticPr fontId="42"/>
  </si>
  <si>
    <t>全建築物計</t>
    <rPh sb="0" eb="1">
      <t>ゼン</t>
    </rPh>
    <rPh sb="1" eb="4">
      <t>ケンチクブツ</t>
    </rPh>
    <rPh sb="4" eb="5">
      <t>ケイ</t>
    </rPh>
    <phoneticPr fontId="42"/>
  </si>
  <si>
    <t>居住専用住宅</t>
    <rPh sb="4" eb="6">
      <t>ジュウタク</t>
    </rPh>
    <phoneticPr fontId="42"/>
  </si>
  <si>
    <t>居住専用準住宅</t>
    <rPh sb="4" eb="5">
      <t>ジュン</t>
    </rPh>
    <rPh sb="5" eb="6">
      <t>ジュウ</t>
    </rPh>
    <rPh sb="6" eb="7">
      <t>タク</t>
    </rPh>
    <phoneticPr fontId="42"/>
  </si>
  <si>
    <t>居住産業併用建築物</t>
    <rPh sb="6" eb="9">
      <t>ケンチクブツ</t>
    </rPh>
    <phoneticPr fontId="42"/>
  </si>
  <si>
    <t>農林水産業用建築物</t>
    <rPh sb="6" eb="9">
      <t>ケンチクブツ</t>
    </rPh>
    <phoneticPr fontId="42"/>
  </si>
  <si>
    <t>鉱業、建設業用建築物</t>
    <rPh sb="1" eb="2">
      <t>ギョウ</t>
    </rPh>
    <rPh sb="3" eb="6">
      <t>ケンセツギョウ</t>
    </rPh>
    <rPh sb="6" eb="7">
      <t>ヨウ</t>
    </rPh>
    <rPh sb="7" eb="10">
      <t>ケンチクブツ</t>
    </rPh>
    <phoneticPr fontId="42"/>
  </si>
  <si>
    <t>製造業用建築物</t>
    <rPh sb="0" eb="4">
      <t>セイゾウギョウヨウ</t>
    </rPh>
    <rPh sb="4" eb="7">
      <t>ケンチクブツ</t>
    </rPh>
    <phoneticPr fontId="42"/>
  </si>
  <si>
    <t>電気・ガス・熱供給・水道業用建築物</t>
    <rPh sb="0" eb="2">
      <t>デンキ</t>
    </rPh>
    <rPh sb="6" eb="7">
      <t>ネツ</t>
    </rPh>
    <rPh sb="7" eb="9">
      <t>キョウキュウ</t>
    </rPh>
    <rPh sb="10" eb="12">
      <t>スイドウ</t>
    </rPh>
    <rPh sb="12" eb="13">
      <t>ギョウ</t>
    </rPh>
    <rPh sb="13" eb="14">
      <t>ヨウ</t>
    </rPh>
    <rPh sb="14" eb="17">
      <t>ケンチクブツ</t>
    </rPh>
    <phoneticPr fontId="42"/>
  </si>
  <si>
    <t>情報通信業用建築物</t>
    <rPh sb="0" eb="2">
      <t>ジョウホウ</t>
    </rPh>
    <rPh sb="2" eb="4">
      <t>ツウシン</t>
    </rPh>
    <rPh sb="4" eb="5">
      <t>ギョウ</t>
    </rPh>
    <rPh sb="5" eb="6">
      <t>ヨウ</t>
    </rPh>
    <rPh sb="6" eb="9">
      <t>ケンチクブツ</t>
    </rPh>
    <phoneticPr fontId="42"/>
  </si>
  <si>
    <t>運輸業用建築物</t>
    <rPh sb="0" eb="2">
      <t>ウンユ</t>
    </rPh>
    <rPh sb="2" eb="3">
      <t>ギョウ</t>
    </rPh>
    <rPh sb="3" eb="4">
      <t>ヨウ</t>
    </rPh>
    <rPh sb="4" eb="7">
      <t>ケンチクブツ</t>
    </rPh>
    <phoneticPr fontId="42"/>
  </si>
  <si>
    <t>卸売・小売業用建築物</t>
    <rPh sb="0" eb="2">
      <t>オロシウ</t>
    </rPh>
    <rPh sb="3" eb="6">
      <t>コウリギョウ</t>
    </rPh>
    <rPh sb="6" eb="7">
      <t>ヨウ</t>
    </rPh>
    <rPh sb="7" eb="10">
      <t>ケンチクブツ</t>
    </rPh>
    <phoneticPr fontId="42"/>
  </si>
  <si>
    <t>金融・保険業用建築物</t>
    <rPh sb="0" eb="2">
      <t>キンユウ</t>
    </rPh>
    <rPh sb="3" eb="6">
      <t>ホケンギョウ</t>
    </rPh>
    <rPh sb="6" eb="7">
      <t>ヨウ</t>
    </rPh>
    <rPh sb="7" eb="10">
      <t>ケンチクブツ</t>
    </rPh>
    <phoneticPr fontId="42"/>
  </si>
  <si>
    <t>不動産業用建築物</t>
    <rPh sb="0" eb="3">
      <t>フドウサン</t>
    </rPh>
    <rPh sb="3" eb="4">
      <t>ギョウ</t>
    </rPh>
    <rPh sb="4" eb="5">
      <t>ヨウ</t>
    </rPh>
    <rPh sb="5" eb="8">
      <t>ケンチクブツ</t>
    </rPh>
    <phoneticPr fontId="42"/>
  </si>
  <si>
    <t>飲食店・宿泊業用建築物</t>
    <rPh sb="0" eb="2">
      <t>インショク</t>
    </rPh>
    <rPh sb="2" eb="3">
      <t>テン</t>
    </rPh>
    <rPh sb="4" eb="6">
      <t>シュクハク</t>
    </rPh>
    <rPh sb="6" eb="7">
      <t>ギョウ</t>
    </rPh>
    <rPh sb="7" eb="8">
      <t>ヨウ</t>
    </rPh>
    <rPh sb="8" eb="11">
      <t>ケンチクブツ</t>
    </rPh>
    <phoneticPr fontId="42"/>
  </si>
  <si>
    <t>教育・学習支援業用建築物</t>
    <rPh sb="0" eb="2">
      <t>キョウイク</t>
    </rPh>
    <rPh sb="3" eb="5">
      <t>ガクシュウ</t>
    </rPh>
    <rPh sb="5" eb="7">
      <t>シエン</t>
    </rPh>
    <rPh sb="7" eb="8">
      <t>ギョウ</t>
    </rPh>
    <rPh sb="8" eb="9">
      <t>ヨウ</t>
    </rPh>
    <rPh sb="9" eb="12">
      <t>ケンチクブツ</t>
    </rPh>
    <phoneticPr fontId="42"/>
  </si>
  <si>
    <t>医療・福祉用建築物</t>
    <rPh sb="0" eb="2">
      <t>イリョウ</t>
    </rPh>
    <rPh sb="3" eb="5">
      <t>フクシ</t>
    </rPh>
    <rPh sb="5" eb="6">
      <t>ヨウ</t>
    </rPh>
    <rPh sb="6" eb="9">
      <t>ケンチクブツ</t>
    </rPh>
    <phoneticPr fontId="42"/>
  </si>
  <si>
    <t>その他サービス業用建築物</t>
    <rPh sb="2" eb="3">
      <t>タ</t>
    </rPh>
    <rPh sb="9" eb="12">
      <t>ケンチクブツ</t>
    </rPh>
    <phoneticPr fontId="42"/>
  </si>
  <si>
    <t>公務用建築物</t>
    <rPh sb="3" eb="6">
      <t>ケンチクブツ</t>
    </rPh>
    <phoneticPr fontId="42"/>
  </si>
  <si>
    <t>他に分類されない建築物</t>
    <rPh sb="8" eb="11">
      <t>ケンチクブツ</t>
    </rPh>
    <phoneticPr fontId="42"/>
  </si>
  <si>
    <t>資料：国土交通省「建築統計年報」</t>
    <rPh sb="3" eb="5">
      <t>コクド</t>
    </rPh>
    <rPh sb="5" eb="7">
      <t>コウツウ</t>
    </rPh>
    <phoneticPr fontId="42"/>
  </si>
  <si>
    <t>6-8. 着工建築物構造別建築物数・床面積・工事費予定額</t>
    <phoneticPr fontId="42"/>
  </si>
  <si>
    <t>（単位：㎡、万円）</t>
  </si>
  <si>
    <t>30年度</t>
    <rPh sb="2" eb="4">
      <t>ネンド</t>
    </rPh>
    <phoneticPr fontId="2"/>
  </si>
  <si>
    <t>令和元年度</t>
    <rPh sb="0" eb="3">
      <t>レイワガン</t>
    </rPh>
    <rPh sb="3" eb="5">
      <t>ネンド</t>
    </rPh>
    <phoneticPr fontId="2"/>
  </si>
  <si>
    <t>建築物の数</t>
  </si>
  <si>
    <t>床面積の合計</t>
  </si>
  <si>
    <t>工事費予定額</t>
    <phoneticPr fontId="42"/>
  </si>
  <si>
    <t>木  造</t>
    <phoneticPr fontId="42"/>
  </si>
  <si>
    <t>鉄骨鉄筋
ｺﾝｸﾘｰﾄ造</t>
    <phoneticPr fontId="42"/>
  </si>
  <si>
    <t>鉄筋
ｺﾝｸﾘｰﾄ造</t>
    <phoneticPr fontId="42"/>
  </si>
  <si>
    <t>鉄骨造</t>
    <phoneticPr fontId="42"/>
  </si>
  <si>
    <t>ｺﾝｸﾘｰﾄ
ﾌﾞﾛｯｸ造</t>
    <phoneticPr fontId="42"/>
  </si>
  <si>
    <t>×</t>
  </si>
  <si>
    <t>その他</t>
    <phoneticPr fontId="42"/>
  </si>
  <si>
    <t>6-9. 利用関係別着工新設住宅</t>
    <phoneticPr fontId="42"/>
  </si>
  <si>
    <t>（単位：戸）</t>
  </si>
  <si>
    <t>年　度</t>
    <rPh sb="0" eb="1">
      <t>トシ</t>
    </rPh>
    <rPh sb="2" eb="3">
      <t>ド</t>
    </rPh>
    <phoneticPr fontId="42"/>
  </si>
  <si>
    <t>持　家</t>
    <phoneticPr fontId="42"/>
  </si>
  <si>
    <t>貸　家</t>
    <phoneticPr fontId="42"/>
  </si>
  <si>
    <t>給与住宅</t>
  </si>
  <si>
    <t>分譲住宅</t>
  </si>
  <si>
    <t>平成30</t>
    <phoneticPr fontId="2"/>
  </si>
  <si>
    <t>令和元</t>
    <rPh sb="0" eb="2">
      <t>レイワ</t>
    </rPh>
    <rPh sb="2" eb="3">
      <t>ガン</t>
    </rPh>
    <phoneticPr fontId="2"/>
  </si>
  <si>
    <t>6-10. 課税家屋状況</t>
    <phoneticPr fontId="42"/>
  </si>
  <si>
    <t>各年1月1日</t>
  </si>
  <si>
    <t>年</t>
    <phoneticPr fontId="42"/>
  </si>
  <si>
    <t>棟  数</t>
  </si>
  <si>
    <t>床 面 積
（㎡）</t>
    <phoneticPr fontId="42"/>
  </si>
  <si>
    <t>評  価  額</t>
    <phoneticPr fontId="42"/>
  </si>
  <si>
    <t>評価総額（千円）</t>
    <phoneticPr fontId="42"/>
  </si>
  <si>
    <t>評価平均額（円/㎡）</t>
    <phoneticPr fontId="42"/>
  </si>
  <si>
    <t>令和 2</t>
    <rPh sb="0" eb="1">
      <t>レイワ</t>
    </rPh>
    <phoneticPr fontId="2"/>
  </si>
  <si>
    <t xml:space="preserve"> 3</t>
    <phoneticPr fontId="2"/>
  </si>
  <si>
    <t xml:space="preserve"> 4</t>
    <phoneticPr fontId="2"/>
  </si>
  <si>
    <t>資料：資産税課</t>
  </si>
  <si>
    <t>6-11. 木造建築物用途別家屋状況</t>
    <phoneticPr fontId="42"/>
  </si>
  <si>
    <t>（単位：㎡、千円）</t>
  </si>
  <si>
    <t>用　途　別</t>
    <phoneticPr fontId="42"/>
  </si>
  <si>
    <t>棟　数</t>
    <phoneticPr fontId="42"/>
  </si>
  <si>
    <t>床面積</t>
  </si>
  <si>
    <t>決定価格</t>
  </si>
  <si>
    <t>総  数</t>
  </si>
  <si>
    <t>共同住宅・寄宿舎</t>
  </si>
  <si>
    <t>旅館・料亭・ホテル</t>
  </si>
  <si>
    <t>事務所・銀行・店舗</t>
    <rPh sb="7" eb="9">
      <t>テンポ</t>
    </rPh>
    <phoneticPr fontId="40"/>
  </si>
  <si>
    <t>劇場・病院</t>
    <rPh sb="0" eb="2">
      <t>ゲキジョウ</t>
    </rPh>
    <rPh sb="3" eb="5">
      <t>ビョウイン</t>
    </rPh>
    <phoneticPr fontId="40"/>
  </si>
  <si>
    <t>工場・倉庫</t>
    <rPh sb="0" eb="2">
      <t>コウジョウ</t>
    </rPh>
    <rPh sb="3" eb="5">
      <t>ソウコ</t>
    </rPh>
    <phoneticPr fontId="40"/>
  </si>
  <si>
    <t>土蔵</t>
    <rPh sb="0" eb="2">
      <t>ドゾウ</t>
    </rPh>
    <phoneticPr fontId="40"/>
  </si>
  <si>
    <t>その他</t>
    <rPh sb="2" eb="3">
      <t>タ</t>
    </rPh>
    <phoneticPr fontId="40"/>
  </si>
  <si>
    <t>6-12. 非木造建築物用途別家屋状況</t>
    <phoneticPr fontId="42"/>
  </si>
  <si>
    <t>事務所・店舗・百貨店</t>
  </si>
  <si>
    <t>住宅・アパート</t>
  </si>
  <si>
    <t>病院・ホテル</t>
  </si>
  <si>
    <t>工場・倉庫・市場</t>
    <rPh sb="6" eb="8">
      <t>イチバ</t>
    </rPh>
    <phoneticPr fontId="40"/>
  </si>
  <si>
    <t>その他</t>
  </si>
  <si>
    <t>6-13. 道路現況</t>
    <phoneticPr fontId="42"/>
  </si>
  <si>
    <t>（単位：ｍ）</t>
  </si>
  <si>
    <t>種　別</t>
    <phoneticPr fontId="42"/>
  </si>
  <si>
    <t>路線数</t>
  </si>
  <si>
    <t>市内延長</t>
  </si>
  <si>
    <t>路　面　内　訳</t>
  </si>
  <si>
    <t>舗装道</t>
  </si>
  <si>
    <t>砂利道</t>
  </si>
  <si>
    <t>国　道</t>
    <phoneticPr fontId="42"/>
  </si>
  <si>
    <t>県　道</t>
    <phoneticPr fontId="42"/>
  </si>
  <si>
    <t>市　道</t>
    <phoneticPr fontId="42"/>
  </si>
  <si>
    <t>合　計</t>
    <rPh sb="0" eb="1">
      <t>ゴウ</t>
    </rPh>
    <rPh sb="2" eb="3">
      <t>ケイ</t>
    </rPh>
    <phoneticPr fontId="42"/>
  </si>
  <si>
    <t>（注）国道・県道は令和2年4月1日現在</t>
    <rPh sb="1" eb="2">
      <t>チュウ</t>
    </rPh>
    <rPh sb="3" eb="5">
      <t>コクドウ</t>
    </rPh>
    <rPh sb="6" eb="8">
      <t>ケンドウ</t>
    </rPh>
    <rPh sb="9" eb="11">
      <t>レイワ</t>
    </rPh>
    <rPh sb="12" eb="13">
      <t>ネン</t>
    </rPh>
    <rPh sb="14" eb="15">
      <t>ガツ</t>
    </rPh>
    <rPh sb="16" eb="17">
      <t>ニチ</t>
    </rPh>
    <rPh sb="17" eb="19">
      <t>ゲンザイ</t>
    </rPh>
    <phoneticPr fontId="2"/>
  </si>
  <si>
    <t>資料：道路総務課</t>
    <rPh sb="3" eb="5">
      <t>ドウロ</t>
    </rPh>
    <rPh sb="5" eb="8">
      <t>ソウムカ</t>
    </rPh>
    <phoneticPr fontId="42"/>
  </si>
  <si>
    <t>6-14. 市道状況</t>
    <phoneticPr fontId="42"/>
  </si>
  <si>
    <t>各年度末</t>
    <phoneticPr fontId="42"/>
  </si>
  <si>
    <t>（単位：ｍ、㎡）</t>
    <phoneticPr fontId="42"/>
  </si>
  <si>
    <t>年　度</t>
    <phoneticPr fontId="42"/>
  </si>
  <si>
    <t>舗装道</t>
    <phoneticPr fontId="42"/>
  </si>
  <si>
    <t>舗装率
（％）</t>
    <phoneticPr fontId="42"/>
  </si>
  <si>
    <t>延　長</t>
    <phoneticPr fontId="42"/>
  </si>
  <si>
    <t>令和元</t>
    <rPh sb="0" eb="1">
      <t>レイワ</t>
    </rPh>
    <rPh sb="1" eb="2">
      <t>ガン</t>
    </rPh>
    <phoneticPr fontId="2"/>
  </si>
  <si>
    <t>6-15. 道路状況（越谷市管理分）</t>
    <phoneticPr fontId="42"/>
  </si>
  <si>
    <t>（単位：㎞）</t>
  </si>
  <si>
    <t>実延長
(A)</t>
    <phoneticPr fontId="42"/>
  </si>
  <si>
    <t>幅  員  別</t>
  </si>
  <si>
    <t>整備状況別</t>
  </si>
  <si>
    <t>改良率
B/A
（％）</t>
    <phoneticPr fontId="42"/>
  </si>
  <si>
    <t>舗装率
C/A
（％）</t>
    <phoneticPr fontId="42"/>
  </si>
  <si>
    <t>3.5m
未満</t>
    <phoneticPr fontId="42"/>
  </si>
  <si>
    <t>3.5m以上5.5m未満</t>
    <rPh sb="4" eb="6">
      <t>イジョウ</t>
    </rPh>
    <phoneticPr fontId="42"/>
  </si>
  <si>
    <t>5.5m
以上</t>
    <phoneticPr fontId="42"/>
  </si>
  <si>
    <t>改良済
延長
（B）</t>
    <phoneticPr fontId="42"/>
  </si>
  <si>
    <t>舗装済
延長
（C）</t>
    <phoneticPr fontId="42"/>
  </si>
  <si>
    <t>交通不能道延長</t>
  </si>
  <si>
    <t>（注）幅員区分は、車道幅員</t>
    <rPh sb="1" eb="2">
      <t>チュウ</t>
    </rPh>
    <phoneticPr fontId="42"/>
  </si>
  <si>
    <t>6-16. 市道の橋りょう状況</t>
    <phoneticPr fontId="42"/>
  </si>
  <si>
    <t>各年度末</t>
    <rPh sb="0" eb="1">
      <t>オノオノ</t>
    </rPh>
    <rPh sb="1" eb="3">
      <t>ネンド</t>
    </rPh>
    <rPh sb="3" eb="4">
      <t>マツ</t>
    </rPh>
    <phoneticPr fontId="42"/>
  </si>
  <si>
    <t>永久橋</t>
  </si>
  <si>
    <t>木　橋</t>
    <phoneticPr fontId="42"/>
  </si>
  <si>
    <t>個　所</t>
    <phoneticPr fontId="42"/>
  </si>
  <si>
    <t>‐</t>
  </si>
  <si>
    <t>6-17. 都市公園の開設状況</t>
    <rPh sb="6" eb="8">
      <t>トシ</t>
    </rPh>
    <rPh sb="8" eb="10">
      <t>コウエン</t>
    </rPh>
    <rPh sb="11" eb="13">
      <t>カイセツ</t>
    </rPh>
    <rPh sb="13" eb="15">
      <t>ジョウキョウ</t>
    </rPh>
    <phoneticPr fontId="42"/>
  </si>
  <si>
    <t>令和4年4月1日</t>
    <rPh sb="0" eb="2">
      <t>レイワ</t>
    </rPh>
    <rPh sb="3" eb="4">
      <t>ネン</t>
    </rPh>
    <phoneticPr fontId="2"/>
  </si>
  <si>
    <t>（単位：㎡）</t>
    <rPh sb="1" eb="3">
      <t>タンイ</t>
    </rPh>
    <phoneticPr fontId="42"/>
  </si>
  <si>
    <t>公　園　名</t>
    <rPh sb="0" eb="3">
      <t>コウエン</t>
    </rPh>
    <rPh sb="4" eb="5">
      <t>ナ</t>
    </rPh>
    <phoneticPr fontId="42"/>
  </si>
  <si>
    <t>種　別</t>
    <rPh sb="0" eb="3">
      <t>シュベツ</t>
    </rPh>
    <phoneticPr fontId="42"/>
  </si>
  <si>
    <t>面　積</t>
    <rPh sb="0" eb="3">
      <t>メンセキ</t>
    </rPh>
    <phoneticPr fontId="42"/>
  </si>
  <si>
    <t>北越谷第一公園</t>
    <rPh sb="0" eb="1">
      <t>キタ</t>
    </rPh>
    <rPh sb="1" eb="3">
      <t>コシガヤ</t>
    </rPh>
    <rPh sb="3" eb="5">
      <t>ダイイチ</t>
    </rPh>
    <rPh sb="5" eb="7">
      <t>コウエン</t>
    </rPh>
    <phoneticPr fontId="1"/>
  </si>
  <si>
    <t>街区公園</t>
    <rPh sb="0" eb="2">
      <t>ガイク</t>
    </rPh>
    <rPh sb="2" eb="4">
      <t>コウエン</t>
    </rPh>
    <phoneticPr fontId="1"/>
  </si>
  <si>
    <t>鷺高第三公園</t>
    <rPh sb="0" eb="1">
      <t>サギ</t>
    </rPh>
    <rPh sb="1" eb="2">
      <t>タカ</t>
    </rPh>
    <rPh sb="2" eb="3">
      <t>ダイイチ</t>
    </rPh>
    <rPh sb="3" eb="4">
      <t>３</t>
    </rPh>
    <rPh sb="4" eb="6">
      <t>コウエン</t>
    </rPh>
    <phoneticPr fontId="1"/>
  </si>
  <si>
    <t>街区公園</t>
  </si>
  <si>
    <t>北越谷第二公園</t>
    <rPh sb="0" eb="1">
      <t>キタ</t>
    </rPh>
    <rPh sb="1" eb="3">
      <t>コシガヤ</t>
    </rPh>
    <rPh sb="3" eb="4">
      <t>ダイイチ</t>
    </rPh>
    <rPh sb="4" eb="5">
      <t>ニ</t>
    </rPh>
    <rPh sb="5" eb="7">
      <t>コウエン</t>
    </rPh>
    <phoneticPr fontId="1"/>
  </si>
  <si>
    <t>〃</t>
  </si>
  <si>
    <t>鷺高第四公園</t>
    <rPh sb="0" eb="1">
      <t>サギ</t>
    </rPh>
    <rPh sb="1" eb="2">
      <t>タカ</t>
    </rPh>
    <rPh sb="2" eb="3">
      <t>ダイイチ</t>
    </rPh>
    <rPh sb="3" eb="4">
      <t>４</t>
    </rPh>
    <rPh sb="4" eb="6">
      <t>コウエン</t>
    </rPh>
    <phoneticPr fontId="1"/>
  </si>
  <si>
    <t>北越谷第三公園</t>
    <rPh sb="0" eb="1">
      <t>キタ</t>
    </rPh>
    <rPh sb="1" eb="3">
      <t>コシガヤ</t>
    </rPh>
    <rPh sb="3" eb="4">
      <t>ダイイチ</t>
    </rPh>
    <rPh sb="4" eb="5">
      <t>サン</t>
    </rPh>
    <rPh sb="5" eb="7">
      <t>コウエン</t>
    </rPh>
    <phoneticPr fontId="1"/>
  </si>
  <si>
    <t>鷺高第五公園</t>
  </si>
  <si>
    <t>北越谷第四公園</t>
    <rPh sb="0" eb="1">
      <t>キタ</t>
    </rPh>
    <rPh sb="1" eb="3">
      <t>コシガヤ</t>
    </rPh>
    <rPh sb="3" eb="4">
      <t>ダイイチ</t>
    </rPh>
    <rPh sb="4" eb="5">
      <t>４</t>
    </rPh>
    <rPh sb="5" eb="7">
      <t>コウエン</t>
    </rPh>
    <phoneticPr fontId="1"/>
  </si>
  <si>
    <t>鷺高第六公園</t>
    <rPh sb="0" eb="1">
      <t>サギ</t>
    </rPh>
    <rPh sb="1" eb="2">
      <t>タカ</t>
    </rPh>
    <rPh sb="2" eb="3">
      <t>ダイイチ</t>
    </rPh>
    <rPh sb="3" eb="4">
      <t>６</t>
    </rPh>
    <rPh sb="4" eb="6">
      <t>コウエン</t>
    </rPh>
    <phoneticPr fontId="1"/>
  </si>
  <si>
    <t>北越谷第五公園</t>
    <rPh sb="0" eb="1">
      <t>キタ</t>
    </rPh>
    <rPh sb="1" eb="3">
      <t>コシガヤ</t>
    </rPh>
    <rPh sb="3" eb="4">
      <t>ダイイチ</t>
    </rPh>
    <rPh sb="4" eb="5">
      <t>５</t>
    </rPh>
    <rPh sb="5" eb="7">
      <t>コウエン</t>
    </rPh>
    <phoneticPr fontId="1"/>
  </si>
  <si>
    <t>近隣公園</t>
    <rPh sb="0" eb="2">
      <t>キンリン</t>
    </rPh>
    <rPh sb="2" eb="4">
      <t>コウエン</t>
    </rPh>
    <phoneticPr fontId="1"/>
  </si>
  <si>
    <t>鷺高第七公園</t>
    <rPh sb="0" eb="1">
      <t>サギ</t>
    </rPh>
    <rPh sb="1" eb="2">
      <t>タカ</t>
    </rPh>
    <rPh sb="2" eb="3">
      <t>ダイイチ</t>
    </rPh>
    <rPh sb="3" eb="4">
      <t>７</t>
    </rPh>
    <rPh sb="4" eb="6">
      <t>コウエン</t>
    </rPh>
    <phoneticPr fontId="1"/>
  </si>
  <si>
    <t>東越谷第一公園</t>
    <rPh sb="0" eb="1">
      <t>ヒガシ</t>
    </rPh>
    <rPh sb="1" eb="3">
      <t>コシガヤ</t>
    </rPh>
    <rPh sb="3" eb="5">
      <t>ダイイチ</t>
    </rPh>
    <rPh sb="5" eb="7">
      <t>コウエン</t>
    </rPh>
    <phoneticPr fontId="1"/>
  </si>
  <si>
    <t>花田第一公園</t>
    <rPh sb="0" eb="1">
      <t>ハナ</t>
    </rPh>
    <rPh sb="1" eb="2">
      <t>デン</t>
    </rPh>
    <rPh sb="2" eb="4">
      <t>ダイイチ</t>
    </rPh>
    <rPh sb="4" eb="6">
      <t>コウエン</t>
    </rPh>
    <phoneticPr fontId="1"/>
  </si>
  <si>
    <t>東越谷第二公園</t>
    <rPh sb="0" eb="1">
      <t>ヒガシ</t>
    </rPh>
    <rPh sb="1" eb="3">
      <t>コシガヤ</t>
    </rPh>
    <rPh sb="3" eb="4">
      <t>ダイイチ</t>
    </rPh>
    <rPh sb="4" eb="5">
      <t>２</t>
    </rPh>
    <rPh sb="5" eb="7">
      <t>コウエン</t>
    </rPh>
    <phoneticPr fontId="1"/>
  </si>
  <si>
    <t>花田第二公園</t>
  </si>
  <si>
    <t>東越谷第三公園</t>
    <rPh sb="0" eb="1">
      <t>ヒガシ</t>
    </rPh>
    <rPh sb="1" eb="3">
      <t>コシガヤ</t>
    </rPh>
    <rPh sb="3" eb="4">
      <t>ダイイチ</t>
    </rPh>
    <rPh sb="4" eb="5">
      <t>３</t>
    </rPh>
    <rPh sb="5" eb="7">
      <t>コウエン</t>
    </rPh>
    <phoneticPr fontId="1"/>
  </si>
  <si>
    <t>花田第三公園</t>
    <rPh sb="0" eb="1">
      <t>ハナ</t>
    </rPh>
    <rPh sb="1" eb="2">
      <t>デン</t>
    </rPh>
    <rPh sb="2" eb="3">
      <t>ダイイチ</t>
    </rPh>
    <rPh sb="3" eb="4">
      <t>３</t>
    </rPh>
    <rPh sb="4" eb="6">
      <t>コウエン</t>
    </rPh>
    <phoneticPr fontId="1"/>
  </si>
  <si>
    <t>東越谷第四公園</t>
    <rPh sb="0" eb="1">
      <t>ヒガシ</t>
    </rPh>
    <rPh sb="1" eb="3">
      <t>コシガヤ</t>
    </rPh>
    <rPh sb="3" eb="4">
      <t>ダイイチ</t>
    </rPh>
    <rPh sb="4" eb="5">
      <t>４</t>
    </rPh>
    <rPh sb="5" eb="7">
      <t>コウエン</t>
    </rPh>
    <phoneticPr fontId="1"/>
  </si>
  <si>
    <t>花田第四公園</t>
    <rPh sb="0" eb="1">
      <t>ハナ</t>
    </rPh>
    <rPh sb="1" eb="2">
      <t>デン</t>
    </rPh>
    <rPh sb="2" eb="3">
      <t>ダイイチ</t>
    </rPh>
    <rPh sb="3" eb="4">
      <t>４</t>
    </rPh>
    <rPh sb="4" eb="6">
      <t>コウエン</t>
    </rPh>
    <phoneticPr fontId="1"/>
  </si>
  <si>
    <t>東越谷第五公園</t>
    <rPh sb="0" eb="1">
      <t>ヒガシ</t>
    </rPh>
    <rPh sb="1" eb="3">
      <t>コシガヤ</t>
    </rPh>
    <rPh sb="3" eb="4">
      <t>ダイイチ</t>
    </rPh>
    <rPh sb="4" eb="5">
      <t>５</t>
    </rPh>
    <rPh sb="5" eb="7">
      <t>コウエン</t>
    </rPh>
    <phoneticPr fontId="1"/>
  </si>
  <si>
    <t>花田第五公園</t>
    <rPh sb="0" eb="1">
      <t>ハナ</t>
    </rPh>
    <rPh sb="1" eb="2">
      <t>デン</t>
    </rPh>
    <rPh sb="2" eb="3">
      <t>ダイイチ</t>
    </rPh>
    <rPh sb="3" eb="4">
      <t>５</t>
    </rPh>
    <rPh sb="4" eb="6">
      <t>コウエン</t>
    </rPh>
    <phoneticPr fontId="1"/>
  </si>
  <si>
    <t>東越谷第六公園</t>
    <rPh sb="0" eb="1">
      <t>ヒガシ</t>
    </rPh>
    <rPh sb="1" eb="3">
      <t>コシガヤ</t>
    </rPh>
    <rPh sb="3" eb="4">
      <t>ダイイチ</t>
    </rPh>
    <rPh sb="4" eb="5">
      <t>６</t>
    </rPh>
    <rPh sb="5" eb="7">
      <t>コウエン</t>
    </rPh>
    <phoneticPr fontId="1"/>
  </si>
  <si>
    <t>花田第六公園</t>
    <rPh sb="0" eb="1">
      <t>ハナ</t>
    </rPh>
    <rPh sb="1" eb="2">
      <t>デン</t>
    </rPh>
    <rPh sb="2" eb="3">
      <t>ダイイチ</t>
    </rPh>
    <rPh sb="3" eb="4">
      <t>６</t>
    </rPh>
    <rPh sb="4" eb="6">
      <t>コウエン</t>
    </rPh>
    <phoneticPr fontId="1"/>
  </si>
  <si>
    <t>東越谷第七公園</t>
    <rPh sb="0" eb="1">
      <t>ヒガシ</t>
    </rPh>
    <rPh sb="1" eb="3">
      <t>コシガヤ</t>
    </rPh>
    <rPh sb="3" eb="4">
      <t>ダイイチ</t>
    </rPh>
    <rPh sb="4" eb="5">
      <t>７</t>
    </rPh>
    <rPh sb="5" eb="7">
      <t>コウエン</t>
    </rPh>
    <phoneticPr fontId="1"/>
  </si>
  <si>
    <t>蒲生公園</t>
    <rPh sb="0" eb="2">
      <t>ガモウ</t>
    </rPh>
    <rPh sb="2" eb="4">
      <t>コウエン</t>
    </rPh>
    <phoneticPr fontId="1"/>
  </si>
  <si>
    <t>東越谷六丁目公園</t>
    <rPh sb="0" eb="1">
      <t>ヒガシ</t>
    </rPh>
    <rPh sb="1" eb="3">
      <t>コシガヤ</t>
    </rPh>
    <rPh sb="3" eb="4">
      <t>６</t>
    </rPh>
    <rPh sb="4" eb="6">
      <t>チョウメ</t>
    </rPh>
    <rPh sb="6" eb="8">
      <t>コウエン</t>
    </rPh>
    <phoneticPr fontId="1"/>
  </si>
  <si>
    <t>出羽公園</t>
    <rPh sb="0" eb="2">
      <t>デワ</t>
    </rPh>
    <rPh sb="2" eb="4">
      <t>コウエン</t>
    </rPh>
    <phoneticPr fontId="1"/>
  </si>
  <si>
    <t>総合公園</t>
    <rPh sb="0" eb="2">
      <t>ソウゴウ</t>
    </rPh>
    <rPh sb="2" eb="4">
      <t>コウエン</t>
    </rPh>
    <phoneticPr fontId="1"/>
  </si>
  <si>
    <t>東越谷七丁目しいの木公園</t>
    <rPh sb="0" eb="1">
      <t>ヒガシ</t>
    </rPh>
    <rPh sb="1" eb="3">
      <t>コシガヤ</t>
    </rPh>
    <rPh sb="3" eb="6">
      <t>７チョウメ</t>
    </rPh>
    <rPh sb="9" eb="10">
      <t>キ</t>
    </rPh>
    <rPh sb="10" eb="12">
      <t>コウエン</t>
    </rPh>
    <phoneticPr fontId="1"/>
  </si>
  <si>
    <t>しらこばと運動公園</t>
    <rPh sb="5" eb="7">
      <t>ウンドウ</t>
    </rPh>
    <rPh sb="7" eb="9">
      <t>コウエン</t>
    </rPh>
    <phoneticPr fontId="1"/>
  </si>
  <si>
    <t>東越谷七丁目みどりの公園</t>
    <rPh sb="0" eb="1">
      <t>ヒガシ</t>
    </rPh>
    <rPh sb="1" eb="3">
      <t>コシガヤ</t>
    </rPh>
    <rPh sb="3" eb="6">
      <t>７チョウメ</t>
    </rPh>
    <rPh sb="10" eb="12">
      <t>コウエン</t>
    </rPh>
    <phoneticPr fontId="1"/>
  </si>
  <si>
    <t>恩間公園</t>
    <rPh sb="0" eb="1">
      <t>オン</t>
    </rPh>
    <rPh sb="1" eb="2">
      <t>アイダ</t>
    </rPh>
    <rPh sb="2" eb="4">
      <t>コウエン</t>
    </rPh>
    <phoneticPr fontId="1"/>
  </si>
  <si>
    <t>東越谷八丁目けやき公園</t>
    <rPh sb="0" eb="1">
      <t>ヒガシ</t>
    </rPh>
    <rPh sb="1" eb="3">
      <t>コシガヤ</t>
    </rPh>
    <rPh sb="3" eb="6">
      <t>８チョウメ</t>
    </rPh>
    <rPh sb="9" eb="11">
      <t>コウエン</t>
    </rPh>
    <phoneticPr fontId="1"/>
  </si>
  <si>
    <t>恩間第二公園</t>
    <rPh sb="0" eb="1">
      <t>オン</t>
    </rPh>
    <rPh sb="1" eb="2">
      <t>アイダ</t>
    </rPh>
    <rPh sb="2" eb="3">
      <t>ダイ</t>
    </rPh>
    <rPh sb="3" eb="4">
      <t>２</t>
    </rPh>
    <rPh sb="4" eb="6">
      <t>コウエン</t>
    </rPh>
    <phoneticPr fontId="1"/>
  </si>
  <si>
    <t>東越谷八丁目いちょう公園</t>
    <rPh sb="0" eb="1">
      <t>ヒガシ</t>
    </rPh>
    <rPh sb="1" eb="3">
      <t>コシガヤ</t>
    </rPh>
    <rPh sb="3" eb="6">
      <t>８チョウメ</t>
    </rPh>
    <rPh sb="10" eb="12">
      <t>コウエン</t>
    </rPh>
    <phoneticPr fontId="1"/>
  </si>
  <si>
    <t>弥十郎公園</t>
    <rPh sb="0" eb="1">
      <t>ヤサカ</t>
    </rPh>
    <rPh sb="1" eb="2">
      <t>ジュウ</t>
    </rPh>
    <rPh sb="2" eb="3">
      <t>ロウ</t>
    </rPh>
    <rPh sb="3" eb="5">
      <t>コウエン</t>
    </rPh>
    <phoneticPr fontId="1"/>
  </si>
  <si>
    <t>東越谷九丁目公園</t>
    <rPh sb="0" eb="1">
      <t>ヒガシ</t>
    </rPh>
    <rPh sb="1" eb="3">
      <t>コシガヤ</t>
    </rPh>
    <rPh sb="3" eb="4">
      <t>９</t>
    </rPh>
    <rPh sb="4" eb="6">
      <t>チョウメ</t>
    </rPh>
    <rPh sb="6" eb="8">
      <t>コウエン</t>
    </rPh>
    <phoneticPr fontId="1"/>
  </si>
  <si>
    <t>弥十郎第二公園</t>
    <rPh sb="0" eb="1">
      <t>ヤサカ</t>
    </rPh>
    <rPh sb="1" eb="2">
      <t>ジュウ</t>
    </rPh>
    <rPh sb="2" eb="3">
      <t>ロウ</t>
    </rPh>
    <rPh sb="3" eb="5">
      <t>ダイニ</t>
    </rPh>
    <rPh sb="5" eb="7">
      <t>コウエン</t>
    </rPh>
    <phoneticPr fontId="1"/>
  </si>
  <si>
    <t>東越谷十丁目2010公園</t>
    <rPh sb="0" eb="1">
      <t>ヒガシ</t>
    </rPh>
    <rPh sb="1" eb="3">
      <t>コシガヤ</t>
    </rPh>
    <rPh sb="3" eb="4">
      <t>１０</t>
    </rPh>
    <rPh sb="4" eb="6">
      <t>チョウメ</t>
    </rPh>
    <rPh sb="10" eb="12">
      <t>コウエン</t>
    </rPh>
    <phoneticPr fontId="1"/>
  </si>
  <si>
    <t>平方公園</t>
    <rPh sb="0" eb="2">
      <t>ヒラカタ</t>
    </rPh>
    <rPh sb="2" eb="4">
      <t>コウエン</t>
    </rPh>
    <phoneticPr fontId="1"/>
  </si>
  <si>
    <t>越谷総合公園</t>
    <rPh sb="0" eb="2">
      <t>コシガヤ</t>
    </rPh>
    <rPh sb="2" eb="4">
      <t>ソウゴウ</t>
    </rPh>
    <rPh sb="4" eb="6">
      <t>コウエン</t>
    </rPh>
    <phoneticPr fontId="1"/>
  </si>
  <si>
    <t>運動公園</t>
    <rPh sb="0" eb="4">
      <t>ウンドウコウエン</t>
    </rPh>
    <phoneticPr fontId="1"/>
  </si>
  <si>
    <t>堂面第一公園</t>
    <rPh sb="0" eb="1">
      <t>ドウ</t>
    </rPh>
    <rPh sb="1" eb="2">
      <t>メン</t>
    </rPh>
    <rPh sb="2" eb="4">
      <t>ダイイチ</t>
    </rPh>
    <rPh sb="4" eb="6">
      <t>コウエン</t>
    </rPh>
    <phoneticPr fontId="1"/>
  </si>
  <si>
    <t>増林公園</t>
    <rPh sb="0" eb="2">
      <t>マシバヤシ</t>
    </rPh>
    <rPh sb="2" eb="4">
      <t>コウエン</t>
    </rPh>
    <phoneticPr fontId="1"/>
  </si>
  <si>
    <t>地区公園</t>
    <rPh sb="0" eb="2">
      <t>チク</t>
    </rPh>
    <rPh sb="2" eb="4">
      <t>コウエン</t>
    </rPh>
    <phoneticPr fontId="1"/>
  </si>
  <si>
    <t>堂面第二公園</t>
    <rPh sb="0" eb="1">
      <t>ドウ</t>
    </rPh>
    <rPh sb="1" eb="2">
      <t>メン</t>
    </rPh>
    <rPh sb="2" eb="3">
      <t>ダイイチ</t>
    </rPh>
    <rPh sb="3" eb="4">
      <t>２</t>
    </rPh>
    <rPh sb="4" eb="6">
      <t>コウエン</t>
    </rPh>
    <phoneticPr fontId="1"/>
  </si>
  <si>
    <t>記島河原公園</t>
    <rPh sb="0" eb="2">
      <t>キジマ</t>
    </rPh>
    <rPh sb="2" eb="4">
      <t>カワラ</t>
    </rPh>
    <rPh sb="4" eb="6">
      <t>コウエン</t>
    </rPh>
    <phoneticPr fontId="1"/>
  </si>
  <si>
    <t>沼田第一公園</t>
    <rPh sb="0" eb="2">
      <t>ヌマタ</t>
    </rPh>
    <rPh sb="2" eb="4">
      <t>ダイイチ</t>
    </rPh>
    <rPh sb="4" eb="6">
      <t>コウエン</t>
    </rPh>
    <phoneticPr fontId="1"/>
  </si>
  <si>
    <t>南越谷第一公園</t>
    <rPh sb="0" eb="1">
      <t>ミナミ</t>
    </rPh>
    <rPh sb="1" eb="3">
      <t>コシガヤ</t>
    </rPh>
    <rPh sb="3" eb="5">
      <t>ダイイチ</t>
    </rPh>
    <rPh sb="5" eb="7">
      <t>コウエン</t>
    </rPh>
    <phoneticPr fontId="1"/>
  </si>
  <si>
    <t>沼田第二公園</t>
    <rPh sb="0" eb="2">
      <t>ヌマタ</t>
    </rPh>
    <rPh sb="2" eb="3">
      <t>ダイイチ</t>
    </rPh>
    <rPh sb="3" eb="4">
      <t>２</t>
    </rPh>
    <rPh sb="4" eb="6">
      <t>コウエン</t>
    </rPh>
    <phoneticPr fontId="1"/>
  </si>
  <si>
    <t>南越谷第二公園</t>
    <rPh sb="0" eb="1">
      <t>ミナミ</t>
    </rPh>
    <rPh sb="1" eb="3">
      <t>コシガヤ</t>
    </rPh>
    <rPh sb="3" eb="4">
      <t>ダイイチ</t>
    </rPh>
    <rPh sb="4" eb="5">
      <t>２</t>
    </rPh>
    <rPh sb="5" eb="7">
      <t>コウエン</t>
    </rPh>
    <phoneticPr fontId="1"/>
  </si>
  <si>
    <t>間久里第一公園</t>
    <rPh sb="0" eb="1">
      <t>アイダ</t>
    </rPh>
    <rPh sb="1" eb="2">
      <t>クリ</t>
    </rPh>
    <rPh sb="2" eb="3">
      <t>サト</t>
    </rPh>
    <rPh sb="3" eb="4">
      <t>ダイ</t>
    </rPh>
    <rPh sb="4" eb="5">
      <t>イチ</t>
    </rPh>
    <rPh sb="5" eb="7">
      <t>コウエン</t>
    </rPh>
    <phoneticPr fontId="1"/>
  </si>
  <si>
    <t>南越谷第三公園</t>
    <rPh sb="0" eb="1">
      <t>ミナミ</t>
    </rPh>
    <rPh sb="1" eb="3">
      <t>コシガヤ</t>
    </rPh>
    <rPh sb="3" eb="4">
      <t>ダイイチ</t>
    </rPh>
    <rPh sb="4" eb="5">
      <t>３</t>
    </rPh>
    <rPh sb="5" eb="7">
      <t>コウエン</t>
    </rPh>
    <phoneticPr fontId="1"/>
  </si>
  <si>
    <t>間久里第二公園</t>
    <rPh sb="0" eb="1">
      <t>アイダ</t>
    </rPh>
    <rPh sb="1" eb="2">
      <t>クリ</t>
    </rPh>
    <rPh sb="2" eb="3">
      <t>サト</t>
    </rPh>
    <rPh sb="3" eb="4">
      <t>ダイ</t>
    </rPh>
    <rPh sb="4" eb="5">
      <t>２</t>
    </rPh>
    <rPh sb="5" eb="7">
      <t>コウエン</t>
    </rPh>
    <phoneticPr fontId="1"/>
  </si>
  <si>
    <t>見田方遺跡公園</t>
    <rPh sb="0" eb="1">
      <t>ミ</t>
    </rPh>
    <rPh sb="1" eb="2">
      <t>デン</t>
    </rPh>
    <rPh sb="2" eb="3">
      <t>カタ</t>
    </rPh>
    <rPh sb="3" eb="5">
      <t>イセキ</t>
    </rPh>
    <rPh sb="5" eb="7">
      <t>コウエン</t>
    </rPh>
    <phoneticPr fontId="1"/>
  </si>
  <si>
    <t>間久里第三公園</t>
    <rPh sb="0" eb="1">
      <t>アイダ</t>
    </rPh>
    <rPh sb="1" eb="2">
      <t>クリ</t>
    </rPh>
    <rPh sb="2" eb="3">
      <t>サト</t>
    </rPh>
    <rPh sb="3" eb="4">
      <t>ダイ</t>
    </rPh>
    <rPh sb="4" eb="5">
      <t>３</t>
    </rPh>
    <rPh sb="5" eb="7">
      <t>コウエン</t>
    </rPh>
    <phoneticPr fontId="1"/>
  </si>
  <si>
    <t>レイクタウンスポーツ公園</t>
    <rPh sb="10" eb="12">
      <t>コウエン</t>
    </rPh>
    <phoneticPr fontId="1"/>
  </si>
  <si>
    <t>間久里第四公園</t>
    <rPh sb="0" eb="1">
      <t>アイダ</t>
    </rPh>
    <rPh sb="1" eb="2">
      <t>ヒサ</t>
    </rPh>
    <rPh sb="2" eb="3">
      <t>サト</t>
    </rPh>
    <rPh sb="3" eb="4">
      <t>ダイ</t>
    </rPh>
    <rPh sb="4" eb="5">
      <t>ヨン</t>
    </rPh>
    <rPh sb="5" eb="7">
      <t>コウエン</t>
    </rPh>
    <phoneticPr fontId="1"/>
  </si>
  <si>
    <t>レイクタウン湖畔の森公園</t>
    <rPh sb="6" eb="8">
      <t>コハン</t>
    </rPh>
    <rPh sb="9" eb="10">
      <t>モリ</t>
    </rPh>
    <rPh sb="10" eb="12">
      <t>コウエン</t>
    </rPh>
    <phoneticPr fontId="1"/>
  </si>
  <si>
    <t>間久里第五公園</t>
    <rPh sb="0" eb="1">
      <t>アイダ</t>
    </rPh>
    <rPh sb="1" eb="2">
      <t>ヒサ</t>
    </rPh>
    <rPh sb="2" eb="3">
      <t>サト</t>
    </rPh>
    <rPh sb="3" eb="4">
      <t>ダイ</t>
    </rPh>
    <rPh sb="4" eb="5">
      <t>５</t>
    </rPh>
    <rPh sb="5" eb="7">
      <t>コウエン</t>
    </rPh>
    <phoneticPr fontId="1"/>
  </si>
  <si>
    <t>レイクタウン第一公園</t>
    <rPh sb="6" eb="7">
      <t>ダイ</t>
    </rPh>
    <rPh sb="7" eb="8">
      <t>１</t>
    </rPh>
    <rPh sb="8" eb="10">
      <t>コウエン</t>
    </rPh>
    <phoneticPr fontId="1"/>
  </si>
  <si>
    <t>赤山公園</t>
    <rPh sb="0" eb="1">
      <t>アカ</t>
    </rPh>
    <rPh sb="1" eb="2">
      <t>ヤマ</t>
    </rPh>
    <rPh sb="2" eb="4">
      <t>コウエン</t>
    </rPh>
    <phoneticPr fontId="1"/>
  </si>
  <si>
    <t>レイクタウン第二公園</t>
    <rPh sb="6" eb="7">
      <t>ダイ</t>
    </rPh>
    <rPh sb="7" eb="8">
      <t>２</t>
    </rPh>
    <rPh sb="8" eb="10">
      <t>コウエン</t>
    </rPh>
    <phoneticPr fontId="1"/>
  </si>
  <si>
    <t>赤山町第二公園</t>
    <rPh sb="0" eb="1">
      <t>アカ</t>
    </rPh>
    <rPh sb="1" eb="2">
      <t>ヤマ</t>
    </rPh>
    <rPh sb="2" eb="3">
      <t>チョウ</t>
    </rPh>
    <rPh sb="3" eb="4">
      <t>ダイ</t>
    </rPh>
    <rPh sb="4" eb="5">
      <t>ニ</t>
    </rPh>
    <rPh sb="5" eb="7">
      <t>コウエン</t>
    </rPh>
    <phoneticPr fontId="1"/>
  </si>
  <si>
    <t>レイクタウン第三公園</t>
    <rPh sb="6" eb="7">
      <t>ダイ</t>
    </rPh>
    <rPh sb="7" eb="8">
      <t>３</t>
    </rPh>
    <rPh sb="8" eb="10">
      <t>コウエン</t>
    </rPh>
    <phoneticPr fontId="1"/>
  </si>
  <si>
    <t>赤山町第三公園</t>
    <rPh sb="0" eb="2">
      <t>アカヤマ</t>
    </rPh>
    <rPh sb="2" eb="3">
      <t>チョウ</t>
    </rPh>
    <rPh sb="3" eb="5">
      <t>ダイサン</t>
    </rPh>
    <rPh sb="5" eb="7">
      <t>コウエン</t>
    </rPh>
    <phoneticPr fontId="1"/>
  </si>
  <si>
    <t>レイクタウン第四公園</t>
    <rPh sb="6" eb="7">
      <t>ダイ</t>
    </rPh>
    <rPh sb="7" eb="8">
      <t>４</t>
    </rPh>
    <rPh sb="8" eb="10">
      <t>コウエン</t>
    </rPh>
    <phoneticPr fontId="1"/>
  </si>
  <si>
    <t>赤山町一丁目わくわく公園</t>
    <rPh sb="0" eb="2">
      <t>アカヤマ</t>
    </rPh>
    <rPh sb="2" eb="3">
      <t>チョウ</t>
    </rPh>
    <rPh sb="3" eb="6">
      <t>１チョウメ</t>
    </rPh>
    <rPh sb="10" eb="12">
      <t>コウエン</t>
    </rPh>
    <phoneticPr fontId="1"/>
  </si>
  <si>
    <t>レイクタウン第五公園</t>
    <rPh sb="6" eb="7">
      <t>ダイ</t>
    </rPh>
    <rPh sb="7" eb="8">
      <t>５</t>
    </rPh>
    <rPh sb="8" eb="10">
      <t>コウエン</t>
    </rPh>
    <phoneticPr fontId="1"/>
  </si>
  <si>
    <t>緑の森公園</t>
    <rPh sb="0" eb="1">
      <t>ミドリ</t>
    </rPh>
    <rPh sb="2" eb="3">
      <t>モリ</t>
    </rPh>
    <rPh sb="3" eb="5">
      <t>コウエン</t>
    </rPh>
    <phoneticPr fontId="1"/>
  </si>
  <si>
    <t>レイクタウン第六公園</t>
    <rPh sb="6" eb="7">
      <t>ダイ</t>
    </rPh>
    <rPh sb="7" eb="8">
      <t>６</t>
    </rPh>
    <rPh sb="8" eb="10">
      <t>コウエン</t>
    </rPh>
    <phoneticPr fontId="1"/>
  </si>
  <si>
    <t>大吉公園</t>
    <rPh sb="0" eb="2">
      <t>ダイキチ</t>
    </rPh>
    <rPh sb="2" eb="4">
      <t>コウエン</t>
    </rPh>
    <phoneticPr fontId="1"/>
  </si>
  <si>
    <t>レイクタウン第七公園</t>
    <rPh sb="6" eb="7">
      <t>ダイ</t>
    </rPh>
    <rPh sb="7" eb="8">
      <t>７</t>
    </rPh>
    <rPh sb="8" eb="10">
      <t>コウエン</t>
    </rPh>
    <phoneticPr fontId="1"/>
  </si>
  <si>
    <t>大杉第二公園</t>
    <rPh sb="0" eb="2">
      <t>オオスギ</t>
    </rPh>
    <rPh sb="2" eb="3">
      <t>ダイ</t>
    </rPh>
    <rPh sb="3" eb="4">
      <t>２</t>
    </rPh>
    <rPh sb="4" eb="6">
      <t>コウエン</t>
    </rPh>
    <phoneticPr fontId="1"/>
  </si>
  <si>
    <t>レイクタウン第八公園</t>
    <rPh sb="6" eb="7">
      <t>ダイ</t>
    </rPh>
    <rPh sb="7" eb="8">
      <t>８</t>
    </rPh>
    <rPh sb="8" eb="10">
      <t>コウエン</t>
    </rPh>
    <phoneticPr fontId="1"/>
  </si>
  <si>
    <t>大里第一公園</t>
    <rPh sb="0" eb="2">
      <t>オオサト</t>
    </rPh>
    <rPh sb="2" eb="3">
      <t>ダイ</t>
    </rPh>
    <rPh sb="3" eb="4">
      <t>１</t>
    </rPh>
    <rPh sb="4" eb="6">
      <t>コウエン</t>
    </rPh>
    <phoneticPr fontId="1"/>
  </si>
  <si>
    <t>レイクタウン第九公園</t>
    <rPh sb="6" eb="7">
      <t>ダイ</t>
    </rPh>
    <rPh sb="7" eb="8">
      <t>９</t>
    </rPh>
    <rPh sb="8" eb="10">
      <t>コウエン</t>
    </rPh>
    <phoneticPr fontId="1"/>
  </si>
  <si>
    <t>大間野町第二公園</t>
    <rPh sb="0" eb="1">
      <t>ダイキチ</t>
    </rPh>
    <rPh sb="1" eb="2">
      <t>アイダ</t>
    </rPh>
    <rPh sb="2" eb="3">
      <t>ノ</t>
    </rPh>
    <rPh sb="3" eb="4">
      <t>マチ</t>
    </rPh>
    <rPh sb="4" eb="5">
      <t>ダイ</t>
    </rPh>
    <rPh sb="5" eb="6">
      <t>２</t>
    </rPh>
    <rPh sb="6" eb="8">
      <t>コウエン</t>
    </rPh>
    <phoneticPr fontId="1"/>
  </si>
  <si>
    <t>みわの杜公園</t>
    <rPh sb="3" eb="4">
      <t>モリ</t>
    </rPh>
    <rPh sb="4" eb="6">
      <t>コウエン</t>
    </rPh>
    <phoneticPr fontId="1"/>
  </si>
  <si>
    <t>大間野町第三公園</t>
    <rPh sb="0" eb="1">
      <t>ダイキチ</t>
    </rPh>
    <rPh sb="1" eb="2">
      <t>アイダ</t>
    </rPh>
    <rPh sb="2" eb="3">
      <t>ノ</t>
    </rPh>
    <rPh sb="3" eb="4">
      <t>マチ</t>
    </rPh>
    <rPh sb="4" eb="5">
      <t>ダイ</t>
    </rPh>
    <rPh sb="5" eb="6">
      <t>サン</t>
    </rPh>
    <rPh sb="6" eb="8">
      <t>コウエン</t>
    </rPh>
    <phoneticPr fontId="1"/>
  </si>
  <si>
    <t>越谷流通公園</t>
    <rPh sb="0" eb="2">
      <t>コシガヤ</t>
    </rPh>
    <rPh sb="2" eb="4">
      <t>リュウツウ</t>
    </rPh>
    <rPh sb="4" eb="6">
      <t>コウエン</t>
    </rPh>
    <phoneticPr fontId="1"/>
  </si>
  <si>
    <t>出津第一公園</t>
    <rPh sb="0" eb="1">
      <t>デ</t>
    </rPh>
    <rPh sb="1" eb="2">
      <t>ツ</t>
    </rPh>
    <rPh sb="2" eb="4">
      <t>ダイイチ</t>
    </rPh>
    <rPh sb="4" eb="6">
      <t>コウエン</t>
    </rPh>
    <phoneticPr fontId="1"/>
  </si>
  <si>
    <t>千間台第一公園</t>
    <rPh sb="0" eb="1">
      <t>セン</t>
    </rPh>
    <rPh sb="1" eb="2">
      <t>アイダ</t>
    </rPh>
    <rPh sb="2" eb="3">
      <t>ダイ</t>
    </rPh>
    <rPh sb="3" eb="5">
      <t>ダイイチ</t>
    </rPh>
    <rPh sb="5" eb="7">
      <t>コウエン</t>
    </rPh>
    <phoneticPr fontId="1"/>
  </si>
  <si>
    <t>出津第二公園</t>
    <rPh sb="0" eb="1">
      <t>デ</t>
    </rPh>
    <rPh sb="1" eb="2">
      <t>ツ</t>
    </rPh>
    <rPh sb="2" eb="3">
      <t>ダイ</t>
    </rPh>
    <rPh sb="3" eb="4">
      <t>２</t>
    </rPh>
    <rPh sb="4" eb="6">
      <t>コウエン</t>
    </rPh>
    <phoneticPr fontId="1"/>
  </si>
  <si>
    <t>千間台第二公園</t>
    <rPh sb="0" eb="1">
      <t>セン</t>
    </rPh>
    <rPh sb="1" eb="2">
      <t>アイダ</t>
    </rPh>
    <rPh sb="2" eb="3">
      <t>ダイ</t>
    </rPh>
    <rPh sb="3" eb="4">
      <t>ダイイチ</t>
    </rPh>
    <rPh sb="4" eb="5">
      <t>２</t>
    </rPh>
    <rPh sb="5" eb="7">
      <t>コウエン</t>
    </rPh>
    <phoneticPr fontId="1"/>
  </si>
  <si>
    <t>蒲生寿町公園</t>
    <rPh sb="0" eb="2">
      <t>カモウ</t>
    </rPh>
    <rPh sb="2" eb="3">
      <t>コトブキ</t>
    </rPh>
    <rPh sb="3" eb="4">
      <t>マチ</t>
    </rPh>
    <rPh sb="4" eb="6">
      <t>コウエン</t>
    </rPh>
    <phoneticPr fontId="1"/>
  </si>
  <si>
    <t>千間台第三公園</t>
    <rPh sb="0" eb="1">
      <t>セン</t>
    </rPh>
    <rPh sb="1" eb="2">
      <t>アイダ</t>
    </rPh>
    <rPh sb="2" eb="3">
      <t>ダイ</t>
    </rPh>
    <rPh sb="3" eb="4">
      <t>ダイイチ</t>
    </rPh>
    <rPh sb="4" eb="5">
      <t>３</t>
    </rPh>
    <rPh sb="5" eb="7">
      <t>コウエン</t>
    </rPh>
    <phoneticPr fontId="1"/>
  </si>
  <si>
    <t>越ヶ谷三丁目公園</t>
    <rPh sb="0" eb="3">
      <t>コシガヤ</t>
    </rPh>
    <rPh sb="3" eb="6">
      <t>３チョウメ</t>
    </rPh>
    <rPh sb="6" eb="8">
      <t>コウエン</t>
    </rPh>
    <phoneticPr fontId="1"/>
  </si>
  <si>
    <t>千間台第四公園</t>
    <rPh sb="0" eb="1">
      <t>セン</t>
    </rPh>
    <rPh sb="1" eb="2">
      <t>アイダ</t>
    </rPh>
    <rPh sb="2" eb="3">
      <t>ダイ</t>
    </rPh>
    <rPh sb="3" eb="4">
      <t>ダイイチ</t>
    </rPh>
    <rPh sb="4" eb="5">
      <t>４</t>
    </rPh>
    <rPh sb="5" eb="7">
      <t>コウエン</t>
    </rPh>
    <phoneticPr fontId="1"/>
  </si>
  <si>
    <t>大沢公園</t>
    <rPh sb="0" eb="2">
      <t>オオサワ</t>
    </rPh>
    <rPh sb="2" eb="4">
      <t>コウエン</t>
    </rPh>
    <phoneticPr fontId="1"/>
  </si>
  <si>
    <t>千間台第五公園</t>
    <rPh sb="0" eb="1">
      <t>セン</t>
    </rPh>
    <rPh sb="1" eb="2">
      <t>アイダ</t>
    </rPh>
    <rPh sb="2" eb="3">
      <t>ダイ</t>
    </rPh>
    <rPh sb="3" eb="4">
      <t>ダイイチ</t>
    </rPh>
    <rPh sb="4" eb="5">
      <t>５</t>
    </rPh>
    <rPh sb="5" eb="7">
      <t>コウエン</t>
    </rPh>
    <phoneticPr fontId="1"/>
  </si>
  <si>
    <t>大房第一公園</t>
    <rPh sb="0" eb="2">
      <t>オオフサ</t>
    </rPh>
    <rPh sb="2" eb="3">
      <t>ダイ</t>
    </rPh>
    <rPh sb="3" eb="4">
      <t>イチ</t>
    </rPh>
    <rPh sb="4" eb="6">
      <t>コウエン</t>
    </rPh>
    <phoneticPr fontId="1"/>
  </si>
  <si>
    <t>せんげん堀公園</t>
    <rPh sb="4" eb="5">
      <t>ホリ</t>
    </rPh>
    <rPh sb="5" eb="7">
      <t>コウエン</t>
    </rPh>
    <phoneticPr fontId="1"/>
  </si>
  <si>
    <t>越谷駅西口公園</t>
    <rPh sb="0" eb="2">
      <t>コシガヤ</t>
    </rPh>
    <rPh sb="2" eb="3">
      <t>エキ</t>
    </rPh>
    <rPh sb="3" eb="5">
      <t>ニシグチ</t>
    </rPh>
    <rPh sb="5" eb="7">
      <t>コウエン</t>
    </rPh>
    <phoneticPr fontId="1"/>
  </si>
  <si>
    <t>千間台西公園</t>
    <rPh sb="0" eb="4">
      <t>センゲンダイニシ</t>
    </rPh>
    <rPh sb="4" eb="6">
      <t>コウエン</t>
    </rPh>
    <phoneticPr fontId="1"/>
  </si>
  <si>
    <t>七左第一公園</t>
  </si>
  <si>
    <t>南部第一公園</t>
    <rPh sb="0" eb="2">
      <t>ナンブ</t>
    </rPh>
    <rPh sb="2" eb="4">
      <t>ダイイチ</t>
    </rPh>
    <rPh sb="4" eb="6">
      <t>コウエン</t>
    </rPh>
    <phoneticPr fontId="1"/>
  </si>
  <si>
    <t>七左第二公園</t>
    <rPh sb="0" eb="1">
      <t>シチ</t>
    </rPh>
    <rPh sb="1" eb="2">
      <t>サ</t>
    </rPh>
    <rPh sb="2" eb="3">
      <t>ダイ</t>
    </rPh>
    <rPh sb="3" eb="4">
      <t>ニ</t>
    </rPh>
    <rPh sb="4" eb="6">
      <t>コウエン</t>
    </rPh>
    <phoneticPr fontId="1"/>
  </si>
  <si>
    <t>南部第二公園</t>
    <rPh sb="0" eb="2">
      <t>ナンブ</t>
    </rPh>
    <rPh sb="2" eb="3">
      <t>ダイイチ</t>
    </rPh>
    <rPh sb="3" eb="4">
      <t>２</t>
    </rPh>
    <rPh sb="4" eb="6">
      <t>コウエン</t>
    </rPh>
    <phoneticPr fontId="1"/>
  </si>
  <si>
    <t>七左第三公園</t>
    <rPh sb="0" eb="1">
      <t>シチ</t>
    </rPh>
    <rPh sb="1" eb="2">
      <t>サ</t>
    </rPh>
    <rPh sb="2" eb="3">
      <t>ダイ</t>
    </rPh>
    <rPh sb="3" eb="4">
      <t>サン</t>
    </rPh>
    <rPh sb="4" eb="6">
      <t>コウエン</t>
    </rPh>
    <phoneticPr fontId="1"/>
  </si>
  <si>
    <t>南部第三公園</t>
    <rPh sb="0" eb="2">
      <t>ナンブ</t>
    </rPh>
    <rPh sb="2" eb="3">
      <t>ダイイチ</t>
    </rPh>
    <rPh sb="3" eb="4">
      <t>３</t>
    </rPh>
    <rPh sb="4" eb="6">
      <t>コウエン</t>
    </rPh>
    <phoneticPr fontId="1"/>
  </si>
  <si>
    <t>七左第四公園</t>
    <rPh sb="0" eb="1">
      <t>シチ</t>
    </rPh>
    <rPh sb="1" eb="2">
      <t>サ</t>
    </rPh>
    <rPh sb="2" eb="3">
      <t>ダイ</t>
    </rPh>
    <rPh sb="3" eb="4">
      <t>４</t>
    </rPh>
    <rPh sb="4" eb="6">
      <t>コウエン</t>
    </rPh>
    <phoneticPr fontId="1"/>
  </si>
  <si>
    <t>南部第四公園</t>
    <rPh sb="0" eb="2">
      <t>ナンブ</t>
    </rPh>
    <rPh sb="2" eb="3">
      <t>ダイイチ</t>
    </rPh>
    <rPh sb="3" eb="4">
      <t>４</t>
    </rPh>
    <rPh sb="4" eb="6">
      <t>コウエン</t>
    </rPh>
    <phoneticPr fontId="1"/>
  </si>
  <si>
    <t>西大袋第三公園</t>
    <rPh sb="0" eb="1">
      <t>ニシ</t>
    </rPh>
    <rPh sb="1" eb="3">
      <t>オオブクロ</t>
    </rPh>
    <rPh sb="3" eb="4">
      <t>ダイ</t>
    </rPh>
    <rPh sb="4" eb="5">
      <t>サン</t>
    </rPh>
    <rPh sb="5" eb="7">
      <t>コウエン</t>
    </rPh>
    <phoneticPr fontId="1"/>
  </si>
  <si>
    <t>南部第五公園</t>
    <rPh sb="0" eb="2">
      <t>ナンブ</t>
    </rPh>
    <rPh sb="2" eb="3">
      <t>ダイイチ</t>
    </rPh>
    <rPh sb="3" eb="4">
      <t>５</t>
    </rPh>
    <rPh sb="4" eb="6">
      <t>コウエン</t>
    </rPh>
    <phoneticPr fontId="1"/>
  </si>
  <si>
    <t>西大袋第四公園</t>
    <rPh sb="0" eb="1">
      <t>ニシ</t>
    </rPh>
    <rPh sb="1" eb="3">
      <t>オオブクロ</t>
    </rPh>
    <rPh sb="3" eb="4">
      <t>ダイ</t>
    </rPh>
    <rPh sb="4" eb="5">
      <t>４</t>
    </rPh>
    <rPh sb="5" eb="7">
      <t>コウエン</t>
    </rPh>
    <phoneticPr fontId="1"/>
  </si>
  <si>
    <t>大杉公園</t>
    <rPh sb="0" eb="2">
      <t>オオスギ</t>
    </rPh>
    <rPh sb="2" eb="4">
      <t>コウエン</t>
    </rPh>
    <phoneticPr fontId="1"/>
  </si>
  <si>
    <t>西大袋第五公園</t>
    <rPh sb="0" eb="1">
      <t>ニシ</t>
    </rPh>
    <rPh sb="1" eb="3">
      <t>オオブクロ</t>
    </rPh>
    <rPh sb="3" eb="4">
      <t>ダイ</t>
    </rPh>
    <rPh sb="4" eb="5">
      <t>５</t>
    </rPh>
    <rPh sb="5" eb="7">
      <t>コウエン</t>
    </rPh>
    <phoneticPr fontId="1"/>
  </si>
  <si>
    <t>宮本公園</t>
    <rPh sb="0" eb="2">
      <t>ミヤモト</t>
    </rPh>
    <rPh sb="2" eb="4">
      <t>コウエン</t>
    </rPh>
    <phoneticPr fontId="1"/>
  </si>
  <si>
    <t>西大袋第七公園</t>
    <rPh sb="0" eb="1">
      <t>ニシ</t>
    </rPh>
    <rPh sb="1" eb="3">
      <t>オオブクロ</t>
    </rPh>
    <rPh sb="3" eb="4">
      <t>ダイ</t>
    </rPh>
    <rPh sb="4" eb="5">
      <t>シチ</t>
    </rPh>
    <rPh sb="5" eb="7">
      <t>コウエン</t>
    </rPh>
    <phoneticPr fontId="1"/>
  </si>
  <si>
    <t>川柳公園</t>
    <rPh sb="0" eb="2">
      <t>センリュウ</t>
    </rPh>
    <rPh sb="2" eb="4">
      <t>コウエン</t>
    </rPh>
    <phoneticPr fontId="1"/>
  </si>
  <si>
    <t>西大袋第九公園</t>
    <rPh sb="0" eb="1">
      <t>ニシ</t>
    </rPh>
    <rPh sb="1" eb="3">
      <t>オオブクロ</t>
    </rPh>
    <rPh sb="3" eb="4">
      <t>ダイ</t>
    </rPh>
    <rPh sb="4" eb="5">
      <t>キュウ</t>
    </rPh>
    <rPh sb="5" eb="7">
      <t>コウエン</t>
    </rPh>
    <phoneticPr fontId="1"/>
  </si>
  <si>
    <t>鷺高第一公園</t>
    <rPh sb="0" eb="1">
      <t>サギ</t>
    </rPh>
    <rPh sb="1" eb="2">
      <t>タカ</t>
    </rPh>
    <rPh sb="2" eb="4">
      <t>ダイイチ</t>
    </rPh>
    <rPh sb="4" eb="6">
      <t>コウエン</t>
    </rPh>
    <phoneticPr fontId="1"/>
  </si>
  <si>
    <t>袋山せせらぎ公園</t>
    <rPh sb="0" eb="2">
      <t>フクロヤマ</t>
    </rPh>
    <rPh sb="6" eb="8">
      <t>コウエン</t>
    </rPh>
    <phoneticPr fontId="1"/>
  </si>
  <si>
    <t>鷺高第二公園</t>
    <rPh sb="0" eb="1">
      <t>サギ</t>
    </rPh>
    <rPh sb="1" eb="2">
      <t>タカ</t>
    </rPh>
    <rPh sb="2" eb="3">
      <t>ダイイチ</t>
    </rPh>
    <rPh sb="3" eb="4">
      <t>２</t>
    </rPh>
    <rPh sb="4" eb="6">
      <t>コウエン</t>
    </rPh>
    <phoneticPr fontId="1"/>
  </si>
  <si>
    <t>（注）しらこばと運動公園には、県施行のしらこばと公園の面積82,000㎡含む。</t>
    <rPh sb="1" eb="2">
      <t>チュウ</t>
    </rPh>
    <phoneticPr fontId="42"/>
  </si>
  <si>
    <t>資料：公園緑地課</t>
    <rPh sb="0" eb="2">
      <t>シリョウ</t>
    </rPh>
    <rPh sb="3" eb="5">
      <t>コウエン</t>
    </rPh>
    <rPh sb="5" eb="7">
      <t>リョクチ</t>
    </rPh>
    <rPh sb="7" eb="8">
      <t>カ</t>
    </rPh>
    <phoneticPr fontId="42"/>
  </si>
  <si>
    <t>6-18. 都市計画道（街）路</t>
    <rPh sb="6" eb="8">
      <t>トシ</t>
    </rPh>
    <rPh sb="8" eb="10">
      <t>ケイカク</t>
    </rPh>
    <rPh sb="10" eb="11">
      <t>ミチ</t>
    </rPh>
    <rPh sb="12" eb="13">
      <t>ガイロ</t>
    </rPh>
    <rPh sb="14" eb="15">
      <t>ドウロ</t>
    </rPh>
    <phoneticPr fontId="42"/>
  </si>
  <si>
    <t>令和4年3月31日</t>
    <rPh sb="0" eb="2">
      <t>レイワ</t>
    </rPh>
    <rPh sb="3" eb="4">
      <t>ネン</t>
    </rPh>
    <rPh sb="4" eb="5">
      <t>ヘイネン</t>
    </rPh>
    <rPh sb="5" eb="6">
      <t>ガツ</t>
    </rPh>
    <rPh sb="8" eb="9">
      <t>ニチ</t>
    </rPh>
    <phoneticPr fontId="2"/>
  </si>
  <si>
    <t>路  線  名</t>
  </si>
  <si>
    <t>施行計画　　区　　分</t>
  </si>
  <si>
    <t>計画延長（ｍ）</t>
  </si>
  <si>
    <t>標準幅員（ｍ）</t>
  </si>
  <si>
    <t>計画決定
（最終変更）
年月日</t>
  </si>
  <si>
    <t>完成延長（ｍ）</t>
  </si>
  <si>
    <t>完成率（％）</t>
  </si>
  <si>
    <t>東埼玉道路</t>
  </si>
  <si>
    <t>国</t>
  </si>
  <si>
    <t>S63.4.26</t>
  </si>
  <si>
    <t>小計（自動車専用道路）</t>
  </si>
  <si>
    <t>越谷吉川線</t>
  </si>
  <si>
    <t>県・市</t>
  </si>
  <si>
    <t>H19.2.20</t>
  </si>
  <si>
    <t>浦和野田線</t>
  </si>
  <si>
    <t>県</t>
  </si>
  <si>
    <t>千間台駅西口線</t>
  </si>
  <si>
    <t>市</t>
  </si>
  <si>
    <t>S45.12.25</t>
  </si>
  <si>
    <t>袋山恩間線</t>
  </si>
  <si>
    <t>H8.5.10</t>
  </si>
  <si>
    <t>大袋駅西口線</t>
  </si>
  <si>
    <t>八潮越谷線</t>
  </si>
  <si>
    <t>H11.3.23</t>
  </si>
  <si>
    <t>国道４号線</t>
  </si>
  <si>
    <t>S62.11.24</t>
  </si>
  <si>
    <t>大沢大里線</t>
  </si>
  <si>
    <t>足立越谷線</t>
  </si>
  <si>
    <t>北越谷駅西口線</t>
  </si>
  <si>
    <t>北越谷駅東口線</t>
  </si>
  <si>
    <t>東小林大沢線</t>
  </si>
  <si>
    <t>大間野南荻島線</t>
  </si>
  <si>
    <t>神明下花田線</t>
  </si>
  <si>
    <t>越谷駅西口線</t>
  </si>
  <si>
    <t>越谷駅前線</t>
  </si>
  <si>
    <t>鳩ヶ谷別府線</t>
  </si>
  <si>
    <t>H6.1.14</t>
  </si>
  <si>
    <t>蒲生駅東口線</t>
  </si>
  <si>
    <t>南浦和越谷線</t>
  </si>
  <si>
    <t>松伏越谷線</t>
  </si>
  <si>
    <t>花田大吉線</t>
  </si>
  <si>
    <t>H20.3.4</t>
  </si>
  <si>
    <t>千間台駅南通り線</t>
  </si>
  <si>
    <t>S55.6.23</t>
  </si>
  <si>
    <t>花田東越谷線</t>
  </si>
  <si>
    <t>S60.11.15</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</si>
  <si>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</si>
  <si>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</si>
  <si>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</si>
  <si>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</si>
  <si>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</si>
  <si>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</si>
  <si>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</si>
  <si>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</si>
  <si>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</si>
  <si>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</si>
  <si>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</si>
  <si>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</si>
  <si>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</si>
  <si>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</si>
  <si>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</si>
  <si>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</si>
  <si>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</si>
  <si>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</si>
  <si>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健康福祉村戸塚線</t>
  </si>
  <si>
    <t>H4.2.12</t>
  </si>
  <si>
    <t>東川口駅越谷線</t>
  </si>
  <si>
    <t>新浦和越谷線</t>
  </si>
  <si>
    <t>健康福祉村大袋線</t>
  </si>
  <si>
    <t>大竹大道線</t>
  </si>
  <si>
    <t>大竹中央通り線</t>
  </si>
  <si>
    <t>川柳大成町線</t>
  </si>
  <si>
    <t>市・機構</t>
  </si>
  <si>
    <t>H27.2.10</t>
  </si>
  <si>
    <t>川柳東町線</t>
  </si>
  <si>
    <t>機構</t>
  </si>
  <si>
    <t>レイクタウン環状線</t>
  </si>
  <si>
    <t>レイクタウン南線</t>
  </si>
  <si>
    <t>レイクタウン中央線</t>
  </si>
  <si>
    <t>レイクタウン北線</t>
  </si>
  <si>
    <t>レイクタウン駅北口線</t>
  </si>
  <si>
    <t>レイクタウン駅南口線</t>
  </si>
  <si>
    <t>小計（幹線街路）</t>
  </si>
  <si>
    <t>区画街路1号線</t>
  </si>
  <si>
    <t>区画街路2号線</t>
  </si>
  <si>
    <t>区画街路3号線</t>
  </si>
  <si>
    <t>区画街路4号線</t>
  </si>
  <si>
    <t>区画街路5号線</t>
  </si>
  <si>
    <t>区画街路6号線</t>
  </si>
  <si>
    <t>区画街路7号線</t>
  </si>
  <si>
    <t>区画街路8号線</t>
  </si>
  <si>
    <t>区画街路9号線</t>
  </si>
  <si>
    <t>区画街路10号線</t>
  </si>
  <si>
    <t>区画街路11号線</t>
  </si>
  <si>
    <t>区画街路12号線</t>
  </si>
  <si>
    <t>区画街路13号線</t>
  </si>
  <si>
    <t>区画街路14号線</t>
  </si>
  <si>
    <t>区画街路15号線</t>
  </si>
  <si>
    <t>区画街路16号線</t>
  </si>
  <si>
    <t>区画街路17号線</t>
  </si>
  <si>
    <t>区画街路18号線</t>
  </si>
  <si>
    <t>区画街路19号線</t>
  </si>
  <si>
    <t>区画街路20号線</t>
  </si>
  <si>
    <t>区画街路21号線</t>
  </si>
  <si>
    <t>区画街路22号線</t>
  </si>
  <si>
    <t>区画街路23号線</t>
  </si>
  <si>
    <t>区画街路24号線</t>
  </si>
  <si>
    <t>北越谷１号線</t>
  </si>
  <si>
    <t>小計（区画街路）</t>
  </si>
  <si>
    <t>合  計</t>
  </si>
  <si>
    <t>（注1）他市町にまたがる路線は、越谷市内の計画延長</t>
    <rPh sb="4" eb="5">
      <t>ホカ</t>
    </rPh>
    <phoneticPr fontId="42"/>
  </si>
  <si>
    <t>（注2）区画街路は、東武伊勢崎線の側道</t>
    <rPh sb="1" eb="2">
      <t>チュウ</t>
    </rPh>
    <phoneticPr fontId="42"/>
  </si>
  <si>
    <t>資料：道路建設課、都市計画課</t>
    <phoneticPr fontId="2"/>
  </si>
  <si>
    <t>6-19. 区画整理の概要</t>
    <phoneticPr fontId="42"/>
  </si>
  <si>
    <t>令和4年12月1日</t>
    <rPh sb="0" eb="2">
      <t>レイワ</t>
    </rPh>
    <phoneticPr fontId="42"/>
  </si>
  <si>
    <t>（単位：ha、年度、千円）</t>
    <phoneticPr fontId="42"/>
  </si>
  <si>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</si>
  <si>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</si>
  <si>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</si>
  <si>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</si>
  <si>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</si>
  <si>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</si>
  <si>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</si>
  <si>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</si>
  <si>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</si>
  <si>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</si>
  <si>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</si>
  <si>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</si>
  <si>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</si>
  <si>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</si>
  <si>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</si>
  <si>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</si>
  <si>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</si>
  <si>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</si>
  <si>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</si>
  <si>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</si>
  <si>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</si>
  <si>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</si>
  <si>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</si>
  <si>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</si>
  <si>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</si>
  <si>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</si>
  <si>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東越谷土地区画整理</t>
  </si>
  <si>
    <t xml:space="preserve">  S61～R11</t>
    <phoneticPr fontId="2"/>
  </si>
  <si>
    <t>越谷駅西口土地区画整理</t>
  </si>
  <si>
    <t xml:space="preserve">  S61～H23</t>
  </si>
  <si>
    <t>七左第一土地区画整理</t>
  </si>
  <si>
    <t xml:space="preserve">  H6～R4</t>
  </si>
  <si>
    <t>※</t>
    <phoneticPr fontId="57"/>
  </si>
  <si>
    <t>西大袋土地区画整理</t>
  </si>
  <si>
    <t xml:space="preserve">    H8～R10</t>
    <phoneticPr fontId="2"/>
  </si>
  <si>
    <t>（組 合 施 行）</t>
  </si>
  <si>
    <t>南部地区土地区画整理</t>
  </si>
  <si>
    <t xml:space="preserve">  S47～S61</t>
  </si>
  <si>
    <t>沼田土地区画整理</t>
  </si>
  <si>
    <t xml:space="preserve">  S55～H6</t>
  </si>
  <si>
    <t>（都市再生機構施行）</t>
  </si>
  <si>
    <t>越谷レイクタウン土地区画整理</t>
  </si>
  <si>
    <t>　H11～H30</t>
  </si>
  <si>
    <t>（個人施行）</t>
  </si>
  <si>
    <t>恩間中道土地区画整理</t>
  </si>
  <si>
    <t>　  H30～R3</t>
    <phoneticPr fontId="2"/>
  </si>
  <si>
    <t>（注）※については、施行中であるため内容等の変更が生じる場合もある。</t>
    <phoneticPr fontId="57"/>
  </si>
  <si>
    <t>資料：市街地整備課</t>
    <phoneticPr fontId="42"/>
  </si>
  <si>
    <t>6-20. 都市計画都市高速鉄道</t>
    <phoneticPr fontId="2"/>
  </si>
  <si>
    <t>名  称</t>
  </si>
  <si>
    <t>事業主体</t>
  </si>
  <si>
    <r>
      <rPr>
        <sz val="7.5"/>
        <rFont val="ＭＳ 明朝"/>
        <family val="1"/>
        <charset val="128"/>
      </rPr>
      <t>計画区間延長</t>
    </r>
    <r>
      <rPr>
        <sz val="10"/>
        <rFont val="ＭＳ 明朝"/>
        <family val="1"/>
        <charset val="128"/>
      </rPr>
      <t xml:space="preserve">
（ｍ）</t>
    </r>
    <phoneticPr fontId="2"/>
  </si>
  <si>
    <r>
      <rPr>
        <sz val="7.5"/>
        <rFont val="ＭＳ 明朝"/>
        <family val="1"/>
        <charset val="128"/>
      </rPr>
      <t>事業区間延長</t>
    </r>
    <r>
      <rPr>
        <sz val="10"/>
        <rFont val="ＭＳ 明朝"/>
        <family val="1"/>
        <charset val="128"/>
      </rPr>
      <t xml:space="preserve">
（ｍ）</t>
    </r>
    <phoneticPr fontId="2"/>
  </si>
  <si>
    <r>
      <rPr>
        <sz val="7.5"/>
        <rFont val="ＭＳ 明朝"/>
        <family val="1"/>
        <charset val="128"/>
      </rPr>
      <t xml:space="preserve">基本幅員
</t>
    </r>
    <r>
      <rPr>
        <sz val="10"/>
        <rFont val="ＭＳ 明朝"/>
        <family val="1"/>
        <charset val="128"/>
      </rPr>
      <t>（ｍ）</t>
    </r>
    <phoneticPr fontId="2"/>
  </si>
  <si>
    <t>線路線数</t>
  </si>
  <si>
    <t>計画決定
年月日</t>
  </si>
  <si>
    <t>事業認可
告示年月日</t>
  </si>
  <si>
    <t>東武鉄道伊勢崎線</t>
  </si>
  <si>
    <t>県及び
鉄道事業者</t>
  </si>
  <si>
    <t>約7,190</t>
  </si>
  <si>
    <t>約6,600</t>
  </si>
  <si>
    <t>約18</t>
  </si>
  <si>
    <t>S62.11.24</t>
    <phoneticPr fontId="2"/>
  </si>
  <si>
    <t>H1.7.4</t>
    <phoneticPr fontId="2"/>
  </si>
  <si>
    <t>（駅　施　設）</t>
  </si>
  <si>
    <t>駅  名</t>
  </si>
  <si>
    <t>線路数</t>
    <phoneticPr fontId="2"/>
  </si>
  <si>
    <r>
      <rPr>
        <sz val="8"/>
        <rFont val="ＭＳ 明朝"/>
        <family val="1"/>
        <charset val="128"/>
      </rPr>
      <t>高架橋幅</t>
    </r>
    <r>
      <rPr>
        <sz val="10"/>
        <rFont val="ＭＳ 明朝"/>
        <family val="1"/>
        <charset val="128"/>
      </rPr>
      <t xml:space="preserve">
（ｍ）</t>
    </r>
    <phoneticPr fontId="2"/>
  </si>
  <si>
    <t>ホ  ー  ム</t>
  </si>
  <si>
    <t>形  式</t>
  </si>
  <si>
    <t>長  さ（ｍ）</t>
    <phoneticPr fontId="2"/>
  </si>
  <si>
    <t>蒲生</t>
  </si>
  <si>
    <t>4線</t>
  </si>
  <si>
    <t>約26</t>
    <phoneticPr fontId="2"/>
  </si>
  <si>
    <t>島式1面</t>
  </si>
  <si>
    <t>新越谷</t>
  </si>
  <si>
    <t>約32</t>
    <phoneticPr fontId="2"/>
  </si>
  <si>
    <t>島式2面</t>
  </si>
  <si>
    <t>越谷</t>
  </si>
  <si>
    <t>6線</t>
  </si>
  <si>
    <t>約40</t>
    <phoneticPr fontId="2"/>
  </si>
  <si>
    <t>北越谷</t>
  </si>
  <si>
    <t>（注）北越谷駅折り返し線2線</t>
  </si>
  <si>
    <t>資料：都市計画課</t>
    <rPh sb="3" eb="5">
      <t>トシ</t>
    </rPh>
    <rPh sb="5" eb="7">
      <t>ケイカク</t>
    </rPh>
    <rPh sb="7" eb="8">
      <t>カ</t>
    </rPh>
    <phoneticPr fontId="2"/>
  </si>
  <si>
    <t>6-21. 再開発事業の概要</t>
    <phoneticPr fontId="42"/>
  </si>
  <si>
    <t>地    区    名</t>
    <rPh sb="0" eb="1">
      <t>チ</t>
    </rPh>
    <rPh sb="5" eb="6">
      <t>ク</t>
    </rPh>
    <rPh sb="10" eb="11">
      <t>メイ</t>
    </rPh>
    <phoneticPr fontId="42"/>
  </si>
  <si>
    <t>施行面積</t>
    <rPh sb="0" eb="2">
      <t>セコウ</t>
    </rPh>
    <rPh sb="2" eb="4">
      <t>メンセキ</t>
    </rPh>
    <phoneticPr fontId="42"/>
  </si>
  <si>
    <t>施設建築物</t>
    <rPh sb="0" eb="2">
      <t>シセツ</t>
    </rPh>
    <rPh sb="2" eb="5">
      <t>ケンチクブツ</t>
    </rPh>
    <phoneticPr fontId="42"/>
  </si>
  <si>
    <t>施行期間</t>
    <rPh sb="0" eb="2">
      <t>セコウ</t>
    </rPh>
    <rPh sb="2" eb="4">
      <t>キカン</t>
    </rPh>
    <phoneticPr fontId="42"/>
  </si>
  <si>
    <t>総事業費</t>
    <rPh sb="0" eb="1">
      <t>ソウ</t>
    </rPh>
    <rPh sb="1" eb="4">
      <t>ジギョウヒ</t>
    </rPh>
    <phoneticPr fontId="42"/>
  </si>
  <si>
    <t>（ha）</t>
    <phoneticPr fontId="42"/>
  </si>
  <si>
    <t>延床面積（㎡）</t>
    <rPh sb="0" eb="1">
      <t>ノ</t>
    </rPh>
    <rPh sb="1" eb="4">
      <t>ユカメンセキ</t>
    </rPh>
    <phoneticPr fontId="42"/>
  </si>
  <si>
    <t>（百万円）</t>
    <rPh sb="1" eb="4">
      <t>ヒャクマンエン</t>
    </rPh>
    <phoneticPr fontId="42"/>
  </si>
  <si>
    <t xml:space="preserve"> （組合施行）</t>
    <rPh sb="2" eb="4">
      <t>クミアイ</t>
    </rPh>
    <rPh sb="4" eb="6">
      <t>セコウ</t>
    </rPh>
    <phoneticPr fontId="42"/>
  </si>
  <si>
    <t>　北越谷駅東口Ａ街区第一種</t>
    <rPh sb="1" eb="4">
      <t>キタコシガヤ</t>
    </rPh>
    <rPh sb="4" eb="5">
      <t>エキ</t>
    </rPh>
    <rPh sb="5" eb="7">
      <t>ヒガシグチ</t>
    </rPh>
    <rPh sb="8" eb="9">
      <t>ガイ</t>
    </rPh>
    <rPh sb="9" eb="10">
      <t>ク</t>
    </rPh>
    <rPh sb="10" eb="13">
      <t>ダイ1シュ</t>
    </rPh>
    <phoneticPr fontId="42"/>
  </si>
  <si>
    <t>平成10～14年</t>
    <rPh sb="0" eb="2">
      <t>ヘイセイ</t>
    </rPh>
    <rPh sb="7" eb="8">
      <t>ネン</t>
    </rPh>
    <phoneticPr fontId="42"/>
  </si>
  <si>
    <t>　市街地再開発事業</t>
    <rPh sb="1" eb="4">
      <t>シガイチ</t>
    </rPh>
    <rPh sb="4" eb="7">
      <t>サイカイハツ</t>
    </rPh>
    <rPh sb="7" eb="9">
      <t>ジギョウ</t>
    </rPh>
    <phoneticPr fontId="42"/>
  </si>
  <si>
    <t>　越谷駅東口第一種市街地</t>
    <rPh sb="1" eb="3">
      <t>コシガヤ</t>
    </rPh>
    <rPh sb="3" eb="4">
      <t>エキ</t>
    </rPh>
    <rPh sb="4" eb="6">
      <t>ヒガシグチ</t>
    </rPh>
    <rPh sb="6" eb="9">
      <t>ダイ1シュ</t>
    </rPh>
    <phoneticPr fontId="42"/>
  </si>
  <si>
    <t>平成19～24年</t>
    <rPh sb="0" eb="2">
      <t>ヘイセイ</t>
    </rPh>
    <rPh sb="7" eb="8">
      <t>ネン</t>
    </rPh>
    <phoneticPr fontId="42"/>
  </si>
  <si>
    <t>　再開発事業</t>
    <rPh sb="1" eb="4">
      <t>サイカイハツ</t>
    </rPh>
    <rPh sb="4" eb="6">
      <t>ジギョウ</t>
    </rPh>
    <phoneticPr fontId="42"/>
  </si>
  <si>
    <t>資料：市街地整備課</t>
    <rPh sb="0" eb="2">
      <t>シリョウ</t>
    </rPh>
    <rPh sb="3" eb="6">
      <t>シガイチ</t>
    </rPh>
    <rPh sb="6" eb="8">
      <t>セイビ</t>
    </rPh>
    <rPh sb="8" eb="9">
      <t>カ</t>
    </rPh>
    <phoneticPr fontId="42"/>
  </si>
  <si>
    <t>6-22.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42"/>
  </si>
  <si>
    <t>年  度</t>
    <rPh sb="0" eb="4">
      <t>ネンド</t>
    </rPh>
    <phoneticPr fontId="42"/>
  </si>
  <si>
    <t>区域内人口
（人）</t>
    <rPh sb="0" eb="3">
      <t>クイキナイ</t>
    </rPh>
    <rPh sb="3" eb="5">
      <t>ジンコウ</t>
    </rPh>
    <rPh sb="7" eb="8">
      <t>ヒト</t>
    </rPh>
    <phoneticPr fontId="42"/>
  </si>
  <si>
    <t>給水人口
（人）</t>
    <rPh sb="0" eb="2">
      <t>キュウスイ</t>
    </rPh>
    <rPh sb="2" eb="4">
      <t>ジンコウ</t>
    </rPh>
    <rPh sb="6" eb="7">
      <t>ヒト</t>
    </rPh>
    <phoneticPr fontId="42"/>
  </si>
  <si>
    <t>給水戸数</t>
    <rPh sb="0" eb="2">
      <t>キュウスイ</t>
    </rPh>
    <rPh sb="2" eb="4">
      <t>コスウ</t>
    </rPh>
    <phoneticPr fontId="42"/>
  </si>
  <si>
    <t>配　　　水　　　量</t>
    <rPh sb="0" eb="5">
      <t>ハイスイ</t>
    </rPh>
    <rPh sb="8" eb="9">
      <t>リョウ</t>
    </rPh>
    <phoneticPr fontId="42"/>
  </si>
  <si>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42"/>
  </si>
  <si>
    <t>有収率
（％）</t>
    <rPh sb="0" eb="1">
      <t>ユウ</t>
    </rPh>
    <rPh sb="1" eb="2">
      <t>シュウノウ</t>
    </rPh>
    <rPh sb="2" eb="3">
      <t>リツ</t>
    </rPh>
    <phoneticPr fontId="42"/>
  </si>
  <si>
    <r>
      <t>年  間
（m</t>
    </r>
    <r>
      <rPr>
        <vertAlign val="superscript"/>
        <sz val="10"/>
        <rFont val="ＭＳ 明朝"/>
        <family val="1"/>
        <charset val="128"/>
      </rPr>
      <t>3</t>
    </r>
    <r>
      <rPr>
        <sz val="10"/>
        <rFont val="ＭＳ 明朝"/>
        <family val="1"/>
        <charset val="128"/>
      </rPr>
      <t>）</t>
    </r>
    <rPh sb="0" eb="4">
      <t>ネンカン</t>
    </rPh>
    <phoneticPr fontId="42"/>
  </si>
  <si>
    <r>
      <t>1日平均
（m</t>
    </r>
    <r>
      <rPr>
        <vertAlign val="superscript"/>
        <sz val="10"/>
        <rFont val="ＭＳ 明朝"/>
        <family val="1"/>
        <charset val="128"/>
      </rPr>
      <t>3</t>
    </r>
    <r>
      <rPr>
        <sz val="10"/>
        <rFont val="ＭＳ 明朝"/>
        <family val="1"/>
        <charset val="128"/>
      </rPr>
      <t>）</t>
    </r>
    <rPh sb="1" eb="2">
      <t>ニチ</t>
    </rPh>
    <rPh sb="2" eb="4">
      <t>ヘイキン</t>
    </rPh>
    <phoneticPr fontId="42"/>
  </si>
  <si>
    <t>1人1日
平均
（L）</t>
    <rPh sb="1" eb="2">
      <t>ヒト</t>
    </rPh>
    <rPh sb="3" eb="4">
      <t>ニチ</t>
    </rPh>
    <rPh sb="5" eb="7">
      <t>ヘイキン</t>
    </rPh>
    <phoneticPr fontId="42"/>
  </si>
  <si>
    <t>（注1）掲載数値は、越谷・松伏水道企業団の給水区域である越谷市及び松伏町を合算したもの</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2"/>
  </si>
  <si>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42"/>
  </si>
  <si>
    <t>資料：越谷・松伏水道企業団</t>
    <rPh sb="0" eb="2">
      <t>シリョウ</t>
    </rPh>
    <rPh sb="3" eb="5">
      <t>コシガヤ</t>
    </rPh>
    <rPh sb="6" eb="8">
      <t>マツブシ</t>
    </rPh>
    <rPh sb="8" eb="10">
      <t>スイドウ</t>
    </rPh>
    <rPh sb="10" eb="12">
      <t>キギョウ</t>
    </rPh>
    <rPh sb="12" eb="13">
      <t>ダン</t>
    </rPh>
    <phoneticPr fontId="42"/>
  </si>
  <si>
    <t>6-23. 上水道口径別調定件数・有収水量・金額（税込）</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42"/>
  </si>
  <si>
    <t>令和3年度</t>
    <rPh sb="0" eb="2">
      <t>レイワ</t>
    </rPh>
    <rPh sb="3" eb="5">
      <t>ネンド</t>
    </rPh>
    <phoneticPr fontId="42"/>
  </si>
  <si>
    <t>口　径</t>
    <rPh sb="0" eb="1">
      <t>クチ</t>
    </rPh>
    <rPh sb="2" eb="3">
      <t>ケイ</t>
    </rPh>
    <phoneticPr fontId="42"/>
  </si>
  <si>
    <t>調定件数</t>
    <rPh sb="0" eb="2">
      <t>チョウテイ</t>
    </rPh>
    <rPh sb="2" eb="4">
      <t>ケンスウ</t>
    </rPh>
    <phoneticPr fontId="42"/>
  </si>
  <si>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42"/>
  </si>
  <si>
    <t>金　　額（円）</t>
    <rPh sb="0" eb="4">
      <t>キンガク</t>
    </rPh>
    <rPh sb="5" eb="6">
      <t>エン</t>
    </rPh>
    <phoneticPr fontId="42"/>
  </si>
  <si>
    <t>総　数</t>
    <rPh sb="0" eb="1">
      <t>フサ</t>
    </rPh>
    <rPh sb="2" eb="3">
      <t>スウ</t>
    </rPh>
    <phoneticPr fontId="42"/>
  </si>
  <si>
    <t>13mm</t>
  </si>
  <si>
    <t>20mm</t>
  </si>
  <si>
    <t>25mm</t>
  </si>
  <si>
    <t>40mm</t>
  </si>
  <si>
    <t>50mm</t>
  </si>
  <si>
    <t>75mm</t>
  </si>
  <si>
    <t>100mm以上</t>
    <rPh sb="5" eb="7">
      <t>イジョウ</t>
    </rPh>
    <phoneticPr fontId="42"/>
  </si>
  <si>
    <t>臨時</t>
    <rPh sb="0" eb="2">
      <t>リンジ</t>
    </rPh>
    <phoneticPr fontId="42"/>
  </si>
  <si>
    <t>（注1）掲載数値は、越谷・松伏水道企業団の給水区域である越谷市及び松伏町を合算したもの</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42"/>
  </si>
  <si>
    <t>（注2）臨時とは、建設現場等で一定期間のみ給水する場合などのこと</t>
    <rPh sb="4" eb="6">
      <t>リンジ</t>
    </rPh>
    <rPh sb="9" eb="11">
      <t>ケンセツ</t>
    </rPh>
    <rPh sb="11" eb="13">
      <t>ゲンバ</t>
    </rPh>
    <rPh sb="13" eb="14">
      <t>トウ</t>
    </rPh>
    <rPh sb="15" eb="17">
      <t>イッテイ</t>
    </rPh>
    <rPh sb="17" eb="19">
      <t>キカン</t>
    </rPh>
    <rPh sb="21" eb="23">
      <t>キュウスイ</t>
    </rPh>
    <rPh sb="25" eb="27">
      <t>バアイ</t>
    </rPh>
    <phoneticPr fontId="42"/>
  </si>
  <si>
    <t>6-24. 年度別・口径別有収水量</t>
    <rPh sb="6" eb="9">
      <t>ネンドベツ</t>
    </rPh>
    <rPh sb="10" eb="12">
      <t>コウケイ</t>
    </rPh>
    <rPh sb="12" eb="13">
      <t>ベツ</t>
    </rPh>
    <rPh sb="13" eb="14">
      <t>ユウ</t>
    </rPh>
    <rPh sb="14" eb="15">
      <t>シュウ</t>
    </rPh>
    <rPh sb="15" eb="17">
      <t>スイリョウ</t>
    </rPh>
    <phoneticPr fontId="42"/>
  </si>
  <si>
    <t>各年度</t>
    <rPh sb="0" eb="1">
      <t>カク</t>
    </rPh>
    <rPh sb="1" eb="3">
      <t>ネンド</t>
    </rPh>
    <phoneticPr fontId="42"/>
  </si>
  <si>
    <r>
      <t>（単位：m</t>
    </r>
    <r>
      <rPr>
        <vertAlign val="superscript"/>
        <sz val="10"/>
        <rFont val="ＭＳ 明朝"/>
        <family val="1"/>
        <charset val="128"/>
      </rPr>
      <t>3</t>
    </r>
    <r>
      <rPr>
        <sz val="10"/>
        <rFont val="ＭＳ 明朝"/>
        <family val="1"/>
        <charset val="128"/>
      </rPr>
      <t>）</t>
    </r>
    <rPh sb="1" eb="3">
      <t>タンイ</t>
    </rPh>
    <phoneticPr fontId="42"/>
  </si>
  <si>
    <t>令和元年度</t>
    <rPh sb="0" eb="5">
      <t>レイワガンネンド</t>
    </rPh>
    <phoneticPr fontId="42"/>
  </si>
  <si>
    <t>総  数</t>
    <rPh sb="0" eb="1">
      <t>フサ</t>
    </rPh>
    <rPh sb="3" eb="4">
      <t>スウ</t>
    </rPh>
    <phoneticPr fontId="42"/>
  </si>
  <si>
    <t>20mm</t>
    <phoneticPr fontId="42"/>
  </si>
  <si>
    <t>25mm</t>
    <phoneticPr fontId="42"/>
  </si>
  <si>
    <t>6-25. 年度別・浄配水場別配水量</t>
    <rPh sb="6" eb="9">
      <t>ネンドベツ</t>
    </rPh>
    <rPh sb="10" eb="11">
      <t>ジョウスイ</t>
    </rPh>
    <rPh sb="11" eb="13">
      <t>ハイスイ</t>
    </rPh>
    <rPh sb="13" eb="14">
      <t>バ</t>
    </rPh>
    <rPh sb="14" eb="15">
      <t>ベツ</t>
    </rPh>
    <rPh sb="15" eb="17">
      <t>ハイスイ</t>
    </rPh>
    <rPh sb="17" eb="18">
      <t>リョウ</t>
    </rPh>
    <phoneticPr fontId="42"/>
  </si>
  <si>
    <t>浄配水場</t>
    <rPh sb="0" eb="1">
      <t>ジョウスイ</t>
    </rPh>
    <rPh sb="1" eb="2">
      <t>クバ</t>
    </rPh>
    <rPh sb="2" eb="3">
      <t>ハイスイ</t>
    </rPh>
    <rPh sb="3" eb="4">
      <t>ジョウ</t>
    </rPh>
    <phoneticPr fontId="42"/>
  </si>
  <si>
    <t>　　　 東部配水場</t>
    <rPh sb="4" eb="6">
      <t>トウブ</t>
    </rPh>
    <rPh sb="6" eb="8">
      <t>ハイスイ</t>
    </rPh>
    <rPh sb="8" eb="9">
      <t>ジョウ</t>
    </rPh>
    <phoneticPr fontId="42"/>
  </si>
  <si>
    <t>　　　 南部浄水場</t>
    <rPh sb="4" eb="6">
      <t>ナンブ</t>
    </rPh>
    <rPh sb="6" eb="9">
      <t>ジョウスイジョウ</t>
    </rPh>
    <phoneticPr fontId="42"/>
  </si>
  <si>
    <t>　　　 北部配水場</t>
    <rPh sb="4" eb="6">
      <t>ホクブ</t>
    </rPh>
    <rPh sb="6" eb="8">
      <t>ハイスイ</t>
    </rPh>
    <rPh sb="8" eb="9">
      <t>ジョウ</t>
    </rPh>
    <phoneticPr fontId="42"/>
  </si>
  <si>
    <t>　　　 西部配水場</t>
    <rPh sb="4" eb="6">
      <t>セイブ</t>
    </rPh>
    <rPh sb="6" eb="8">
      <t>ハイスイ</t>
    </rPh>
    <rPh sb="8" eb="9">
      <t>ジョウ</t>
    </rPh>
    <phoneticPr fontId="42"/>
  </si>
  <si>
    <t>　　　 築比地浄水場</t>
    <rPh sb="4" eb="5">
      <t>チク</t>
    </rPh>
    <rPh sb="5" eb="6">
      <t>ヒ</t>
    </rPh>
    <rPh sb="6" eb="7">
      <t>チ</t>
    </rPh>
    <rPh sb="7" eb="10">
      <t>ジョウスイジョウ</t>
    </rPh>
    <phoneticPr fontId="42"/>
  </si>
  <si>
    <t>１日平均配水量</t>
    <rPh sb="1" eb="2">
      <t>ニチ</t>
    </rPh>
    <rPh sb="2" eb="4">
      <t>ヘイキン</t>
    </rPh>
    <rPh sb="4" eb="6">
      <t>ハイスイ</t>
    </rPh>
    <rPh sb="6" eb="7">
      <t>リョウ</t>
    </rPh>
    <phoneticPr fontId="42"/>
  </si>
  <si>
    <t>（注）掲載数値は、越谷・松伏水道企業団の給水区域である越谷市及び松伏町を合算したもの</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42"/>
  </si>
  <si>
    <t>6-26. 水道事業会計</t>
    <rPh sb="6" eb="10">
      <t>スイドウジギョウ</t>
    </rPh>
    <rPh sb="10" eb="12">
      <t>カイケイ</t>
    </rPh>
    <phoneticPr fontId="42"/>
  </si>
  <si>
    <t>令和3年度決算報告書（税込）</t>
    <rPh sb="0" eb="2">
      <t>レイワ</t>
    </rPh>
    <rPh sb="3" eb="5">
      <t>ネンド</t>
    </rPh>
    <rPh sb="4" eb="5">
      <t>ガンネン</t>
    </rPh>
    <rPh sb="5" eb="7">
      <t>ケッサン</t>
    </rPh>
    <rPh sb="7" eb="10">
      <t>ホウコクショ</t>
    </rPh>
    <rPh sb="11" eb="13">
      <t>ゼイコ</t>
    </rPh>
    <phoneticPr fontId="42"/>
  </si>
  <si>
    <t>《収益的収入及び支出》</t>
    <rPh sb="1" eb="4">
      <t>シュウエキテキ</t>
    </rPh>
    <rPh sb="4" eb="6">
      <t>シュウニュウ</t>
    </rPh>
    <rPh sb="6" eb="7">
      <t>オヨ</t>
    </rPh>
    <rPh sb="8" eb="10">
      <t>シシュツ</t>
    </rPh>
    <phoneticPr fontId="42"/>
  </si>
  <si>
    <t>（単位：円）</t>
    <rPh sb="1" eb="3">
      <t>タンイ</t>
    </rPh>
    <rPh sb="4" eb="5">
      <t>エン</t>
    </rPh>
    <phoneticPr fontId="42"/>
  </si>
  <si>
    <t>区　分</t>
    <rPh sb="0" eb="1">
      <t>ク</t>
    </rPh>
    <rPh sb="2" eb="3">
      <t>ブン</t>
    </rPh>
    <phoneticPr fontId="42"/>
  </si>
  <si>
    <t>決算額</t>
    <rPh sb="0" eb="3">
      <t>ケッサンガク</t>
    </rPh>
    <phoneticPr fontId="42"/>
  </si>
  <si>
    <t>水道事業収益</t>
    <rPh sb="0" eb="2">
      <t>スイドウ</t>
    </rPh>
    <rPh sb="2" eb="4">
      <t>ジギョウ</t>
    </rPh>
    <rPh sb="4" eb="6">
      <t>シュウエキ</t>
    </rPh>
    <phoneticPr fontId="42"/>
  </si>
  <si>
    <t>水道事業費用</t>
    <rPh sb="0" eb="2">
      <t>スイドウ</t>
    </rPh>
    <rPh sb="2" eb="4">
      <t>ジギョウ</t>
    </rPh>
    <rPh sb="4" eb="6">
      <t>ヒヨウ</t>
    </rPh>
    <phoneticPr fontId="42"/>
  </si>
  <si>
    <t>　営業収益</t>
    <rPh sb="1" eb="3">
      <t>エイギョウ</t>
    </rPh>
    <rPh sb="3" eb="5">
      <t>シュウエキ</t>
    </rPh>
    <phoneticPr fontId="42"/>
  </si>
  <si>
    <t>　営業費用</t>
    <rPh sb="1" eb="3">
      <t>エイギョウ</t>
    </rPh>
    <rPh sb="3" eb="5">
      <t>ヒヨウ</t>
    </rPh>
    <phoneticPr fontId="42"/>
  </si>
  <si>
    <t>　営業外収益</t>
    <rPh sb="1" eb="3">
      <t>エイギョウ</t>
    </rPh>
    <rPh sb="3" eb="4">
      <t>ソト</t>
    </rPh>
    <rPh sb="4" eb="6">
      <t>シュウエキ</t>
    </rPh>
    <phoneticPr fontId="42"/>
  </si>
  <si>
    <t>　営業外費用</t>
    <rPh sb="1" eb="3">
      <t>エイギョウ</t>
    </rPh>
    <rPh sb="3" eb="4">
      <t>ソト</t>
    </rPh>
    <rPh sb="4" eb="6">
      <t>ヒヨウ</t>
    </rPh>
    <phoneticPr fontId="42"/>
  </si>
  <si>
    <t>　特別利益</t>
    <rPh sb="1" eb="3">
      <t>トクベツ</t>
    </rPh>
    <rPh sb="3" eb="5">
      <t>リエキ</t>
    </rPh>
    <phoneticPr fontId="42"/>
  </si>
  <si>
    <t>　特別損失</t>
    <rPh sb="1" eb="3">
      <t>トクベツ</t>
    </rPh>
    <rPh sb="3" eb="5">
      <t>ソンシツ</t>
    </rPh>
    <phoneticPr fontId="42"/>
  </si>
  <si>
    <t>　予備費</t>
    <rPh sb="1" eb="4">
      <t>ヨビヒ</t>
    </rPh>
    <phoneticPr fontId="42"/>
  </si>
  <si>
    <t>《資本的収入及び支出》</t>
    <rPh sb="1" eb="3">
      <t>シホン</t>
    </rPh>
    <rPh sb="3" eb="4">
      <t>シュウエキテキ</t>
    </rPh>
    <rPh sb="4" eb="6">
      <t>シュウニュウ</t>
    </rPh>
    <rPh sb="6" eb="7">
      <t>オヨ</t>
    </rPh>
    <rPh sb="8" eb="10">
      <t>シシュツ</t>
    </rPh>
    <phoneticPr fontId="42"/>
  </si>
  <si>
    <t>資本的収入</t>
    <rPh sb="0" eb="3">
      <t>シホンテキ</t>
    </rPh>
    <rPh sb="3" eb="5">
      <t>シュウニュウ</t>
    </rPh>
    <phoneticPr fontId="42"/>
  </si>
  <si>
    <t>資本的支出</t>
    <rPh sb="0" eb="3">
      <t>シホンテキ</t>
    </rPh>
    <rPh sb="3" eb="5">
      <t>シシュツ</t>
    </rPh>
    <phoneticPr fontId="42"/>
  </si>
  <si>
    <t>　企業債</t>
    <rPh sb="1" eb="3">
      <t>キギョウ</t>
    </rPh>
    <rPh sb="3" eb="4">
      <t>サイ</t>
    </rPh>
    <phoneticPr fontId="42"/>
  </si>
  <si>
    <t>　建設改良費</t>
    <rPh sb="1" eb="3">
      <t>ケンセツ</t>
    </rPh>
    <rPh sb="3" eb="6">
      <t>カイリョウヒ</t>
    </rPh>
    <phoneticPr fontId="42"/>
  </si>
  <si>
    <t>　分担金</t>
    <rPh sb="1" eb="4">
      <t>ブンタンキン</t>
    </rPh>
    <phoneticPr fontId="42"/>
  </si>
  <si>
    <t>　企業債償還金</t>
    <rPh sb="1" eb="4">
      <t>キギョウサイ</t>
    </rPh>
    <rPh sb="4" eb="7">
      <t>ショウカンキン</t>
    </rPh>
    <phoneticPr fontId="42"/>
  </si>
  <si>
    <t>　補助金</t>
    <rPh sb="1" eb="4">
      <t>ホジョキン</t>
    </rPh>
    <phoneticPr fontId="2"/>
  </si>
  <si>
    <t>‐</t>
    <phoneticPr fontId="2"/>
  </si>
  <si>
    <t>　投資</t>
    <phoneticPr fontId="42"/>
  </si>
  <si>
    <t>　工事負担金</t>
    <rPh sb="1" eb="3">
      <t>コウジ</t>
    </rPh>
    <rPh sb="3" eb="6">
      <t>フタンキン</t>
    </rPh>
    <phoneticPr fontId="42"/>
  </si>
  <si>
    <t>　固定資産売却代金</t>
    <rPh sb="1" eb="3">
      <t>コテイ</t>
    </rPh>
    <rPh sb="3" eb="5">
      <t>シサン</t>
    </rPh>
    <rPh sb="5" eb="7">
      <t>バイキャク</t>
    </rPh>
    <rPh sb="7" eb="9">
      <t>ダイキン</t>
    </rPh>
    <phoneticPr fontId="42"/>
  </si>
  <si>
    <t>（注1）資本的収入額が資本的支出額に不足する額3,337,890,327円は、当年度消費税及び地方消費税</t>
    <rPh sb="4" eb="7">
      <t>シホンテキ</t>
    </rPh>
    <rPh sb="7" eb="9">
      <t>シュウニュウ</t>
    </rPh>
    <rPh sb="9" eb="10">
      <t>ガク</t>
    </rPh>
    <rPh sb="11" eb="14">
      <t>シホンテキ</t>
    </rPh>
    <rPh sb="14" eb="16">
      <t>シシュツ</t>
    </rPh>
    <rPh sb="16" eb="17">
      <t>ガク</t>
    </rPh>
    <rPh sb="18" eb="20">
      <t>フソク</t>
    </rPh>
    <phoneticPr fontId="1"/>
  </si>
  <si>
    <t xml:space="preserve">       資本的収支調整額197,805,926円、減債積立金1,156,977,100円及び過年度損益勘定留保資金</t>
    <rPh sb="28" eb="30">
      <t>ゲンサイ</t>
    </rPh>
    <rPh sb="30" eb="32">
      <t>ツミタテ</t>
    </rPh>
    <rPh sb="32" eb="33">
      <t>キン</t>
    </rPh>
    <rPh sb="46" eb="47">
      <t>エン</t>
    </rPh>
    <rPh sb="47" eb="48">
      <t>オヨ</t>
    </rPh>
    <rPh sb="49" eb="52">
      <t>カネンド</t>
    </rPh>
    <rPh sb="52" eb="54">
      <t>ソンエキ</t>
    </rPh>
    <rPh sb="54" eb="56">
      <t>カンジョウ</t>
    </rPh>
    <rPh sb="56" eb="58">
      <t>リュウホ</t>
    </rPh>
    <rPh sb="58" eb="60">
      <t>シキン</t>
    </rPh>
    <phoneticPr fontId="1"/>
  </si>
  <si>
    <t>　　　 1,983,107,301円で補てんした。</t>
    <phoneticPr fontId="2"/>
  </si>
  <si>
    <t>（注2）掲載数値は、越谷・松伏水道企業団の給水区域である越谷市及び松伏町を合算したもの</t>
    <phoneticPr fontId="57"/>
  </si>
  <si>
    <t>6-27. 公共下水道普及状況</t>
    <rPh sb="6" eb="8">
      <t>コウキョウ</t>
    </rPh>
    <rPh sb="8" eb="11">
      <t>ゲスイドウ</t>
    </rPh>
    <rPh sb="11" eb="13">
      <t>フキュウ</t>
    </rPh>
    <rPh sb="13" eb="15">
      <t>ジョウキョウ</t>
    </rPh>
    <phoneticPr fontId="42"/>
  </si>
  <si>
    <t>各年10月1日</t>
    <rPh sb="0" eb="1">
      <t>カク</t>
    </rPh>
    <rPh sb="1" eb="2">
      <t>ネン</t>
    </rPh>
    <rPh sb="4" eb="5">
      <t>ガツ</t>
    </rPh>
    <rPh sb="6" eb="7">
      <t>ニチ</t>
    </rPh>
    <phoneticPr fontId="42"/>
  </si>
  <si>
    <t>指　　標</t>
    <rPh sb="0" eb="1">
      <t>ユビ</t>
    </rPh>
    <rPh sb="3" eb="4">
      <t>ヒョウ</t>
    </rPh>
    <phoneticPr fontId="42"/>
  </si>
  <si>
    <t>令和2年</t>
    <rPh sb="0" eb="2">
      <t>レイワ</t>
    </rPh>
    <rPh sb="3" eb="4">
      <t>ネン</t>
    </rPh>
    <phoneticPr fontId="42"/>
  </si>
  <si>
    <t>3年</t>
    <rPh sb="1" eb="2">
      <t>ネン</t>
    </rPh>
    <phoneticPr fontId="2"/>
  </si>
  <si>
    <t>4年</t>
    <rPh sb="1" eb="2">
      <t>ネン</t>
    </rPh>
    <phoneticPr fontId="2"/>
  </si>
  <si>
    <t>供用開始面積</t>
    <rPh sb="0" eb="2">
      <t>キョウヨウ</t>
    </rPh>
    <rPh sb="2" eb="4">
      <t>カイシ</t>
    </rPh>
    <rPh sb="4" eb="6">
      <t>メンセキ</t>
    </rPh>
    <phoneticPr fontId="42"/>
  </si>
  <si>
    <t>(ha)</t>
  </si>
  <si>
    <t>処理人口</t>
    <rPh sb="0" eb="2">
      <t>ショリ</t>
    </rPh>
    <rPh sb="2" eb="4">
      <t>ジンコウ</t>
    </rPh>
    <phoneticPr fontId="42"/>
  </si>
  <si>
    <t>(人)</t>
    <rPh sb="1" eb="2">
      <t>ニン</t>
    </rPh>
    <phoneticPr fontId="42"/>
  </si>
  <si>
    <t>処理世帯</t>
    <rPh sb="0" eb="2">
      <t>ショリ</t>
    </rPh>
    <rPh sb="2" eb="4">
      <t>セタイ</t>
    </rPh>
    <phoneticPr fontId="42"/>
  </si>
  <si>
    <t>(世帯)</t>
    <rPh sb="1" eb="3">
      <t>セタイ</t>
    </rPh>
    <phoneticPr fontId="42"/>
  </si>
  <si>
    <t>人口普及率</t>
    <rPh sb="0" eb="2">
      <t>ジンコウ</t>
    </rPh>
    <rPh sb="2" eb="4">
      <t>フキュウ</t>
    </rPh>
    <rPh sb="4" eb="5">
      <t>リツ</t>
    </rPh>
    <phoneticPr fontId="42"/>
  </si>
  <si>
    <t>(％)</t>
  </si>
  <si>
    <t>水洗化人口</t>
    <rPh sb="0" eb="2">
      <t>スイセン</t>
    </rPh>
    <rPh sb="2" eb="3">
      <t>カ</t>
    </rPh>
    <rPh sb="3" eb="5">
      <t>ジンコウ</t>
    </rPh>
    <phoneticPr fontId="42"/>
  </si>
  <si>
    <t>水洗化世帯</t>
    <rPh sb="0" eb="2">
      <t>スイセン</t>
    </rPh>
    <rPh sb="2" eb="3">
      <t>カ</t>
    </rPh>
    <rPh sb="3" eb="5">
      <t>セタイ</t>
    </rPh>
    <phoneticPr fontId="42"/>
  </si>
  <si>
    <t>人口水洗化率</t>
    <rPh sb="0" eb="2">
      <t>ジンコウ</t>
    </rPh>
    <rPh sb="2" eb="4">
      <t>スイセン</t>
    </rPh>
    <rPh sb="4" eb="5">
      <t>カ</t>
    </rPh>
    <rPh sb="5" eb="6">
      <t>リツ</t>
    </rPh>
    <phoneticPr fontId="42"/>
  </si>
  <si>
    <t>資料：下水道経営課</t>
    <rPh sb="0" eb="2">
      <t>シリョウ</t>
    </rPh>
    <rPh sb="3" eb="6">
      <t>ゲスイドウ</t>
    </rPh>
    <rPh sb="6" eb="8">
      <t>ケイエイ</t>
    </rPh>
    <rPh sb="8" eb="9">
      <t>カ</t>
    </rPh>
    <phoneticPr fontId="42"/>
  </si>
  <si>
    <t>目次</t>
  </si>
  <si>
    <t>目次へもどる</t>
  </si>
  <si>
    <t>6-1. 区域区分の変遷</t>
  </si>
  <si>
    <t>6-2. 都市計画用途地域の変遷</t>
  </si>
  <si>
    <t>6-3. 宅地開発申請の状況</t>
  </si>
  <si>
    <t>6-4. 宅地開発許可等状況</t>
  </si>
  <si>
    <t>6-5. 建築確認同意処理状況</t>
  </si>
  <si>
    <t>6-6. 用途別建築確認申請状況</t>
  </si>
  <si>
    <t>6-7. 着工建築物用途別床面積</t>
  </si>
  <si>
    <t>6-8. 着工建築物構造別建築物数・床面積・工事費予定額</t>
  </si>
  <si>
    <t>6-9. 利用関係別着工新設住宅</t>
  </si>
  <si>
    <t>6-10. 課税家屋状況</t>
  </si>
  <si>
    <t>6-11. 木造建築物用途別家屋状況</t>
  </si>
  <si>
    <t>6-12. 非木造建築物用途別家屋状況</t>
  </si>
  <si>
    <t>6-13. 道路現況</t>
  </si>
  <si>
    <t>6-14. 市道状況</t>
  </si>
  <si>
    <t>6-15. 道路状況（越谷市管理分）</t>
  </si>
  <si>
    <t>6-16. 市道の橋りょう状況</t>
  </si>
  <si>
    <t>6-17. 都市公園の開設状況</t>
  </si>
  <si>
    <t>6-18. 都市計画道（街）路</t>
  </si>
  <si>
    <t>6-19. 区画整理の概要</t>
  </si>
  <si>
    <t>6-20. 都市計画都市高速鉄道</t>
  </si>
  <si>
    <t>6-21. 再開発事業の概要</t>
  </si>
  <si>
    <t>6-22. 越谷・松伏水道企業団主要指標</t>
  </si>
  <si>
    <t>6-23. 上水道口径別調定件数・有収水量・金額（税込）</t>
  </si>
  <si>
    <t>6-24. 年度別・口径別有収水量</t>
  </si>
  <si>
    <t>6-25. 年度別・浄配水場別配水量</t>
  </si>
  <si>
    <t>6-26. 水道事業会計　令和3年度決算報告書（税込）</t>
  </si>
  <si>
    <t>6-27. 公共下水道普及状況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</si>
</sst>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0;&quot;-&quot;"/>
    <numFmt numFmtId="177" formatCode="[$-411]ge\.m\.d;@"/>
    <numFmt numFmtId="178" formatCode="#,##0_ \ \ "/>
    <numFmt numFmtId="179" formatCode="#,##0.0_ "/>
    <numFmt numFmtId="180" formatCode="#,##0.0"/>
    <numFmt numFmtId="181" formatCode="#,##0_ "/>
    <numFmt numFmtId="182" formatCode="#,##0.00_ "/>
    <numFmt numFmtId="183" formatCode="#,##0_ ;[Red]\-#,##0\ "/>
    <numFmt numFmtId="184" formatCode="0_ "/>
  </numFmts>
  <fonts count="61" x14ac:knownFonts="1">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9"/>
      <name val="ＭＳ 明朝"/>
      <family val="1"/>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sz val="11"/>
      <color theme="1"/>
      <name val="ＭＳ Ｐゴシック"/>
      <family val="2"/>
      <charset val="128"/>
      <scheme val="minor"/>
    </font>
    <font>
      <sz val="10"/>
      <color indexed="8"/>
      <name val="Arial"/>
      <family val="2"/>
    </font>
    <font>
      <b/>
      <sz val="12"/>
      <name val="Arial"/>
      <family val="2"/>
    </font>
    <font>
      <sz val="10"/>
      <name val="Arial"/>
      <family val="2"/>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u/>
      <sz val="12.65"/>
      <color indexed="12"/>
      <name val="ＭＳ Ｐゴシック"/>
      <family val="3"/>
      <charset val="128"/>
    </font>
    <font>
      <sz val="9"/>
      <name val="ＭＳ Ｐゴシック"/>
      <family val="3"/>
      <charset val="128"/>
    </font>
    <font>
      <sz val="11"/>
      <color rgb="FFFA7D0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theme="1"/>
      <name val="ＭＳ Ｐゴシック"/>
      <family val="2"/>
      <charset val="128"/>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0"/>
      <color theme="1"/>
      <name val="ＭＳ ゴシック"/>
      <family val="2"/>
      <charset val="128"/>
    </font>
    <font>
      <sz val="10"/>
      <color theme="1"/>
      <name val="ＭＳ Ｐゴシック"/>
      <family val="2"/>
      <charset val="128"/>
      <scheme val="minor"/>
    </font>
    <font>
      <sz val="11"/>
      <color rgb="FF006100"/>
      <name val="ＭＳ Ｐゴシック"/>
      <family val="3"/>
      <charset val="128"/>
      <scheme val="minor"/>
    </font>
    <font>
      <sz val="10"/>
      <name val="ＭＳ Ｐゴシック"/>
      <family val="3"/>
      <charset val="128"/>
    </font>
    <font>
      <sz val="10"/>
      <name val="ＭＳ ゴシック"/>
      <family val="3"/>
      <charset val="128"/>
    </font>
    <font>
      <sz val="6"/>
      <name val="ＭＳ Ｐゴシック"/>
      <family val="3"/>
      <charset val="128"/>
    </font>
    <font>
      <sz val="12"/>
      <name val="ＭＳ Ｐゴシック"/>
      <family val="3"/>
      <charset val="128"/>
    </font>
    <font>
      <sz val="7"/>
      <name val="ＭＳ 明朝"/>
      <family val="1"/>
      <charset val="128"/>
    </font>
    <font>
      <sz val="8"/>
      <name val="ＭＳ 明朝"/>
      <family val="1"/>
      <charset val="128"/>
    </font>
    <font>
      <sz val="10"/>
      <color theme="1"/>
      <name val="ＭＳ 明朝"/>
      <family val="1"/>
      <charset val="128"/>
    </font>
    <font>
      <vertAlign val="superscript"/>
      <sz val="10"/>
      <name val="ＭＳ 明朝"/>
      <family val="1"/>
      <charset val="128"/>
    </font>
    <font>
      <sz val="10"/>
      <name val="ｺﾞｼｯｸ"/>
      <family val="3"/>
      <charset val="128"/>
    </font>
    <font>
      <sz val="9.5"/>
      <name val="ｺﾞｼｯｸ"/>
      <family val="3"/>
      <charset val="128"/>
    </font>
    <font>
      <sz val="9.5"/>
      <name val="ＭＳ 明朝"/>
      <family val="1"/>
      <charset val="128"/>
    </font>
    <font>
      <strike/>
      <sz val="9"/>
      <color rgb="FFFF0000"/>
      <name val="ＭＳ 明朝"/>
      <family val="1"/>
      <charset val="128"/>
    </font>
    <font>
      <sz val="12"/>
      <name val="ＭＳ 明朝"/>
      <family val="1"/>
      <charset val="128"/>
    </font>
    <font>
      <sz val="10"/>
      <color theme="1"/>
      <name val="ｺﾞｼｯｸ"/>
      <family val="3"/>
      <charset val="128"/>
    </font>
    <font>
      <sz val="11"/>
      <name val="ＭＳ 明朝"/>
      <family val="1"/>
      <charset val="128"/>
    </font>
    <font>
      <sz val="10"/>
      <name val="HGｺﾞｼｯｸM"/>
      <family val="3"/>
      <charset val="128"/>
    </font>
    <font>
      <sz val="11"/>
      <name val="ＭＳ ゴシック"/>
      <family val="3"/>
      <charset val="128"/>
    </font>
    <font>
      <sz val="6"/>
      <name val="ＭＳ Ｐゴシック"/>
      <family val="2"/>
      <charset val="128"/>
    </font>
    <font>
      <sz val="7.5"/>
      <name val="ＭＳ 明朝"/>
      <family val="1"/>
      <charset val="128"/>
    </font>
    <font>
      <vertAlign val="superscript"/>
      <sz val="8"/>
      <name val="ＭＳ 明朝"/>
      <family val="1"/>
      <charset val="128"/>
    </font>
    <font>
      <u/>
      <sz val="11"/>
      <color theme="10"/>
      <name val="ＭＳ Ｐ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theme="0"/>
        <bgColor indexed="64"/>
      </patternFill>
    </fill>
  </fills>
  <borders count="60">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auto="1"/>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Down="1">
      <left/>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s>
  <cellStyleXfs count="273">
    <xf numFmtId="0" fontId="0" fillId="0" borderId="0">
      <alignment vertical="center"/>
    </xf>
    <xf numFmtId="0" fontId="3" fillId="0" borderId="0">
      <alignment vertical="center"/>
    </xf>
    <xf numFmtId="38" fontId="3" fillId="0" borderId="0" applyFont="0" applyFill="0" applyBorder="0" applyAlignment="0" applyProtection="0"/>
    <xf numFmtId="0" fontId="4"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5" fillId="0" borderId="0"/>
    <xf numFmtId="0" fontId="3" fillId="0" borderId="0"/>
    <xf numFmtId="38" fontId="3" fillId="0" borderId="0" applyFont="0" applyFill="0" applyBorder="0" applyAlignment="0" applyProtection="0"/>
    <xf numFmtId="0" fontId="7" fillId="0" borderId="0" applyNumberFormat="0" applyFill="0" applyBorder="0" applyAlignment="0" applyProtection="0">
      <alignment vertical="top"/>
      <protection locked="0"/>
    </xf>
    <xf numFmtId="0" fontId="3" fillId="0" borderId="0"/>
    <xf numFmtId="0" fontId="3"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9" fontId="3" fillId="0" borderId="0" applyFont="0" applyFill="0" applyBorder="0" applyAlignment="0" applyProtection="0"/>
    <xf numFmtId="176" fontId="11" fillId="0" borderId="0" applyFill="0" applyBorder="0" applyAlignment="0"/>
    <xf numFmtId="0" fontId="12" fillId="0" borderId="2" applyNumberFormat="0" applyAlignment="0" applyProtection="0">
      <alignment horizontal="left" vertical="center"/>
    </xf>
    <xf numFmtId="0" fontId="12" fillId="0" borderId="1">
      <alignment horizontal="left" vertical="center"/>
    </xf>
    <xf numFmtId="0" fontId="13" fillId="0" borderId="0"/>
    <xf numFmtId="0" fontId="3" fillId="0" borderId="0"/>
    <xf numFmtId="0" fontId="3" fillId="0" borderId="0"/>
    <xf numFmtId="0" fontId="10" fillId="0" borderId="0">
      <alignment vertical="center"/>
    </xf>
    <xf numFmtId="0" fontId="14"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6" fontId="3"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177" fontId="3" fillId="0" borderId="0">
      <alignment vertical="center"/>
    </xf>
    <xf numFmtId="177" fontId="21" fillId="10" borderId="0" applyNumberFormat="0" applyBorder="0" applyAlignment="0" applyProtection="0">
      <alignment vertical="center"/>
    </xf>
    <xf numFmtId="177" fontId="21" fillId="10" borderId="0" applyNumberFormat="0" applyBorder="0" applyAlignment="0" applyProtection="0">
      <alignment vertical="center"/>
    </xf>
    <xf numFmtId="177" fontId="21" fillId="14" borderId="0" applyNumberFormat="0" applyBorder="0" applyAlignment="0" applyProtection="0">
      <alignment vertical="center"/>
    </xf>
    <xf numFmtId="177" fontId="21" fillId="14" borderId="0" applyNumberFormat="0" applyBorder="0" applyAlignment="0" applyProtection="0">
      <alignment vertical="center"/>
    </xf>
    <xf numFmtId="177" fontId="21" fillId="18" borderId="0" applyNumberFormat="0" applyBorder="0" applyAlignment="0" applyProtection="0">
      <alignment vertical="center"/>
    </xf>
    <xf numFmtId="177" fontId="21" fillId="18" borderId="0" applyNumberFormat="0" applyBorder="0" applyAlignment="0" applyProtection="0">
      <alignment vertical="center"/>
    </xf>
    <xf numFmtId="177" fontId="21" fillId="22" borderId="0" applyNumberFormat="0" applyBorder="0" applyAlignment="0" applyProtection="0">
      <alignment vertical="center"/>
    </xf>
    <xf numFmtId="177" fontId="21" fillId="22" borderId="0" applyNumberFormat="0" applyBorder="0" applyAlignment="0" applyProtection="0">
      <alignment vertical="center"/>
    </xf>
    <xf numFmtId="177" fontId="21" fillId="26" borderId="0" applyNumberFormat="0" applyBorder="0" applyAlignment="0" applyProtection="0">
      <alignment vertical="center"/>
    </xf>
    <xf numFmtId="177" fontId="21" fillId="26" borderId="0" applyNumberFormat="0" applyBorder="0" applyAlignment="0" applyProtection="0">
      <alignment vertical="center"/>
    </xf>
    <xf numFmtId="177" fontId="21" fillId="30" borderId="0" applyNumberFormat="0" applyBorder="0" applyAlignment="0" applyProtection="0">
      <alignment vertical="center"/>
    </xf>
    <xf numFmtId="177" fontId="21" fillId="30" borderId="0" applyNumberFormat="0" applyBorder="0" applyAlignment="0" applyProtection="0">
      <alignment vertical="center"/>
    </xf>
    <xf numFmtId="177" fontId="21" fillId="11" borderId="0" applyNumberFormat="0" applyBorder="0" applyAlignment="0" applyProtection="0">
      <alignment vertical="center"/>
    </xf>
    <xf numFmtId="177" fontId="21" fillId="11" borderId="0" applyNumberFormat="0" applyBorder="0" applyAlignment="0" applyProtection="0">
      <alignment vertical="center"/>
    </xf>
    <xf numFmtId="177" fontId="21" fillId="15" borderId="0" applyNumberFormat="0" applyBorder="0" applyAlignment="0" applyProtection="0">
      <alignment vertical="center"/>
    </xf>
    <xf numFmtId="177" fontId="21" fillId="15" borderId="0" applyNumberFormat="0" applyBorder="0" applyAlignment="0" applyProtection="0">
      <alignment vertical="center"/>
    </xf>
    <xf numFmtId="177" fontId="21" fillId="19" borderId="0" applyNumberFormat="0" applyBorder="0" applyAlignment="0" applyProtection="0">
      <alignment vertical="center"/>
    </xf>
    <xf numFmtId="177" fontId="21" fillId="19" borderId="0" applyNumberFormat="0" applyBorder="0" applyAlignment="0" applyProtection="0">
      <alignment vertical="center"/>
    </xf>
    <xf numFmtId="177" fontId="21" fillId="23" borderId="0" applyNumberFormat="0" applyBorder="0" applyAlignment="0" applyProtection="0">
      <alignment vertical="center"/>
    </xf>
    <xf numFmtId="177" fontId="21" fillId="23" borderId="0" applyNumberFormat="0" applyBorder="0" applyAlignment="0" applyProtection="0">
      <alignment vertical="center"/>
    </xf>
    <xf numFmtId="177" fontId="21" fillId="27" borderId="0" applyNumberFormat="0" applyBorder="0" applyAlignment="0" applyProtection="0">
      <alignment vertical="center"/>
    </xf>
    <xf numFmtId="177" fontId="21" fillId="27" borderId="0" applyNumberFormat="0" applyBorder="0" applyAlignment="0" applyProtection="0">
      <alignment vertical="center"/>
    </xf>
    <xf numFmtId="177" fontId="21" fillId="31" borderId="0" applyNumberFormat="0" applyBorder="0" applyAlignment="0" applyProtection="0">
      <alignment vertical="center"/>
    </xf>
    <xf numFmtId="177" fontId="21" fillId="31" borderId="0" applyNumberFormat="0" applyBorder="0" applyAlignment="0" applyProtection="0">
      <alignment vertical="center"/>
    </xf>
    <xf numFmtId="177" fontId="22" fillId="12" borderId="0" applyNumberFormat="0" applyBorder="0" applyAlignment="0" applyProtection="0">
      <alignment vertical="center"/>
    </xf>
    <xf numFmtId="177" fontId="22" fillId="12" borderId="0" applyNumberFormat="0" applyBorder="0" applyAlignment="0" applyProtection="0">
      <alignment vertical="center"/>
    </xf>
    <xf numFmtId="177" fontId="22" fillId="16" borderId="0" applyNumberFormat="0" applyBorder="0" applyAlignment="0" applyProtection="0">
      <alignment vertical="center"/>
    </xf>
    <xf numFmtId="177" fontId="22" fillId="16" borderId="0" applyNumberFormat="0" applyBorder="0" applyAlignment="0" applyProtection="0">
      <alignment vertical="center"/>
    </xf>
    <xf numFmtId="177" fontId="22" fillId="20" borderId="0" applyNumberFormat="0" applyBorder="0" applyAlignment="0" applyProtection="0">
      <alignment vertical="center"/>
    </xf>
    <xf numFmtId="177" fontId="22" fillId="20" borderId="0" applyNumberFormat="0" applyBorder="0" applyAlignment="0" applyProtection="0">
      <alignment vertical="center"/>
    </xf>
    <xf numFmtId="177" fontId="22" fillId="24" borderId="0" applyNumberFormat="0" applyBorder="0" applyAlignment="0" applyProtection="0">
      <alignment vertical="center"/>
    </xf>
    <xf numFmtId="177" fontId="22" fillId="24" borderId="0" applyNumberFormat="0" applyBorder="0" applyAlignment="0" applyProtection="0">
      <alignment vertical="center"/>
    </xf>
    <xf numFmtId="177" fontId="22" fillId="28" borderId="0" applyNumberFormat="0" applyBorder="0" applyAlignment="0" applyProtection="0">
      <alignment vertical="center"/>
    </xf>
    <xf numFmtId="177" fontId="22" fillId="28" borderId="0" applyNumberFormat="0" applyBorder="0" applyAlignment="0" applyProtection="0">
      <alignment vertical="center"/>
    </xf>
    <xf numFmtId="177" fontId="22" fillId="32" borderId="0" applyNumberFormat="0" applyBorder="0" applyAlignment="0" applyProtection="0">
      <alignment vertical="center"/>
    </xf>
    <xf numFmtId="177" fontId="22" fillId="32" borderId="0" applyNumberFormat="0" applyBorder="0" applyAlignment="0" applyProtection="0">
      <alignment vertical="center"/>
    </xf>
    <xf numFmtId="177" fontId="22" fillId="9" borderId="0" applyNumberFormat="0" applyBorder="0" applyAlignment="0" applyProtection="0">
      <alignment vertical="center"/>
    </xf>
    <xf numFmtId="177" fontId="22" fillId="9" borderId="0" applyNumberFormat="0" applyBorder="0" applyAlignment="0" applyProtection="0">
      <alignment vertical="center"/>
    </xf>
    <xf numFmtId="177" fontId="22" fillId="13" borderId="0" applyNumberFormat="0" applyBorder="0" applyAlignment="0" applyProtection="0">
      <alignment vertical="center"/>
    </xf>
    <xf numFmtId="177" fontId="22" fillId="13" borderId="0" applyNumberFormat="0" applyBorder="0" applyAlignment="0" applyProtection="0">
      <alignment vertical="center"/>
    </xf>
    <xf numFmtId="177" fontId="22" fillId="17" borderId="0" applyNumberFormat="0" applyBorder="0" applyAlignment="0" applyProtection="0">
      <alignment vertical="center"/>
    </xf>
    <xf numFmtId="177" fontId="22" fillId="17" borderId="0" applyNumberFormat="0" applyBorder="0" applyAlignment="0" applyProtection="0">
      <alignment vertical="center"/>
    </xf>
    <xf numFmtId="177" fontId="22" fillId="21" borderId="0" applyNumberFormat="0" applyBorder="0" applyAlignment="0" applyProtection="0">
      <alignment vertical="center"/>
    </xf>
    <xf numFmtId="177" fontId="22" fillId="21" borderId="0" applyNumberFormat="0" applyBorder="0" applyAlignment="0" applyProtection="0">
      <alignment vertical="center"/>
    </xf>
    <xf numFmtId="177" fontId="22" fillId="25" borderId="0" applyNumberFormat="0" applyBorder="0" applyAlignment="0" applyProtection="0">
      <alignment vertical="center"/>
    </xf>
    <xf numFmtId="177" fontId="22" fillId="25" borderId="0" applyNumberFormat="0" applyBorder="0" applyAlignment="0" applyProtection="0">
      <alignment vertical="center"/>
    </xf>
    <xf numFmtId="177" fontId="22" fillId="29" borderId="0" applyNumberFormat="0" applyBorder="0" applyAlignment="0" applyProtection="0">
      <alignment vertical="center"/>
    </xf>
    <xf numFmtId="177" fontId="22" fillId="29" borderId="0" applyNumberFormat="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4" fillId="7" borderId="9" applyNumberFormat="0" applyAlignment="0" applyProtection="0">
      <alignment vertical="center"/>
    </xf>
    <xf numFmtId="177" fontId="24" fillId="7" borderId="9" applyNumberFormat="0" applyAlignment="0" applyProtection="0">
      <alignment vertical="center"/>
    </xf>
    <xf numFmtId="177" fontId="25" fillId="4" borderId="0" applyNumberFormat="0" applyBorder="0" applyAlignment="0" applyProtection="0">
      <alignment vertical="center"/>
    </xf>
    <xf numFmtId="177" fontId="25" fillId="4" borderId="0" applyNumberFormat="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177" fontId="3" fillId="33" borderId="12" applyNumberFormat="0" applyFont="0" applyAlignment="0" applyProtection="0">
      <alignment vertical="center"/>
    </xf>
    <xf numFmtId="177" fontId="26" fillId="8" borderId="10" applyNumberFormat="0" applyFont="0" applyAlignment="0" applyProtection="0">
      <alignment vertical="center"/>
    </xf>
    <xf numFmtId="177" fontId="26" fillId="8" borderId="10" applyNumberFormat="0" applyFont="0" applyAlignment="0" applyProtection="0">
      <alignment vertical="center"/>
    </xf>
    <xf numFmtId="177" fontId="20" fillId="0" borderId="8" applyNumberFormat="0" applyFill="0" applyAlignment="0" applyProtection="0">
      <alignment vertical="center"/>
    </xf>
    <xf numFmtId="177" fontId="20" fillId="0" borderId="8" applyNumberFormat="0" applyFill="0" applyAlignment="0" applyProtection="0">
      <alignment vertical="center"/>
    </xf>
    <xf numFmtId="177" fontId="27" fillId="3" borderId="0" applyNumberFormat="0" applyBorder="0" applyAlignment="0" applyProtection="0">
      <alignment vertical="center"/>
    </xf>
    <xf numFmtId="177" fontId="27" fillId="3" borderId="0" applyNumberFormat="0" applyBorder="0" applyAlignment="0" applyProtection="0">
      <alignment vertical="center"/>
    </xf>
    <xf numFmtId="177" fontId="28" fillId="6" borderId="6" applyNumberFormat="0" applyAlignment="0" applyProtection="0">
      <alignment vertical="center"/>
    </xf>
    <xf numFmtId="177" fontId="28" fillId="6" borderId="6" applyNumberFormat="0" applyAlignment="0" applyProtection="0">
      <alignment vertical="center"/>
    </xf>
    <xf numFmtId="177" fontId="29" fillId="0" borderId="0" applyNumberFormat="0" applyFill="0" applyBorder="0" applyAlignment="0" applyProtection="0">
      <alignment vertical="center"/>
    </xf>
    <xf numFmtId="177" fontId="2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5" fillId="0" borderId="0" applyFont="0" applyFill="0" applyBorder="0" applyAlignment="0" applyProtection="0">
      <alignment vertical="center"/>
    </xf>
    <xf numFmtId="38" fontId="3" fillId="0" borderId="0" applyFont="0" applyFill="0" applyBorder="0" applyAlignment="0" applyProtection="0"/>
    <xf numFmtId="177" fontId="30" fillId="0" borderId="3" applyNumberFormat="0" applyFill="0" applyAlignment="0" applyProtection="0">
      <alignment vertical="center"/>
    </xf>
    <xf numFmtId="177" fontId="30" fillId="0" borderId="3" applyNumberFormat="0" applyFill="0" applyAlignment="0" applyProtection="0">
      <alignment vertical="center"/>
    </xf>
    <xf numFmtId="177" fontId="31" fillId="0" borderId="4" applyNumberFormat="0" applyFill="0" applyAlignment="0" applyProtection="0">
      <alignment vertical="center"/>
    </xf>
    <xf numFmtId="177" fontId="31" fillId="0" borderId="4" applyNumberFormat="0" applyFill="0" applyAlignment="0" applyProtection="0">
      <alignment vertical="center"/>
    </xf>
    <xf numFmtId="177" fontId="32" fillId="0" borderId="5" applyNumberFormat="0" applyFill="0" applyAlignment="0" applyProtection="0">
      <alignment vertical="center"/>
    </xf>
    <xf numFmtId="177" fontId="32" fillId="0" borderId="5" applyNumberFormat="0" applyFill="0" applyAlignment="0" applyProtection="0">
      <alignment vertical="center"/>
    </xf>
    <xf numFmtId="177" fontId="32" fillId="0" borderId="0" applyNumberFormat="0" applyFill="0" applyBorder="0" applyAlignment="0" applyProtection="0">
      <alignment vertical="center"/>
    </xf>
    <xf numFmtId="177" fontId="32" fillId="0" borderId="0" applyNumberFormat="0" applyFill="0" applyBorder="0" applyAlignment="0" applyProtection="0">
      <alignment vertical="center"/>
    </xf>
    <xf numFmtId="177" fontId="33" fillId="0" borderId="11" applyNumberFormat="0" applyFill="0" applyAlignment="0" applyProtection="0">
      <alignment vertical="center"/>
    </xf>
    <xf numFmtId="177" fontId="33" fillId="0" borderId="11" applyNumberFormat="0" applyFill="0" applyAlignment="0" applyProtection="0">
      <alignment vertical="center"/>
    </xf>
    <xf numFmtId="177" fontId="34" fillId="6" borderId="7" applyNumberFormat="0" applyAlignment="0" applyProtection="0">
      <alignment vertical="center"/>
    </xf>
    <xf numFmtId="177" fontId="34" fillId="6" borderId="7" applyNumberFormat="0" applyAlignment="0" applyProtection="0">
      <alignment vertical="center"/>
    </xf>
    <xf numFmtId="177" fontId="35" fillId="0" borderId="0" applyNumberFormat="0" applyFill="0" applyBorder="0" applyAlignment="0" applyProtection="0">
      <alignment vertical="center"/>
    </xf>
    <xf numFmtId="177" fontId="35" fillId="0" borderId="0" applyNumberFormat="0" applyFill="0" applyBorder="0" applyAlignment="0" applyProtection="0">
      <alignment vertical="center"/>
    </xf>
    <xf numFmtId="177" fontId="36" fillId="5" borderId="6" applyNumberFormat="0" applyAlignment="0" applyProtection="0">
      <alignment vertical="center"/>
    </xf>
    <xf numFmtId="177" fontId="36" fillId="5" borderId="6" applyNumberFormat="0" applyAlignment="0" applyProtection="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37" fillId="0" borderId="0">
      <alignment vertical="center"/>
    </xf>
    <xf numFmtId="177" fontId="10" fillId="0" borderId="0">
      <alignment vertical="center"/>
    </xf>
    <xf numFmtId="177" fontId="10"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26" fillId="0" borderId="0">
      <alignment vertical="center"/>
    </xf>
    <xf numFmtId="177" fontId="10" fillId="0" borderId="0">
      <alignment vertical="center"/>
    </xf>
    <xf numFmtId="177" fontId="26" fillId="0" borderId="0">
      <alignment vertical="center"/>
    </xf>
    <xf numFmtId="177" fontId="26" fillId="0" borderId="0">
      <alignment vertical="center"/>
    </xf>
    <xf numFmtId="177" fontId="26"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6" fillId="0" borderId="0"/>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 fillId="0" borderId="0">
      <alignment vertical="center"/>
    </xf>
    <xf numFmtId="177" fontId="3"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9" fillId="0" borderId="0"/>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8"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10" fillId="0" borderId="0">
      <alignment vertical="center"/>
    </xf>
    <xf numFmtId="177" fontId="39" fillId="2" borderId="0" applyNumberFormat="0" applyBorder="0" applyAlignment="0" applyProtection="0">
      <alignment vertical="center"/>
    </xf>
    <xf numFmtId="177" fontId="39" fillId="2" borderId="0" applyNumberFormat="0" applyBorder="0" applyAlignment="0" applyProtection="0">
      <alignment vertical="center"/>
    </xf>
    <xf numFmtId="0" fontId="1" fillId="0" borderId="0">
      <alignment vertical="center"/>
    </xf>
    <xf numFmtId="177" fontId="3" fillId="0" borderId="0"/>
    <xf numFmtId="177" fontId="1" fillId="0" borderId="0">
      <alignment vertical="center"/>
    </xf>
    <xf numFmtId="177" fontId="3" fillId="0" borderId="0">
      <alignment vertical="center"/>
    </xf>
    <xf numFmtId="0" fontId="60" fillId="0" borderId="0" applyNumberFormat="0" applyFill="0" applyBorder="0" applyAlignment="0" applyProtection="0">
      <alignment vertical="center"/>
    </xf>
  </cellStyleXfs>
  <cellXfs count="540">
    <xf numFmtId="0" fontId="0" fillId="0" borderId="0" xfId="0">
      <alignment vertical="center"/>
    </xf>
    <xf numFmtId="0" fontId="41" fillId="0" borderId="0" xfId="2" applyNumberFormat="1" applyFont="1" applyFill="1" applyAlignment="1" applyProtection="1">
      <alignment vertical="center"/>
    </xf>
    <xf numFmtId="0" fontId="5" fillId="0" borderId="0" xfId="2" applyNumberFormat="1" applyFont="1" applyFill="1" applyAlignment="1" applyProtection="1">
      <alignment vertical="center"/>
    </xf>
    <xf numFmtId="0" fontId="5" fillId="0" borderId="13" xfId="2" applyNumberFormat="1" applyFont="1" applyFill="1" applyBorder="1" applyAlignment="1" applyProtection="1">
      <alignment vertical="center"/>
    </xf>
    <xf numFmtId="0" fontId="5" fillId="0" borderId="13" xfId="2" applyNumberFormat="1" applyFont="1" applyFill="1" applyBorder="1" applyAlignment="1" applyProtection="1">
      <alignment horizontal="right"/>
    </xf>
    <xf numFmtId="0" fontId="6" fillId="0" borderId="13" xfId="2" applyNumberFormat="1" applyFont="1" applyFill="1" applyBorder="1" applyAlignment="1" applyProtection="1">
      <alignment horizontal="center" vertical="center" wrapText="1"/>
    </xf>
    <xf numFmtId="0" fontId="6" fillId="0" borderId="14" xfId="2" applyNumberFormat="1" applyFont="1" applyFill="1" applyBorder="1" applyAlignment="1" applyProtection="1">
      <alignment horizontal="center" vertical="center" wrapText="1"/>
    </xf>
    <xf numFmtId="0" fontId="5" fillId="0" borderId="0" xfId="2" applyNumberFormat="1" applyFont="1" applyFill="1" applyAlignment="1" applyProtection="1">
      <alignment vertical="center" wrapText="1"/>
    </xf>
    <xf numFmtId="0" fontId="5" fillId="0" borderId="15" xfId="2" applyNumberFormat="1" applyFont="1" applyFill="1" applyBorder="1" applyAlignment="1" applyProtection="1">
      <alignment horizontal="left" vertical="center" wrapText="1" indent="1"/>
    </xf>
    <xf numFmtId="178" fontId="5" fillId="0" borderId="15" xfId="2" applyNumberFormat="1" applyFont="1" applyFill="1" applyBorder="1" applyAlignment="1" applyProtection="1">
      <alignment horizontal="right" vertical="center"/>
    </xf>
    <xf numFmtId="0" fontId="5" fillId="0" borderId="0" xfId="2" applyNumberFormat="1" applyFont="1" applyFill="1" applyBorder="1" applyAlignment="1" applyProtection="1">
      <alignment horizontal="left" vertical="center" wrapText="1" indent="1"/>
    </xf>
    <xf numFmtId="179" fontId="5" fillId="0" borderId="0" xfId="2" applyNumberFormat="1" applyFont="1" applyFill="1" applyBorder="1" applyAlignment="1" applyProtection="1">
      <alignment horizontal="right" vertical="center"/>
    </xf>
    <xf numFmtId="178" fontId="5" fillId="0" borderId="0" xfId="2" applyNumberFormat="1" applyFont="1" applyFill="1" applyBorder="1" applyAlignment="1" applyProtection="1">
      <alignment horizontal="right" vertical="center"/>
    </xf>
    <xf numFmtId="178" fontId="5" fillId="0" borderId="0" xfId="2" applyNumberFormat="1" applyFont="1" applyFill="1" applyBorder="1" applyAlignment="1" applyProtection="1">
      <alignment vertical="center"/>
    </xf>
    <xf numFmtId="0" fontId="5" fillId="0" borderId="15" xfId="2" applyNumberFormat="1" applyFont="1" applyFill="1" applyBorder="1" applyAlignment="1" applyProtection="1">
      <alignment vertical="center"/>
    </xf>
    <xf numFmtId="0" fontId="5" fillId="0" borderId="15" xfId="2" applyNumberFormat="1" applyFont="1" applyFill="1" applyBorder="1" applyAlignment="1" applyProtection="1">
      <alignment horizontal="right" vertical="center"/>
    </xf>
    <xf numFmtId="0" fontId="41" fillId="34" borderId="0" xfId="2" applyNumberFormat="1" applyFont="1" applyFill="1" applyAlignment="1" applyProtection="1">
      <alignment vertical="center"/>
    </xf>
    <xf numFmtId="0" fontId="6" fillId="34" borderId="0" xfId="2" applyNumberFormat="1" applyFont="1" applyFill="1" applyProtection="1"/>
    <xf numFmtId="0" fontId="43" fillId="34" borderId="0" xfId="2" applyNumberFormat="1" applyFont="1" applyFill="1" applyProtection="1"/>
    <xf numFmtId="0" fontId="6" fillId="34" borderId="0" xfId="2" applyNumberFormat="1" applyFont="1" applyFill="1" applyBorder="1" applyProtection="1"/>
    <xf numFmtId="0" fontId="5" fillId="34" borderId="0" xfId="2" applyNumberFormat="1" applyFont="1" applyFill="1" applyBorder="1" applyAlignment="1" applyProtection="1">
      <alignment horizontal="right"/>
    </xf>
    <xf numFmtId="0" fontId="44" fillId="34" borderId="16" xfId="2" applyNumberFormat="1" applyFont="1" applyFill="1" applyBorder="1" applyAlignment="1" applyProtection="1">
      <alignment vertical="justify" wrapText="1"/>
    </xf>
    <xf numFmtId="0" fontId="45" fillId="34" borderId="14" xfId="2" applyNumberFormat="1" applyFont="1" applyFill="1" applyBorder="1" applyAlignment="1" applyProtection="1">
      <alignment horizontal="center" vertical="center" wrapText="1"/>
    </xf>
    <xf numFmtId="0" fontId="45" fillId="34" borderId="17" xfId="2" applyNumberFormat="1" applyFont="1" applyFill="1" applyBorder="1" applyAlignment="1" applyProtection="1">
      <alignment horizontal="center" vertical="center" wrapText="1"/>
    </xf>
    <xf numFmtId="0" fontId="45" fillId="34" borderId="18" xfId="2" applyNumberFormat="1" applyFont="1" applyFill="1" applyBorder="1" applyAlignment="1" applyProtection="1">
      <alignment horizontal="center" vertical="center" wrapText="1"/>
    </xf>
    <xf numFmtId="0" fontId="6" fillId="34" borderId="0" xfId="2" applyNumberFormat="1" applyFont="1" applyFill="1" applyBorder="1" applyAlignment="1" applyProtection="1">
      <alignment horizontal="center" vertical="center"/>
    </xf>
    <xf numFmtId="0" fontId="3" fillId="34" borderId="0" xfId="269" applyNumberFormat="1" applyFont="1" applyFill="1" applyBorder="1" applyAlignment="1">
      <alignment horizontal="center" vertical="center"/>
    </xf>
    <xf numFmtId="0" fontId="6" fillId="34" borderId="0" xfId="2" applyNumberFormat="1" applyFont="1" applyFill="1" applyBorder="1" applyAlignment="1" applyProtection="1">
      <alignment horizontal="right" vertical="center"/>
    </xf>
    <xf numFmtId="0" fontId="6" fillId="34" borderId="0" xfId="2" applyNumberFormat="1" applyFont="1" applyFill="1" applyBorder="1" applyAlignment="1" applyProtection="1">
      <alignment horizontal="distributed" vertical="center"/>
    </xf>
    <xf numFmtId="3" fontId="6" fillId="34" borderId="19" xfId="2" applyNumberFormat="1" applyFont="1" applyFill="1" applyBorder="1" applyAlignment="1" applyProtection="1">
      <alignment horizontal="right" vertical="center"/>
    </xf>
    <xf numFmtId="3" fontId="6" fillId="34" borderId="20" xfId="2" applyNumberFormat="1" applyFont="1" applyFill="1" applyBorder="1" applyAlignment="1" applyProtection="1">
      <alignment horizontal="right" vertical="center"/>
    </xf>
    <xf numFmtId="0" fontId="6" fillId="34" borderId="21" xfId="2" applyNumberFormat="1" applyFont="1" applyFill="1" applyBorder="1" applyAlignment="1" applyProtection="1">
      <alignment horizontal="distributed" vertical="center"/>
    </xf>
    <xf numFmtId="3" fontId="6" fillId="34" borderId="22" xfId="2" applyNumberFormat="1" applyFont="1" applyFill="1" applyBorder="1" applyAlignment="1" applyProtection="1">
      <alignment horizontal="right" vertical="center"/>
    </xf>
    <xf numFmtId="3" fontId="6" fillId="34" borderId="23" xfId="2" applyNumberFormat="1" applyFont="1" applyFill="1" applyBorder="1" applyAlignment="1" applyProtection="1">
      <alignment horizontal="right" vertical="center"/>
    </xf>
    <xf numFmtId="0" fontId="6" fillId="34" borderId="24" xfId="2" applyNumberFormat="1" applyFont="1" applyFill="1" applyBorder="1" applyAlignment="1" applyProtection="1">
      <alignment horizontal="distributed" vertical="center"/>
    </xf>
    <xf numFmtId="3" fontId="6" fillId="34" borderId="25" xfId="2" applyNumberFormat="1" applyFont="1" applyFill="1" applyBorder="1" applyAlignment="1" applyProtection="1">
      <alignment horizontal="right" vertical="center"/>
    </xf>
    <xf numFmtId="3" fontId="6" fillId="34" borderId="21" xfId="2" applyNumberFormat="1" applyFont="1" applyFill="1" applyBorder="1" applyAlignment="1" applyProtection="1">
      <alignment horizontal="right" vertical="center"/>
    </xf>
    <xf numFmtId="3" fontId="6" fillId="34" borderId="26" xfId="2" applyNumberFormat="1" applyFont="1" applyFill="1" applyBorder="1" applyAlignment="1" applyProtection="1">
      <alignment horizontal="right" vertical="center"/>
    </xf>
    <xf numFmtId="0" fontId="6" fillId="34" borderId="13" xfId="2" applyNumberFormat="1" applyFont="1" applyFill="1" applyBorder="1" applyAlignment="1" applyProtection="1">
      <alignment horizontal="distributed" vertical="center"/>
    </xf>
    <xf numFmtId="3" fontId="6" fillId="34" borderId="27" xfId="2" applyNumberFormat="1" applyFont="1" applyFill="1" applyBorder="1" applyAlignment="1" applyProtection="1">
      <alignment horizontal="right" vertical="center"/>
    </xf>
    <xf numFmtId="3" fontId="6" fillId="34" borderId="28" xfId="2" applyNumberFormat="1" applyFont="1" applyFill="1" applyBorder="1" applyAlignment="1" applyProtection="1">
      <alignment horizontal="right" vertical="center"/>
    </xf>
    <xf numFmtId="3" fontId="6" fillId="34" borderId="29" xfId="2" applyNumberFormat="1" applyFont="1" applyFill="1" applyBorder="1" applyAlignment="1" applyProtection="1">
      <alignment horizontal="right" vertical="center"/>
    </xf>
    <xf numFmtId="0" fontId="6" fillId="34" borderId="13" xfId="2" applyNumberFormat="1" applyFont="1" applyFill="1" applyBorder="1" applyAlignment="1" applyProtection="1">
      <alignment horizontal="distributed" vertical="center" indent="1"/>
    </xf>
    <xf numFmtId="3" fontId="6" fillId="34" borderId="14" xfId="2" applyNumberFormat="1" applyFont="1" applyFill="1" applyBorder="1" applyAlignment="1" applyProtection="1">
      <alignment horizontal="right" vertical="center"/>
    </xf>
    <xf numFmtId="3" fontId="6" fillId="34" borderId="18" xfId="2" applyNumberFormat="1" applyFont="1" applyFill="1" applyBorder="1" applyAlignment="1" applyProtection="1">
      <alignment horizontal="right" vertical="center"/>
    </xf>
    <xf numFmtId="0" fontId="6" fillId="34" borderId="13" xfId="2" applyNumberFormat="1" applyFont="1" applyFill="1" applyBorder="1" applyProtection="1"/>
    <xf numFmtId="0" fontId="5" fillId="34" borderId="13" xfId="2" applyNumberFormat="1" applyFont="1" applyFill="1" applyBorder="1" applyAlignment="1" applyProtection="1">
      <alignment horizontal="right"/>
    </xf>
    <xf numFmtId="0" fontId="45" fillId="34" borderId="28" xfId="2" applyNumberFormat="1" applyFont="1" applyFill="1" applyBorder="1" applyAlignment="1" applyProtection="1">
      <alignment horizontal="center" vertical="center" wrapText="1"/>
    </xf>
    <xf numFmtId="0" fontId="6" fillId="34" borderId="0" xfId="2" applyNumberFormat="1" applyFont="1" applyFill="1" applyAlignment="1" applyProtection="1">
      <alignment vertical="center" wrapText="1"/>
    </xf>
    <xf numFmtId="3" fontId="6" fillId="34" borderId="30" xfId="2" applyNumberFormat="1" applyFont="1" applyFill="1" applyBorder="1" applyAlignment="1" applyProtection="1">
      <alignment horizontal="right" vertical="center"/>
    </xf>
    <xf numFmtId="3" fontId="6" fillId="34" borderId="0" xfId="2" applyNumberFormat="1" applyFont="1" applyFill="1" applyBorder="1" applyAlignment="1" applyProtection="1">
      <alignment horizontal="right" vertical="center"/>
    </xf>
    <xf numFmtId="3" fontId="6" fillId="34" borderId="31" xfId="2" applyNumberFormat="1" applyFont="1" applyFill="1" applyBorder="1" applyAlignment="1" applyProtection="1">
      <alignment horizontal="right" vertical="center"/>
    </xf>
    <xf numFmtId="3" fontId="6" fillId="34" borderId="24" xfId="2" applyNumberFormat="1" applyFont="1" applyFill="1" applyBorder="1" applyAlignment="1" applyProtection="1">
      <alignment horizontal="right" vertical="center"/>
    </xf>
    <xf numFmtId="3" fontId="6" fillId="34" borderId="13" xfId="2" applyNumberFormat="1" applyFont="1" applyFill="1" applyBorder="1" applyAlignment="1" applyProtection="1">
      <alignment horizontal="right" vertical="center"/>
    </xf>
    <xf numFmtId="0" fontId="45" fillId="34" borderId="1" xfId="2" applyNumberFormat="1" applyFont="1" applyFill="1" applyBorder="1" applyAlignment="1" applyProtection="1">
      <alignment horizontal="center" vertical="center" wrapText="1"/>
    </xf>
    <xf numFmtId="0" fontId="6" fillId="34" borderId="0" xfId="2" applyNumberFormat="1" applyFont="1" applyFill="1" applyBorder="1" applyAlignment="1" applyProtection="1">
      <alignment horizontal="center" vertical="center" wrapText="1"/>
    </xf>
    <xf numFmtId="0" fontId="6" fillId="34" borderId="32" xfId="2" applyNumberFormat="1" applyFont="1" applyFill="1" applyBorder="1" applyAlignment="1" applyProtection="1">
      <alignment horizontal="distributed" vertical="justify" shrinkToFit="1"/>
    </xf>
    <xf numFmtId="180" fontId="6" fillId="34" borderId="33" xfId="2" applyNumberFormat="1" applyFont="1" applyFill="1" applyBorder="1" applyAlignment="1" applyProtection="1">
      <alignment horizontal="right" vertical="center"/>
    </xf>
    <xf numFmtId="180" fontId="6" fillId="34" borderId="32" xfId="2" applyNumberFormat="1" applyFont="1" applyFill="1" applyBorder="1" applyAlignment="1" applyProtection="1">
      <alignment horizontal="right" vertical="center"/>
    </xf>
    <xf numFmtId="180" fontId="6" fillId="34" borderId="34" xfId="2" applyNumberFormat="1" applyFont="1" applyFill="1" applyBorder="1" applyAlignment="1" applyProtection="1">
      <alignment vertical="center"/>
    </xf>
    <xf numFmtId="180" fontId="6" fillId="34" borderId="34" xfId="2" applyNumberFormat="1" applyFont="1" applyFill="1" applyBorder="1" applyAlignment="1" applyProtection="1">
      <alignment horizontal="right" vertical="center"/>
    </xf>
    <xf numFmtId="180" fontId="6" fillId="34" borderId="35" xfId="2" applyNumberFormat="1" applyFont="1" applyFill="1" applyBorder="1" applyAlignment="1" applyProtection="1">
      <alignment horizontal="right" vertical="center"/>
    </xf>
    <xf numFmtId="0" fontId="6" fillId="34" borderId="24" xfId="2" applyNumberFormat="1" applyFont="1" applyFill="1" applyBorder="1" applyAlignment="1" applyProtection="1">
      <alignment horizontal="distributed" vertical="justify" shrinkToFit="1"/>
    </xf>
    <xf numFmtId="180" fontId="6" fillId="34" borderId="25" xfId="2" applyNumberFormat="1" applyFont="1" applyFill="1" applyBorder="1" applyAlignment="1" applyProtection="1">
      <alignment horizontal="right" vertical="center"/>
    </xf>
    <xf numFmtId="180" fontId="6" fillId="34" borderId="24" xfId="2" applyNumberFormat="1" applyFont="1" applyFill="1" applyBorder="1" applyAlignment="1" applyProtection="1">
      <alignment horizontal="right" vertical="center"/>
    </xf>
    <xf numFmtId="180" fontId="6" fillId="34" borderId="26" xfId="2" applyNumberFormat="1" applyFont="1" applyFill="1" applyBorder="1" applyAlignment="1" applyProtection="1">
      <alignment vertical="center"/>
    </xf>
    <xf numFmtId="180" fontId="6" fillId="34" borderId="26" xfId="2" applyNumberFormat="1" applyFont="1" applyFill="1" applyBorder="1" applyAlignment="1" applyProtection="1">
      <alignment horizontal="right" vertical="center"/>
    </xf>
    <xf numFmtId="180" fontId="6" fillId="34" borderId="27" xfId="2" applyNumberFormat="1" applyFont="1" applyFill="1" applyBorder="1" applyAlignment="1" applyProtection="1">
      <alignment horizontal="right" vertical="center"/>
    </xf>
    <xf numFmtId="180" fontId="6" fillId="34" borderId="13" xfId="2" applyNumberFormat="1" applyFont="1" applyFill="1" applyBorder="1" applyAlignment="1" applyProtection="1">
      <alignment horizontal="right" vertical="center"/>
    </xf>
    <xf numFmtId="180" fontId="6" fillId="34" borderId="31" xfId="2" applyNumberFormat="1" applyFont="1" applyFill="1" applyBorder="1" applyAlignment="1" applyProtection="1">
      <alignment horizontal="right" vertical="center"/>
    </xf>
    <xf numFmtId="180" fontId="6" fillId="34" borderId="29" xfId="2" applyNumberFormat="1" applyFont="1" applyFill="1" applyBorder="1" applyAlignment="1" applyProtection="1">
      <alignment horizontal="right" vertical="center"/>
    </xf>
    <xf numFmtId="180" fontId="6" fillId="34" borderId="14" xfId="2" applyNumberFormat="1" applyFont="1" applyFill="1" applyBorder="1" applyAlignment="1" applyProtection="1">
      <alignment horizontal="right" vertical="center"/>
    </xf>
    <xf numFmtId="180" fontId="6" fillId="34" borderId="18" xfId="2" applyNumberFormat="1" applyFont="1" applyFill="1" applyBorder="1" applyAlignment="1" applyProtection="1">
      <alignment horizontal="right" vertical="center"/>
    </xf>
    <xf numFmtId="0" fontId="6" fillId="34" borderId="0" xfId="2" applyNumberFormat="1" applyFont="1" applyFill="1" applyBorder="1" applyAlignment="1" applyProtection="1">
      <alignment horizontal="distributed" vertical="center" wrapText="1"/>
    </xf>
    <xf numFmtId="0" fontId="6" fillId="34" borderId="0" xfId="2" applyNumberFormat="1" applyFont="1" applyFill="1" applyBorder="1" applyAlignment="1" applyProtection="1">
      <alignment vertical="center"/>
    </xf>
    <xf numFmtId="180" fontId="6" fillId="34" borderId="38" xfId="2" applyNumberFormat="1" applyFont="1" applyFill="1" applyBorder="1" applyAlignment="1" applyProtection="1">
      <alignment horizontal="right" vertical="center" wrapText="1"/>
    </xf>
    <xf numFmtId="180" fontId="6" fillId="34" borderId="24" xfId="2" applyNumberFormat="1" applyFont="1" applyFill="1" applyBorder="1" applyAlignment="1" applyProtection="1">
      <alignment horizontal="right" vertical="center" wrapText="1"/>
    </xf>
    <xf numFmtId="0" fontId="6" fillId="34" borderId="0" xfId="2" applyNumberFormat="1" applyFont="1" applyFill="1" applyBorder="1" applyAlignment="1" applyProtection="1">
      <alignment horizontal="left" vertical="center"/>
    </xf>
    <xf numFmtId="180" fontId="6" fillId="34" borderId="26" xfId="2" applyNumberFormat="1" applyFont="1" applyFill="1" applyBorder="1" applyAlignment="1" applyProtection="1">
      <alignment horizontal="right"/>
    </xf>
    <xf numFmtId="180" fontId="6" fillId="34" borderId="26" xfId="2" applyNumberFormat="1" applyFont="1" applyFill="1" applyBorder="1" applyAlignment="1" applyProtection="1">
      <alignment horizontal="right" vertical="top" wrapText="1"/>
    </xf>
    <xf numFmtId="180" fontId="6" fillId="34" borderId="39" xfId="2" applyNumberFormat="1" applyFont="1" applyFill="1" applyBorder="1" applyAlignment="1" applyProtection="1">
      <alignment horizontal="right" vertical="center" wrapText="1"/>
    </xf>
    <xf numFmtId="180" fontId="6" fillId="34" borderId="41" xfId="2" applyNumberFormat="1" applyFont="1" applyFill="1" applyBorder="1" applyAlignment="1" applyProtection="1">
      <alignment horizontal="right" vertical="center"/>
    </xf>
    <xf numFmtId="180" fontId="6" fillId="34" borderId="29" xfId="2" applyNumberFormat="1" applyFont="1" applyFill="1" applyBorder="1" applyAlignment="1" applyProtection="1">
      <alignment horizontal="right" vertical="top" wrapText="1"/>
    </xf>
    <xf numFmtId="180" fontId="6" fillId="34" borderId="13" xfId="2" applyNumberFormat="1" applyFont="1" applyFill="1" applyBorder="1" applyAlignment="1" applyProtection="1">
      <alignment horizontal="right" vertical="center" wrapText="1"/>
    </xf>
    <xf numFmtId="0" fontId="5" fillId="34" borderId="15" xfId="2" applyNumberFormat="1" applyFont="1" applyFill="1" applyBorder="1" applyAlignment="1" applyProtection="1">
      <alignment vertical="center"/>
    </xf>
    <xf numFmtId="0" fontId="5" fillId="34" borderId="0" xfId="2" applyNumberFormat="1" applyFont="1" applyFill="1" applyProtection="1"/>
    <xf numFmtId="0" fontId="5" fillId="34" borderId="0" xfId="2" applyNumberFormat="1" applyFont="1" applyFill="1" applyBorder="1" applyAlignment="1" applyProtection="1">
      <alignment horizontal="right" vertical="center"/>
    </xf>
    <xf numFmtId="0" fontId="41" fillId="34" borderId="0" xfId="269" applyNumberFormat="1" applyFont="1" applyFill="1" applyBorder="1" applyAlignment="1" applyProtection="1">
      <alignment vertical="center"/>
    </xf>
    <xf numFmtId="0" fontId="5" fillId="34" borderId="0" xfId="269" applyNumberFormat="1" applyFont="1" applyFill="1" applyAlignment="1" applyProtection="1">
      <alignment vertical="center"/>
    </xf>
    <xf numFmtId="0" fontId="5" fillId="34" borderId="0" xfId="269" applyNumberFormat="1" applyFont="1" applyFill="1" applyBorder="1" applyAlignment="1" applyProtection="1">
      <alignment vertical="center"/>
    </xf>
    <xf numFmtId="0" fontId="5" fillId="34" borderId="13" xfId="269" applyNumberFormat="1" applyFont="1" applyFill="1" applyBorder="1" applyAlignment="1" applyProtection="1">
      <alignment vertical="center"/>
    </xf>
    <xf numFmtId="0" fontId="5" fillId="34" borderId="13" xfId="269" applyNumberFormat="1" applyFont="1" applyFill="1" applyBorder="1" applyAlignment="1" applyProtection="1">
      <alignment horizontal="right"/>
    </xf>
    <xf numFmtId="0" fontId="41" fillId="34" borderId="14" xfId="269" applyNumberFormat="1" applyFont="1" applyFill="1" applyBorder="1" applyAlignment="1" applyProtection="1">
      <alignment horizontal="center" vertical="center"/>
    </xf>
    <xf numFmtId="0" fontId="5" fillId="34" borderId="14" xfId="269" applyNumberFormat="1" applyFont="1" applyFill="1" applyBorder="1" applyAlignment="1" applyProtection="1">
      <alignment horizontal="center" vertical="center"/>
    </xf>
    <xf numFmtId="0" fontId="5" fillId="34" borderId="18" xfId="269" applyNumberFormat="1" applyFont="1" applyFill="1" applyBorder="1" applyAlignment="1" applyProtection="1">
      <alignment horizontal="center" vertical="center"/>
    </xf>
    <xf numFmtId="0" fontId="5" fillId="34" borderId="42" xfId="269" applyNumberFormat="1" applyFont="1" applyFill="1" applyBorder="1" applyAlignment="1" applyProtection="1">
      <alignment horizontal="right" vertical="center" indent="1"/>
    </xf>
    <xf numFmtId="181" fontId="41" fillId="34" borderId="20" xfId="269" applyNumberFormat="1" applyFont="1" applyFill="1" applyBorder="1" applyAlignment="1" applyProtection="1">
      <alignment vertical="center"/>
    </xf>
    <xf numFmtId="182" fontId="41" fillId="34" borderId="0" xfId="2" applyNumberFormat="1" applyFont="1" applyFill="1" applyBorder="1" applyAlignment="1" applyProtection="1">
      <alignment vertical="center"/>
    </xf>
    <xf numFmtId="181" fontId="5" fillId="34" borderId="0" xfId="2" applyNumberFormat="1" applyFont="1" applyFill="1" applyBorder="1" applyAlignment="1" applyProtection="1">
      <alignment vertical="center"/>
    </xf>
    <xf numFmtId="182" fontId="5" fillId="34" borderId="0" xfId="2" applyNumberFormat="1" applyFont="1" applyFill="1" applyBorder="1" applyAlignment="1" applyProtection="1">
      <alignment horizontal="right" vertical="center"/>
    </xf>
    <xf numFmtId="182" fontId="5" fillId="34" borderId="0" xfId="2" applyNumberFormat="1" applyFont="1" applyFill="1" applyBorder="1" applyAlignment="1" applyProtection="1">
      <alignment vertical="center"/>
    </xf>
    <xf numFmtId="0" fontId="5" fillId="34" borderId="30" xfId="269" quotePrefix="1" applyNumberFormat="1" applyFont="1" applyFill="1" applyBorder="1" applyAlignment="1" applyProtection="1">
      <alignment horizontal="right" vertical="center" indent="1"/>
    </xf>
    <xf numFmtId="181" fontId="41" fillId="34" borderId="31" xfId="269" applyNumberFormat="1" applyFont="1" applyFill="1" applyBorder="1" applyAlignment="1" applyProtection="1">
      <alignment vertical="center"/>
    </xf>
    <xf numFmtId="0" fontId="46" fillId="34" borderId="30" xfId="269" quotePrefix="1" applyNumberFormat="1" applyFont="1" applyFill="1" applyBorder="1" applyAlignment="1" applyProtection="1">
      <alignment horizontal="right" vertical="center" indent="1"/>
    </xf>
    <xf numFmtId="0" fontId="5" fillId="34" borderId="15" xfId="269" applyNumberFormat="1" applyFont="1" applyFill="1" applyBorder="1" applyAlignment="1" applyProtection="1">
      <alignment vertical="center"/>
    </xf>
    <xf numFmtId="0" fontId="5" fillId="34" borderId="15" xfId="269" applyNumberFormat="1" applyFont="1" applyFill="1" applyBorder="1" applyAlignment="1" applyProtection="1">
      <alignment horizontal="right" vertical="center"/>
    </xf>
    <xf numFmtId="181" fontId="5" fillId="34" borderId="0" xfId="269" applyNumberFormat="1" applyFont="1" applyFill="1" applyBorder="1" applyAlignment="1" applyProtection="1">
      <alignment vertical="center"/>
    </xf>
    <xf numFmtId="0" fontId="5" fillId="34" borderId="13" xfId="269" applyNumberFormat="1" applyFont="1" applyFill="1" applyBorder="1" applyAlignment="1" applyProtection="1">
      <alignment horizontal="left" vertical="center" indent="1"/>
    </xf>
    <xf numFmtId="0" fontId="5" fillId="34" borderId="42" xfId="2" applyNumberFormat="1" applyFont="1" applyFill="1" applyBorder="1" applyAlignment="1" applyProtection="1">
      <alignment horizontal="right" vertical="center" indent="1"/>
    </xf>
    <xf numFmtId="181" fontId="41" fillId="34" borderId="0" xfId="2" applyNumberFormat="1" applyFont="1" applyFill="1" applyBorder="1" applyAlignment="1" applyProtection="1">
      <alignment vertical="center"/>
    </xf>
    <xf numFmtId="181" fontId="5" fillId="34" borderId="0" xfId="2" applyNumberFormat="1" applyFont="1" applyFill="1" applyBorder="1" applyAlignment="1" applyProtection="1">
      <alignment horizontal="right" vertical="center"/>
    </xf>
    <xf numFmtId="179" fontId="5" fillId="34" borderId="0" xfId="269" applyNumberFormat="1" applyFont="1" applyFill="1" applyBorder="1" applyAlignment="1" applyProtection="1">
      <alignment horizontal="right" vertical="center"/>
    </xf>
    <xf numFmtId="0" fontId="5" fillId="34" borderId="30" xfId="2" quotePrefix="1" applyNumberFormat="1" applyFont="1" applyFill="1" applyBorder="1" applyAlignment="1" applyProtection="1">
      <alignment horizontal="right" vertical="center" indent="1"/>
    </xf>
    <xf numFmtId="0" fontId="5" fillId="34" borderId="28" xfId="2" quotePrefix="1" applyNumberFormat="1" applyFont="1" applyFill="1" applyBorder="1" applyAlignment="1" applyProtection="1">
      <alignment horizontal="right" vertical="center" indent="1"/>
    </xf>
    <xf numFmtId="181" fontId="41" fillId="34" borderId="13" xfId="2" applyNumberFormat="1" applyFont="1" applyFill="1" applyBorder="1" applyAlignment="1" applyProtection="1">
      <alignment vertical="center"/>
    </xf>
    <xf numFmtId="181" fontId="5" fillId="34" borderId="13" xfId="2" applyNumberFormat="1" applyFont="1" applyFill="1" applyBorder="1" applyAlignment="1" applyProtection="1">
      <alignment horizontal="right" vertical="center"/>
    </xf>
    <xf numFmtId="179" fontId="5" fillId="34" borderId="13" xfId="2" applyNumberFormat="1" applyFont="1" applyFill="1" applyBorder="1" applyAlignment="1" applyProtection="1">
      <alignment horizontal="right" vertical="center"/>
    </xf>
    <xf numFmtId="0" fontId="5" fillId="34" borderId="0" xfId="269" applyNumberFormat="1" applyFont="1" applyFill="1" applyAlignment="1" applyProtection="1">
      <alignment horizontal="right" vertical="center"/>
    </xf>
    <xf numFmtId="0" fontId="41" fillId="34" borderId="0" xfId="270" applyNumberFormat="1" applyFont="1" applyFill="1" applyBorder="1" applyAlignment="1" applyProtection="1">
      <alignment vertical="center"/>
    </xf>
    <xf numFmtId="0" fontId="5" fillId="34" borderId="0" xfId="270" applyNumberFormat="1" applyFont="1" applyFill="1" applyAlignment="1" applyProtection="1"/>
    <xf numFmtId="0" fontId="5" fillId="34" borderId="0" xfId="269" applyNumberFormat="1" applyFont="1" applyFill="1" applyProtection="1"/>
    <xf numFmtId="0" fontId="5" fillId="34" borderId="0" xfId="270" quotePrefix="1" applyNumberFormat="1" applyFont="1" applyFill="1" applyBorder="1" applyAlignment="1" applyProtection="1">
      <alignment horizontal="left" vertical="center" indent="1"/>
    </xf>
    <xf numFmtId="0" fontId="5" fillId="34" borderId="13" xfId="270" applyNumberFormat="1" applyFont="1" applyFill="1" applyBorder="1" applyAlignment="1" applyProtection="1">
      <alignment horizontal="right" vertical="center"/>
    </xf>
    <xf numFmtId="0" fontId="5" fillId="34" borderId="13" xfId="270" applyNumberFormat="1" applyFont="1" applyFill="1" applyBorder="1" applyAlignment="1" applyProtection="1">
      <alignment horizontal="right"/>
    </xf>
    <xf numFmtId="0" fontId="5" fillId="34" borderId="17" xfId="270" applyNumberFormat="1" applyFont="1" applyFill="1" applyBorder="1" applyAlignment="1" applyProtection="1">
      <alignment horizontal="center" vertical="center"/>
    </xf>
    <xf numFmtId="0" fontId="5" fillId="34" borderId="14" xfId="270" applyNumberFormat="1" applyFont="1" applyFill="1" applyBorder="1" applyAlignment="1" applyProtection="1">
      <alignment horizontal="center" vertical="center"/>
    </xf>
    <xf numFmtId="0" fontId="5" fillId="34" borderId="18" xfId="270" applyNumberFormat="1" applyFont="1" applyFill="1" applyBorder="1" applyAlignment="1" applyProtection="1">
      <alignment horizontal="center" vertical="center"/>
    </xf>
    <xf numFmtId="0" fontId="41" fillId="34" borderId="42" xfId="270" applyNumberFormat="1" applyFont="1" applyFill="1" applyBorder="1" applyAlignment="1" applyProtection="1">
      <alignment horizontal="center" vertical="center"/>
    </xf>
    <xf numFmtId="181" fontId="41" fillId="34" borderId="15" xfId="270" applyNumberFormat="1" applyFont="1" applyFill="1" applyBorder="1" applyAlignment="1" applyProtection="1">
      <alignment vertical="center"/>
    </xf>
    <xf numFmtId="0" fontId="5" fillId="34" borderId="30" xfId="270" applyNumberFormat="1" applyFont="1" applyFill="1" applyBorder="1" applyAlignment="1" applyProtection="1">
      <alignment horizontal="left" vertical="center" indent="1"/>
    </xf>
    <xf numFmtId="181" fontId="5" fillId="34" borderId="0" xfId="270" applyNumberFormat="1" applyFont="1" applyFill="1" applyAlignment="1" applyProtection="1">
      <alignment vertical="center"/>
    </xf>
    <xf numFmtId="181" fontId="5" fillId="34" borderId="0" xfId="98" applyNumberFormat="1" applyFont="1" applyFill="1" applyAlignment="1" applyProtection="1">
      <alignment vertical="center"/>
    </xf>
    <xf numFmtId="181" fontId="5" fillId="34" borderId="0" xfId="270" quotePrefix="1" applyNumberFormat="1" applyFont="1" applyFill="1" applyAlignment="1" applyProtection="1">
      <alignment horizontal="right" vertical="center"/>
    </xf>
    <xf numFmtId="181" fontId="5" fillId="34" borderId="0" xfId="98" quotePrefix="1" applyNumberFormat="1" applyFont="1" applyFill="1" applyAlignment="1" applyProtection="1">
      <alignment horizontal="right" vertical="center"/>
    </xf>
    <xf numFmtId="0" fontId="5" fillId="34" borderId="28" xfId="270" applyNumberFormat="1" applyFont="1" applyFill="1" applyBorder="1" applyAlignment="1" applyProtection="1">
      <alignment horizontal="left" vertical="center" indent="1"/>
    </xf>
    <xf numFmtId="181" fontId="5" fillId="34" borderId="13" xfId="270" applyNumberFormat="1" applyFont="1" applyFill="1" applyBorder="1" applyAlignment="1" applyProtection="1">
      <alignment vertical="center"/>
    </xf>
    <xf numFmtId="181" fontId="5" fillId="34" borderId="13" xfId="98" applyNumberFormat="1" applyFont="1" applyFill="1" applyBorder="1" applyAlignment="1" applyProtection="1">
      <alignment vertical="center"/>
    </xf>
    <xf numFmtId="0" fontId="5" fillId="34" borderId="0" xfId="270" applyNumberFormat="1" applyFont="1" applyFill="1" applyAlignment="1" applyProtection="1">
      <alignment horizontal="right" vertical="center"/>
    </xf>
    <xf numFmtId="0" fontId="5" fillId="34" borderId="0" xfId="270" applyNumberFormat="1" applyFont="1" applyFill="1" applyAlignment="1" applyProtection="1">
      <alignment vertical="center"/>
    </xf>
    <xf numFmtId="0" fontId="5" fillId="34" borderId="0" xfId="270" applyNumberFormat="1" applyFont="1" applyFill="1" applyBorder="1" applyAlignment="1" applyProtection="1">
      <alignment vertical="center"/>
    </xf>
    <xf numFmtId="0" fontId="5" fillId="34" borderId="0" xfId="270" applyNumberFormat="1" applyFont="1" applyFill="1" applyBorder="1" applyAlignment="1" applyProtection="1">
      <alignment horizontal="right" vertical="center"/>
    </xf>
    <xf numFmtId="0" fontId="5" fillId="34" borderId="0" xfId="270" applyNumberFormat="1" applyFont="1" applyFill="1" applyBorder="1" applyAlignment="1" applyProtection="1">
      <alignment horizontal="right"/>
    </xf>
    <xf numFmtId="0" fontId="5" fillId="34" borderId="17" xfId="270" applyNumberFormat="1" applyFont="1" applyFill="1" applyBorder="1" applyAlignment="1" applyProtection="1">
      <alignment horizontal="center" vertical="center" wrapText="1"/>
    </xf>
    <xf numFmtId="0" fontId="5" fillId="34" borderId="1" xfId="270" applyNumberFormat="1" applyFont="1" applyFill="1" applyBorder="1" applyAlignment="1" applyProtection="1">
      <alignment horizontal="center" vertical="center"/>
    </xf>
    <xf numFmtId="0" fontId="41" fillId="34" borderId="42" xfId="270" applyNumberFormat="1" applyFont="1" applyFill="1" applyBorder="1" applyAlignment="1" applyProtection="1">
      <alignment horizontal="center" vertical="center" wrapText="1"/>
    </xf>
    <xf numFmtId="183" fontId="41" fillId="34" borderId="15" xfId="270" applyNumberFormat="1" applyFont="1" applyFill="1" applyBorder="1" applyAlignment="1" applyProtection="1">
      <alignment vertical="center"/>
    </xf>
    <xf numFmtId="183" fontId="41" fillId="34" borderId="15" xfId="98" applyNumberFormat="1" applyFont="1" applyFill="1" applyBorder="1" applyAlignment="1" applyProtection="1">
      <alignment vertical="center"/>
    </xf>
    <xf numFmtId="183" fontId="41" fillId="34" borderId="0" xfId="269" applyNumberFormat="1" applyFont="1" applyFill="1" applyAlignment="1" applyProtection="1">
      <alignment vertical="center"/>
    </xf>
    <xf numFmtId="0" fontId="5" fillId="34" borderId="30" xfId="270" applyNumberFormat="1" applyFont="1" applyFill="1" applyBorder="1" applyAlignment="1" applyProtection="1">
      <alignment horizontal="left" vertical="center" wrapText="1" indent="1"/>
    </xf>
    <xf numFmtId="183" fontId="5" fillId="34" borderId="0" xfId="270" applyNumberFormat="1" applyFont="1" applyFill="1" applyAlignment="1" applyProtection="1">
      <alignment vertical="center"/>
    </xf>
    <xf numFmtId="183" fontId="5" fillId="34" borderId="0" xfId="98" applyNumberFormat="1" applyFont="1" applyFill="1" applyAlignment="1" applyProtection="1">
      <alignment vertical="center"/>
    </xf>
    <xf numFmtId="183" fontId="5" fillId="34" borderId="0" xfId="270" quotePrefix="1" applyNumberFormat="1" applyFont="1" applyFill="1" applyAlignment="1" applyProtection="1">
      <alignment horizontal="right" vertical="center"/>
    </xf>
    <xf numFmtId="0" fontId="5" fillId="34" borderId="30" xfId="270" applyNumberFormat="1" applyFont="1" applyFill="1" applyBorder="1" applyAlignment="1" applyProtection="1">
      <alignment horizontal="left" vertical="center" indent="1" shrinkToFit="1"/>
    </xf>
    <xf numFmtId="183" fontId="5" fillId="34" borderId="0" xfId="98" quotePrefix="1" applyNumberFormat="1" applyFont="1" applyFill="1" applyAlignment="1" applyProtection="1">
      <alignment horizontal="right" vertical="center"/>
    </xf>
    <xf numFmtId="183" fontId="5" fillId="34" borderId="0" xfId="270" applyNumberFormat="1" applyFont="1" applyFill="1" applyAlignment="1" applyProtection="1">
      <alignment horizontal="right" vertical="center"/>
    </xf>
    <xf numFmtId="183" fontId="5" fillId="34" borderId="0" xfId="98" applyNumberFormat="1" applyFont="1" applyFill="1" applyAlignment="1" applyProtection="1">
      <alignment horizontal="right" vertical="center"/>
    </xf>
    <xf numFmtId="0" fontId="5" fillId="34" borderId="28" xfId="270" applyNumberFormat="1" applyFont="1" applyFill="1" applyBorder="1" applyAlignment="1" applyProtection="1">
      <alignment horizontal="left" vertical="center" wrapText="1" indent="1"/>
    </xf>
    <xf numFmtId="183" fontId="5" fillId="34" borderId="13" xfId="270" applyNumberFormat="1" applyFont="1" applyFill="1" applyBorder="1" applyAlignment="1" applyProtection="1">
      <alignment vertical="center"/>
    </xf>
    <xf numFmtId="183" fontId="5" fillId="34" borderId="13" xfId="98" applyNumberFormat="1" applyFont="1" applyFill="1" applyBorder="1" applyAlignment="1" applyProtection="1">
      <alignment vertical="center"/>
    </xf>
    <xf numFmtId="0" fontId="41" fillId="0" borderId="0" xfId="269" applyNumberFormat="1" applyFont="1" applyFill="1" applyBorder="1" applyAlignment="1" applyProtection="1">
      <alignment vertical="center"/>
    </xf>
    <xf numFmtId="0" fontId="5" fillId="0" borderId="0" xfId="269" applyNumberFormat="1" applyFont="1" applyFill="1" applyBorder="1" applyAlignment="1" applyProtection="1">
      <alignment vertical="center"/>
    </xf>
    <xf numFmtId="0" fontId="40" fillId="0" borderId="0" xfId="269" applyNumberFormat="1" applyFont="1" applyFill="1" applyProtection="1"/>
    <xf numFmtId="0" fontId="5" fillId="0" borderId="0" xfId="269" applyNumberFormat="1" applyFont="1" applyFill="1" applyAlignment="1" applyProtection="1">
      <alignment vertical="center"/>
    </xf>
    <xf numFmtId="0" fontId="40" fillId="0" borderId="0" xfId="269" applyNumberFormat="1" applyFont="1" applyFill="1" applyAlignment="1" applyProtection="1">
      <alignment vertical="center"/>
    </xf>
    <xf numFmtId="0" fontId="5" fillId="0" borderId="13" xfId="269" applyNumberFormat="1" applyFont="1" applyFill="1" applyBorder="1" applyAlignment="1" applyProtection="1">
      <alignment vertical="center"/>
    </xf>
    <xf numFmtId="0" fontId="5" fillId="0" borderId="13" xfId="269" applyNumberFormat="1" applyFont="1" applyFill="1" applyBorder="1" applyAlignment="1" applyProtection="1">
      <alignment horizontal="right"/>
    </xf>
    <xf numFmtId="0" fontId="5" fillId="0" borderId="18" xfId="269" applyNumberFormat="1" applyFont="1" applyFill="1" applyBorder="1" applyAlignment="1" applyProtection="1">
      <alignment horizontal="center" vertical="center"/>
    </xf>
    <xf numFmtId="0" fontId="49" fillId="0" borderId="42" xfId="269" applyNumberFormat="1" applyFont="1" applyFill="1" applyBorder="1" applyAlignment="1" applyProtection="1">
      <alignment horizontal="distributed" vertical="center" wrapText="1" indent="1"/>
    </xf>
    <xf numFmtId="181" fontId="48" fillId="0" borderId="0" xfId="270" applyNumberFormat="1" applyFont="1" applyFill="1" applyBorder="1" applyAlignment="1" applyProtection="1">
      <alignment horizontal="right" vertical="center"/>
    </xf>
    <xf numFmtId="181" fontId="48" fillId="0" borderId="0" xfId="98" applyNumberFormat="1" applyFont="1" applyFill="1" applyBorder="1" applyAlignment="1" applyProtection="1">
      <alignment horizontal="right" vertical="center"/>
    </xf>
    <xf numFmtId="0" fontId="49" fillId="0" borderId="30" xfId="269" applyNumberFormat="1" applyFont="1" applyFill="1" applyBorder="1" applyAlignment="1" applyProtection="1">
      <alignment horizontal="distributed" vertical="center" wrapText="1" indent="1"/>
    </xf>
    <xf numFmtId="181" fontId="48" fillId="0" borderId="38" xfId="270" applyNumberFormat="1" applyFont="1" applyFill="1" applyBorder="1" applyAlignment="1" applyProtection="1">
      <alignment horizontal="right" vertical="center"/>
    </xf>
    <xf numFmtId="181" fontId="48" fillId="0" borderId="38" xfId="98" applyNumberFormat="1" applyFont="1" applyFill="1" applyBorder="1" applyAlignment="1" applyProtection="1">
      <alignment horizontal="right" vertical="center"/>
    </xf>
    <xf numFmtId="0" fontId="50" fillId="0" borderId="46" xfId="269" applyNumberFormat="1" applyFont="1" applyFill="1" applyBorder="1" applyAlignment="1" applyProtection="1">
      <alignment horizontal="distributed" vertical="center" wrapText="1" indent="1"/>
    </xf>
    <xf numFmtId="181" fontId="5" fillId="0" borderId="0" xfId="270" applyNumberFormat="1" applyFont="1" applyFill="1" applyBorder="1" applyAlignment="1" applyProtection="1">
      <alignment horizontal="right" vertical="center"/>
    </xf>
    <xf numFmtId="181" fontId="5" fillId="0" borderId="0" xfId="98" applyNumberFormat="1" applyFont="1" applyFill="1" applyBorder="1" applyAlignment="1" applyProtection="1">
      <alignment horizontal="right" vertical="center"/>
    </xf>
    <xf numFmtId="0" fontId="50" fillId="0" borderId="30" xfId="269" applyNumberFormat="1" applyFont="1" applyFill="1" applyBorder="1" applyAlignment="1" applyProtection="1">
      <alignment horizontal="distributed" vertical="center" wrapText="1" indent="1"/>
    </xf>
    <xf numFmtId="0" fontId="50" fillId="0" borderId="48" xfId="269" applyNumberFormat="1" applyFont="1" applyFill="1" applyBorder="1" applyAlignment="1" applyProtection="1">
      <alignment horizontal="distributed" vertical="center" wrapText="1" indent="1"/>
    </xf>
    <xf numFmtId="181" fontId="5" fillId="0" borderId="38" xfId="270" applyNumberFormat="1" applyFont="1" applyFill="1" applyBorder="1" applyAlignment="1" applyProtection="1">
      <alignment horizontal="right" vertical="center"/>
    </xf>
    <xf numFmtId="181" fontId="5" fillId="0" borderId="38" xfId="98" applyNumberFormat="1" applyFont="1" applyFill="1" applyBorder="1" applyAlignment="1" applyProtection="1">
      <alignment horizontal="right" vertical="center"/>
    </xf>
    <xf numFmtId="181" fontId="5" fillId="0" borderId="0" xfId="2" applyNumberFormat="1" applyFont="1" applyFill="1" applyBorder="1" applyAlignment="1" applyProtection="1">
      <alignment horizontal="right" vertical="center"/>
    </xf>
    <xf numFmtId="181" fontId="5" fillId="0" borderId="0" xfId="2" quotePrefix="1" applyNumberFormat="1" applyFont="1" applyFill="1" applyBorder="1" applyAlignment="1" applyProtection="1">
      <alignment horizontal="right" vertical="center"/>
    </xf>
    <xf numFmtId="181" fontId="5" fillId="0" borderId="49" xfId="270" applyNumberFormat="1" applyFont="1" applyFill="1" applyBorder="1" applyAlignment="1" applyProtection="1">
      <alignment horizontal="right" vertical="center"/>
    </xf>
    <xf numFmtId="181" fontId="5" fillId="0" borderId="49" xfId="98" applyNumberFormat="1" applyFont="1" applyFill="1" applyBorder="1" applyAlignment="1" applyProtection="1">
      <alignment horizontal="right" vertical="center"/>
    </xf>
    <xf numFmtId="181" fontId="5" fillId="0" borderId="0" xfId="270" applyNumberFormat="1" applyFont="1" applyFill="1" applyAlignment="1" applyProtection="1">
      <alignment horizontal="right" vertical="center"/>
    </xf>
    <xf numFmtId="181" fontId="5" fillId="0" borderId="0" xfId="98" applyNumberFormat="1" applyFont="1" applyFill="1" applyAlignment="1" applyProtection="1">
      <alignment horizontal="right" vertical="center"/>
    </xf>
    <xf numFmtId="181" fontId="5" fillId="0" borderId="49" xfId="2" applyNumberFormat="1" applyFont="1" applyFill="1" applyBorder="1" applyAlignment="1" applyProtection="1">
      <alignment horizontal="right" vertical="center"/>
    </xf>
    <xf numFmtId="181" fontId="5" fillId="0" borderId="38" xfId="2" applyNumberFormat="1" applyFont="1" applyFill="1" applyBorder="1" applyAlignment="1" applyProtection="1">
      <alignment horizontal="right" vertical="center"/>
    </xf>
    <xf numFmtId="0" fontId="50" fillId="0" borderId="28" xfId="269" applyNumberFormat="1" applyFont="1" applyFill="1" applyBorder="1" applyAlignment="1" applyProtection="1">
      <alignment horizontal="distributed" vertical="center" wrapText="1" indent="1"/>
    </xf>
    <xf numFmtId="0" fontId="51" fillId="0" borderId="15" xfId="269" applyNumberFormat="1" applyFont="1" applyFill="1" applyBorder="1" applyAlignment="1" applyProtection="1">
      <alignment vertical="center"/>
    </xf>
    <xf numFmtId="0" fontId="50" fillId="0" borderId="15" xfId="269" applyNumberFormat="1" applyFont="1" applyFill="1" applyBorder="1" applyAlignment="1" applyProtection="1">
      <alignment horizontal="distributed" vertical="center" wrapText="1" indent="1"/>
    </xf>
    <xf numFmtId="0" fontId="5" fillId="0" borderId="15" xfId="269" applyNumberFormat="1" applyFont="1" applyFill="1" applyBorder="1" applyAlignment="1" applyProtection="1">
      <alignment horizontal="right" vertical="center"/>
    </xf>
    <xf numFmtId="0" fontId="41" fillId="34" borderId="0" xfId="2" applyNumberFormat="1" applyFont="1" applyFill="1" applyBorder="1" applyAlignment="1" applyProtection="1">
      <alignment vertical="center"/>
    </xf>
    <xf numFmtId="0" fontId="5" fillId="34" borderId="1" xfId="269" applyNumberFormat="1" applyFont="1" applyFill="1" applyBorder="1" applyAlignment="1" applyProtection="1">
      <alignment horizontal="center" vertical="center" wrapText="1"/>
    </xf>
    <xf numFmtId="0" fontId="48" fillId="34" borderId="18" xfId="2" applyNumberFormat="1" applyFont="1" applyFill="1" applyBorder="1" applyAlignment="1" applyProtection="1">
      <alignment horizontal="center" vertical="center"/>
    </xf>
    <xf numFmtId="0" fontId="5" fillId="34" borderId="18" xfId="2" applyNumberFormat="1" applyFont="1" applyFill="1" applyBorder="1" applyAlignment="1" applyProtection="1">
      <alignment horizontal="center" vertical="center"/>
    </xf>
    <xf numFmtId="0" fontId="5" fillId="34" borderId="0" xfId="269" applyNumberFormat="1" applyFont="1" applyFill="1" applyBorder="1" applyAlignment="1" applyProtection="1">
      <alignment horizontal="right" vertical="center" indent="1"/>
    </xf>
    <xf numFmtId="181" fontId="41" fillId="34" borderId="31" xfId="270" applyNumberFormat="1" applyFont="1" applyFill="1" applyBorder="1" applyAlignment="1" applyProtection="1">
      <alignment vertical="center"/>
    </xf>
    <xf numFmtId="181" fontId="5" fillId="34" borderId="0" xfId="270" applyNumberFormat="1" applyFont="1" applyFill="1" applyBorder="1" applyAlignment="1" applyProtection="1">
      <alignment vertical="center"/>
    </xf>
    <xf numFmtId="181" fontId="5" fillId="34" borderId="0" xfId="270" quotePrefix="1" applyNumberFormat="1" applyFont="1" applyFill="1" applyBorder="1" applyAlignment="1" applyProtection="1">
      <alignment horizontal="right" vertical="center"/>
    </xf>
    <xf numFmtId="0" fontId="5" fillId="34" borderId="15" xfId="2" applyNumberFormat="1" applyFont="1" applyFill="1" applyBorder="1" applyAlignment="1" applyProtection="1">
      <alignment horizontal="left" vertical="center" wrapText="1" indent="1"/>
    </xf>
    <xf numFmtId="0" fontId="5" fillId="34" borderId="15" xfId="269" quotePrefix="1" applyNumberFormat="1" applyFont="1" applyFill="1" applyBorder="1" applyAlignment="1" applyProtection="1">
      <alignment horizontal="right" vertical="center"/>
    </xf>
    <xf numFmtId="0" fontId="5" fillId="34" borderId="15" xfId="2" applyNumberFormat="1" applyFont="1" applyFill="1" applyBorder="1" applyAlignment="1" applyProtection="1">
      <alignment horizontal="right" vertical="center"/>
    </xf>
    <xf numFmtId="0" fontId="5" fillId="34" borderId="0" xfId="269" applyNumberFormat="1" applyFont="1" applyFill="1" applyBorder="1" applyAlignment="1" applyProtection="1">
      <alignment horizontal="left" vertical="center" indent="1"/>
    </xf>
    <xf numFmtId="0" fontId="5" fillId="34" borderId="0" xfId="269" quotePrefix="1" applyNumberFormat="1" applyFont="1" applyFill="1" applyBorder="1" applyAlignment="1" applyProtection="1">
      <alignment horizontal="right" vertical="center" indent="1"/>
    </xf>
    <xf numFmtId="181" fontId="5" fillId="34" borderId="31" xfId="2" applyNumberFormat="1" applyFont="1" applyFill="1" applyBorder="1" applyAlignment="1" applyProtection="1">
      <alignment vertical="center"/>
    </xf>
    <xf numFmtId="58" fontId="5" fillId="34" borderId="13" xfId="269" quotePrefix="1" applyNumberFormat="1" applyFont="1" applyFill="1" applyBorder="1" applyAlignment="1" applyProtection="1">
      <alignment horizontal="left" vertical="center" indent="1"/>
    </xf>
    <xf numFmtId="0" fontId="5" fillId="34" borderId="0" xfId="269" applyNumberFormat="1" applyFont="1" applyFill="1" applyBorder="1" applyAlignment="1" applyProtection="1">
      <alignment horizontal="right"/>
    </xf>
    <xf numFmtId="0" fontId="5" fillId="34" borderId="17" xfId="269" applyNumberFormat="1" applyFont="1" applyFill="1" applyBorder="1" applyAlignment="1" applyProtection="1">
      <alignment horizontal="center" vertical="center"/>
    </xf>
    <xf numFmtId="0" fontId="41" fillId="34" borderId="30" xfId="269" applyNumberFormat="1" applyFont="1" applyFill="1" applyBorder="1" applyAlignment="1" applyProtection="1">
      <alignment horizontal="center" vertical="center"/>
    </xf>
    <xf numFmtId="181" fontId="41" fillId="34" borderId="20" xfId="2" applyNumberFormat="1" applyFont="1" applyFill="1" applyBorder="1" applyAlignment="1" applyProtection="1">
      <alignment vertical="center"/>
    </xf>
    <xf numFmtId="181" fontId="41" fillId="34" borderId="15" xfId="2" applyNumberFormat="1" applyFont="1" applyFill="1" applyBorder="1" applyAlignment="1" applyProtection="1">
      <alignment vertical="center"/>
    </xf>
    <xf numFmtId="0" fontId="5" fillId="34" borderId="30" xfId="269" applyNumberFormat="1" applyFont="1" applyFill="1" applyBorder="1" applyAlignment="1" applyProtection="1">
      <alignment horizontal="left" vertical="top" indent="1"/>
    </xf>
    <xf numFmtId="0" fontId="5" fillId="34" borderId="28" xfId="269" applyNumberFormat="1" applyFont="1" applyFill="1" applyBorder="1" applyAlignment="1" applyProtection="1">
      <alignment horizontal="left" vertical="top" indent="1"/>
    </xf>
    <xf numFmtId="181" fontId="5" fillId="34" borderId="13" xfId="2" applyNumberFormat="1" applyFont="1" applyFill="1" applyBorder="1" applyAlignment="1" applyProtection="1">
      <alignment vertical="center"/>
    </xf>
    <xf numFmtId="0" fontId="6" fillId="34" borderId="15" xfId="2" applyNumberFormat="1" applyFont="1" applyFill="1" applyBorder="1" applyAlignment="1" applyProtection="1">
      <alignment horizontal="right" vertical="center"/>
    </xf>
    <xf numFmtId="0" fontId="5" fillId="34" borderId="0" xfId="269" applyNumberFormat="1" applyFont="1" applyFill="1" applyBorder="1" applyAlignment="1" applyProtection="1">
      <alignment horizontal="right" vertical="center"/>
    </xf>
    <xf numFmtId="0" fontId="5" fillId="34" borderId="30" xfId="269" applyNumberFormat="1" applyFont="1" applyFill="1" applyBorder="1" applyAlignment="1" applyProtection="1">
      <alignment horizontal="left" vertical="center" indent="1"/>
    </xf>
    <xf numFmtId="0" fontId="5" fillId="34" borderId="28" xfId="269" applyNumberFormat="1" applyFont="1" applyFill="1" applyBorder="1" applyAlignment="1" applyProtection="1">
      <alignment horizontal="left" vertical="center" indent="1"/>
    </xf>
    <xf numFmtId="0" fontId="41" fillId="34" borderId="0" xfId="269" applyNumberFormat="1" applyFont="1" applyFill="1" applyAlignment="1" applyProtection="1">
      <alignment vertical="center"/>
    </xf>
    <xf numFmtId="0" fontId="5" fillId="34" borderId="0" xfId="269" applyNumberFormat="1" applyFont="1" applyFill="1" applyAlignment="1" applyProtection="1">
      <alignment vertical="center" wrapText="1"/>
    </xf>
    <xf numFmtId="0" fontId="5" fillId="34" borderId="14" xfId="269" applyNumberFormat="1" applyFont="1" applyFill="1" applyBorder="1" applyAlignment="1" applyProtection="1">
      <alignment horizontal="center" vertical="center" wrapText="1"/>
    </xf>
    <xf numFmtId="0" fontId="5" fillId="34" borderId="13" xfId="269" applyNumberFormat="1" applyFont="1" applyFill="1" applyBorder="1" applyAlignment="1" applyProtection="1">
      <alignment horizontal="center" vertical="center" wrapText="1"/>
    </xf>
    <xf numFmtId="0" fontId="5" fillId="34" borderId="30" xfId="269" applyNumberFormat="1" applyFont="1" applyFill="1" applyBorder="1" applyAlignment="1" applyProtection="1">
      <alignment horizontal="center" vertical="center"/>
    </xf>
    <xf numFmtId="181" fontId="5" fillId="34" borderId="0" xfId="2" applyNumberFormat="1" applyFont="1" applyFill="1" applyAlignment="1" applyProtection="1">
      <alignment vertical="center"/>
    </xf>
    <xf numFmtId="0" fontId="41" fillId="34" borderId="28" xfId="269" applyNumberFormat="1" applyFont="1" applyFill="1" applyBorder="1" applyAlignment="1" applyProtection="1">
      <alignment horizontal="center" vertical="center"/>
    </xf>
    <xf numFmtId="0" fontId="5" fillId="34" borderId="0" xfId="269" applyNumberFormat="1" applyFont="1" applyFill="1" applyBorder="1" applyAlignment="1" applyProtection="1">
      <alignment vertical="center" wrapText="1"/>
    </xf>
    <xf numFmtId="0" fontId="41" fillId="34" borderId="17" xfId="269" applyNumberFormat="1" applyFont="1" applyFill="1" applyBorder="1" applyAlignment="1" applyProtection="1">
      <alignment horizontal="center" vertical="center"/>
    </xf>
    <xf numFmtId="181" fontId="41" fillId="34" borderId="31" xfId="2" applyNumberFormat="1" applyFont="1" applyFill="1" applyBorder="1" applyAlignment="1" applyProtection="1">
      <alignment vertical="center"/>
    </xf>
    <xf numFmtId="0" fontId="5" fillId="34" borderId="15" xfId="269" applyNumberFormat="1" applyFont="1" applyFill="1" applyBorder="1" applyAlignment="1" applyProtection="1">
      <alignment horizontal="left" vertical="center"/>
    </xf>
    <xf numFmtId="0" fontId="5" fillId="34" borderId="15" xfId="269" applyNumberFormat="1" applyFont="1" applyFill="1" applyBorder="1" applyAlignment="1" applyProtection="1">
      <alignment horizontal="center" vertical="center"/>
    </xf>
    <xf numFmtId="0" fontId="5" fillId="34" borderId="18" xfId="269" applyNumberFormat="1" applyFont="1" applyFill="1" applyBorder="1" applyAlignment="1" applyProtection="1">
      <alignment horizontal="centerContinuous" vertical="center" wrapText="1"/>
    </xf>
    <xf numFmtId="0" fontId="5" fillId="34" borderId="1" xfId="269" applyNumberFormat="1" applyFont="1" applyFill="1" applyBorder="1" applyAlignment="1" applyProtection="1">
      <alignment horizontal="centerContinuous" vertical="center"/>
    </xf>
    <xf numFmtId="0" fontId="5" fillId="34" borderId="17" xfId="269" applyNumberFormat="1" applyFont="1" applyFill="1" applyBorder="1" applyAlignment="1" applyProtection="1">
      <alignment horizontal="centerContinuous" vertical="center"/>
    </xf>
    <xf numFmtId="0" fontId="5" fillId="34" borderId="1" xfId="269" applyNumberFormat="1" applyFont="1" applyFill="1" applyBorder="1" applyAlignment="1" applyProtection="1">
      <alignment horizontal="centerContinuous" vertical="center" wrapText="1"/>
    </xf>
    <xf numFmtId="0" fontId="5" fillId="34" borderId="17" xfId="269" applyNumberFormat="1" applyFont="1" applyFill="1" applyBorder="1" applyAlignment="1" applyProtection="1">
      <alignment horizontal="centerContinuous" vertical="center" wrapText="1"/>
    </xf>
    <xf numFmtId="179" fontId="5" fillId="34" borderId="31" xfId="2" applyNumberFormat="1" applyFont="1" applyFill="1" applyBorder="1" applyAlignment="1" applyProtection="1">
      <alignment horizontal="right" vertical="center"/>
    </xf>
    <xf numFmtId="179" fontId="5" fillId="34" borderId="0" xfId="14" applyNumberFormat="1" applyFont="1" applyFill="1" applyBorder="1" applyAlignment="1" applyProtection="1">
      <alignment horizontal="right" vertical="center"/>
    </xf>
    <xf numFmtId="0" fontId="41" fillId="34" borderId="14" xfId="269" applyNumberFormat="1" applyFont="1" applyFill="1" applyBorder="1" applyAlignment="1" applyProtection="1">
      <alignment horizontal="center" vertical="center" wrapText="1"/>
    </xf>
    <xf numFmtId="0" fontId="5" fillId="34" borderId="27" xfId="269" applyNumberFormat="1" applyFont="1" applyFill="1" applyBorder="1" applyAlignment="1" applyProtection="1">
      <alignment horizontal="center" vertical="center" wrapText="1"/>
    </xf>
    <xf numFmtId="0" fontId="5" fillId="34" borderId="18" xfId="269" applyNumberFormat="1" applyFont="1" applyFill="1" applyBorder="1" applyAlignment="1" applyProtection="1">
      <alignment horizontal="center" vertical="center" wrapText="1"/>
    </xf>
    <xf numFmtId="181" fontId="41" fillId="34" borderId="31" xfId="2" applyNumberFormat="1" applyFont="1" applyFill="1" applyBorder="1" applyAlignment="1" applyProtection="1">
      <alignment horizontal="right" vertical="center"/>
    </xf>
    <xf numFmtId="181" fontId="41" fillId="34" borderId="0" xfId="2" applyNumberFormat="1" applyFont="1" applyFill="1" applyBorder="1" applyAlignment="1" applyProtection="1">
      <alignment horizontal="right" vertical="center"/>
    </xf>
    <xf numFmtId="181" fontId="5" fillId="34" borderId="0" xfId="2" quotePrefix="1" applyNumberFormat="1" applyFont="1" applyFill="1" applyBorder="1" applyAlignment="1" applyProtection="1">
      <alignment horizontal="right" vertical="center"/>
    </xf>
    <xf numFmtId="0" fontId="41" fillId="0" borderId="0" xfId="101" applyNumberFormat="1" applyFont="1" applyFill="1" applyBorder="1" applyAlignment="1" applyProtection="1">
      <alignment vertical="center"/>
    </xf>
    <xf numFmtId="0" fontId="5" fillId="0" borderId="0" xfId="101" applyNumberFormat="1" applyFont="1" applyFill="1" applyAlignment="1" applyProtection="1">
      <alignment vertical="center"/>
    </xf>
    <xf numFmtId="0" fontId="52" fillId="0" borderId="0" xfId="101" applyNumberFormat="1" applyFont="1" applyFill="1" applyAlignment="1" applyProtection="1">
      <alignment vertical="center"/>
    </xf>
    <xf numFmtId="0" fontId="5" fillId="0" borderId="13" xfId="101" quotePrefix="1" applyNumberFormat="1" applyFont="1" applyFill="1" applyBorder="1" applyAlignment="1" applyProtection="1">
      <alignment horizontal="left" vertical="center" indent="1"/>
    </xf>
    <xf numFmtId="0" fontId="5" fillId="0" borderId="13" xfId="101" applyNumberFormat="1" applyFont="1" applyFill="1" applyBorder="1" applyAlignment="1" applyProtection="1">
      <alignment vertical="center"/>
    </xf>
    <xf numFmtId="0" fontId="5" fillId="0" borderId="0" xfId="101" applyNumberFormat="1" applyFont="1" applyFill="1" applyAlignment="1" applyProtection="1"/>
    <xf numFmtId="0" fontId="5" fillId="0" borderId="13" xfId="101" applyNumberFormat="1" applyFont="1" applyFill="1" applyBorder="1" applyAlignment="1" applyProtection="1">
      <alignment horizontal="right"/>
    </xf>
    <xf numFmtId="0" fontId="5" fillId="0" borderId="1" xfId="101" applyNumberFormat="1" applyFont="1" applyFill="1" applyBorder="1" applyAlignment="1" applyProtection="1">
      <alignment vertical="center"/>
    </xf>
    <xf numFmtId="0" fontId="5" fillId="0" borderId="17" xfId="101" applyNumberFormat="1" applyFont="1" applyFill="1" applyBorder="1" applyAlignment="1" applyProtection="1">
      <alignment horizontal="left" vertical="center" indent="1"/>
    </xf>
    <xf numFmtId="0" fontId="5" fillId="0" borderId="14" xfId="101" applyNumberFormat="1" applyFont="1" applyFill="1" applyBorder="1" applyAlignment="1" applyProtection="1">
      <alignment horizontal="center" vertical="center"/>
    </xf>
    <xf numFmtId="0" fontId="5" fillId="0" borderId="51" xfId="101" applyNumberFormat="1" applyFont="1" applyFill="1" applyBorder="1" applyAlignment="1" applyProtection="1">
      <alignment horizontal="center" vertical="center"/>
    </xf>
    <xf numFmtId="0" fontId="5" fillId="0" borderId="52" xfId="101" applyNumberFormat="1" applyFont="1" applyFill="1" applyBorder="1" applyAlignment="1" applyProtection="1">
      <alignment vertical="center"/>
    </xf>
    <xf numFmtId="0" fontId="5" fillId="0" borderId="18" xfId="101" applyNumberFormat="1" applyFont="1" applyFill="1" applyBorder="1" applyAlignment="1" applyProtection="1">
      <alignment horizontal="center" vertical="center"/>
    </xf>
    <xf numFmtId="184" fontId="5" fillId="0" borderId="0" xfId="101" applyNumberFormat="1" applyFont="1" applyFill="1" applyBorder="1" applyAlignment="1" applyProtection="1">
      <alignment horizontal="right" vertical="center"/>
    </xf>
    <xf numFmtId="0" fontId="5" fillId="0" borderId="42" xfId="101" applyNumberFormat="1" applyFont="1" applyFill="1" applyBorder="1" applyAlignment="1" applyProtection="1">
      <alignment vertical="center" shrinkToFit="1"/>
    </xf>
    <xf numFmtId="0" fontId="5" fillId="0" borderId="0" xfId="101" applyNumberFormat="1" applyFont="1" applyFill="1" applyAlignment="1" applyProtection="1">
      <alignment horizontal="center" vertical="center"/>
    </xf>
    <xf numFmtId="181" fontId="5" fillId="0" borderId="0" xfId="101" applyNumberFormat="1" applyFont="1" applyFill="1" applyBorder="1" applyAlignment="1" applyProtection="1">
      <alignment vertical="center"/>
    </xf>
    <xf numFmtId="184" fontId="5" fillId="0" borderId="53" xfId="101" applyNumberFormat="1" applyFont="1" applyFill="1" applyBorder="1" applyAlignment="1" applyProtection="1">
      <alignment vertical="center"/>
    </xf>
    <xf numFmtId="0" fontId="5" fillId="0" borderId="30" xfId="101" applyNumberFormat="1" applyFont="1" applyFill="1" applyBorder="1" applyAlignment="1" applyProtection="1">
      <alignment vertical="center" shrinkToFit="1"/>
    </xf>
    <xf numFmtId="0" fontId="5" fillId="0" borderId="31" xfId="101" applyNumberFormat="1" applyFont="1" applyFill="1" applyBorder="1" applyAlignment="1" applyProtection="1">
      <alignment horizontal="center" vertical="center"/>
    </xf>
    <xf numFmtId="0" fontId="46" fillId="0" borderId="30" xfId="101" applyNumberFormat="1" applyFont="1" applyFill="1" applyBorder="1" applyAlignment="1" applyProtection="1">
      <alignment vertical="center" shrinkToFit="1"/>
    </xf>
    <xf numFmtId="0" fontId="46" fillId="0" borderId="0" xfId="101" applyNumberFormat="1" applyFont="1" applyFill="1" applyAlignment="1" applyProtection="1">
      <alignment horizontal="center" vertical="center"/>
    </xf>
    <xf numFmtId="181" fontId="46" fillId="0" borderId="0" xfId="101" applyNumberFormat="1" applyFont="1" applyFill="1" applyBorder="1" applyAlignment="1" applyProtection="1">
      <alignment vertical="center"/>
    </xf>
    <xf numFmtId="181" fontId="5" fillId="0" borderId="0" xfId="101" applyNumberFormat="1" applyFont="1" applyFill="1" applyAlignment="1" applyProtection="1">
      <alignment vertical="center"/>
    </xf>
    <xf numFmtId="181" fontId="46" fillId="0" borderId="0" xfId="101" applyNumberFormat="1" applyFont="1" applyFill="1" applyAlignment="1" applyProtection="1">
      <alignment vertical="center"/>
    </xf>
    <xf numFmtId="0" fontId="46" fillId="0" borderId="0" xfId="101" applyNumberFormat="1" applyFont="1" applyFill="1" applyBorder="1" applyAlignment="1" applyProtection="1">
      <alignment horizontal="center" vertical="center"/>
    </xf>
    <xf numFmtId="0" fontId="46" fillId="0" borderId="31" xfId="101" applyNumberFormat="1" applyFont="1" applyFill="1" applyBorder="1" applyAlignment="1" applyProtection="1">
      <alignment horizontal="center" vertical="center"/>
    </xf>
    <xf numFmtId="0" fontId="46" fillId="0" borderId="30" xfId="269" applyNumberFormat="1" applyFont="1" applyFill="1" applyBorder="1" applyAlignment="1">
      <alignment horizontal="left" vertical="center" shrinkToFit="1"/>
    </xf>
    <xf numFmtId="0" fontId="46" fillId="0" borderId="0" xfId="101" applyNumberFormat="1" applyFont="1" applyFill="1" applyBorder="1" applyAlignment="1" applyProtection="1">
      <alignment vertical="center" shrinkToFit="1"/>
    </xf>
    <xf numFmtId="0" fontId="46" fillId="0" borderId="30" xfId="269" applyNumberFormat="1" applyFont="1" applyFill="1" applyBorder="1" applyAlignment="1" applyProtection="1">
      <alignment vertical="center" shrinkToFit="1"/>
      <protection locked="0"/>
    </xf>
    <xf numFmtId="184" fontId="5" fillId="0" borderId="0" xfId="101" applyNumberFormat="1" applyFont="1" applyFill="1" applyBorder="1" applyAlignment="1" applyProtection="1">
      <alignment horizontal="right" vertical="top"/>
    </xf>
    <xf numFmtId="0" fontId="46" fillId="0" borderId="0" xfId="101" applyNumberFormat="1" applyFont="1" applyFill="1" applyBorder="1" applyAlignment="1" applyProtection="1">
      <alignment vertical="top" shrinkToFit="1"/>
    </xf>
    <xf numFmtId="0" fontId="46" fillId="0" borderId="31" xfId="101" applyNumberFormat="1" applyFont="1" applyFill="1" applyBorder="1" applyAlignment="1" applyProtection="1">
      <alignment horizontal="center" vertical="top"/>
    </xf>
    <xf numFmtId="181" fontId="46" fillId="0" borderId="54" xfId="101" applyNumberFormat="1" applyFont="1" applyFill="1" applyBorder="1" applyAlignment="1" applyProtection="1">
      <alignment vertical="top"/>
    </xf>
    <xf numFmtId="0" fontId="53" fillId="0" borderId="20" xfId="101" applyNumberFormat="1" applyFont="1" applyFill="1" applyBorder="1" applyAlignment="1" applyProtection="1">
      <alignment vertical="center"/>
    </xf>
    <xf numFmtId="181" fontId="53" fillId="0" borderId="15" xfId="101" applyNumberFormat="1" applyFont="1" applyFill="1" applyBorder="1" applyAlignment="1" applyProtection="1">
      <alignment vertical="center"/>
    </xf>
    <xf numFmtId="0" fontId="5" fillId="0" borderId="15" xfId="101" applyNumberFormat="1" applyFont="1" applyFill="1" applyBorder="1" applyAlignment="1" applyProtection="1">
      <alignment vertical="center"/>
    </xf>
    <xf numFmtId="0" fontId="5" fillId="0" borderId="15" xfId="101" applyNumberFormat="1" applyFont="1" applyFill="1" applyBorder="1" applyAlignment="1" applyProtection="1">
      <alignment horizontal="right" vertical="center"/>
    </xf>
    <xf numFmtId="0" fontId="5" fillId="34" borderId="0" xfId="2" applyNumberFormat="1" applyFont="1" applyFill="1" applyAlignment="1" applyProtection="1">
      <alignment vertical="center"/>
    </xf>
    <xf numFmtId="0" fontId="43" fillId="34" borderId="0" xfId="2" applyNumberFormat="1" applyFont="1" applyFill="1" applyAlignment="1" applyProtection="1">
      <alignment vertical="center"/>
    </xf>
    <xf numFmtId="0" fontId="54" fillId="34" borderId="0" xfId="2" applyNumberFormat="1" applyFont="1" applyFill="1" applyAlignment="1" applyProtection="1">
      <alignment vertical="center"/>
    </xf>
    <xf numFmtId="0" fontId="5" fillId="34" borderId="13" xfId="2" quotePrefix="1" applyNumberFormat="1" applyFont="1" applyFill="1" applyBorder="1" applyAlignment="1" applyProtection="1">
      <alignment horizontal="left" vertical="center" indent="1"/>
    </xf>
    <xf numFmtId="0" fontId="5" fillId="34" borderId="13" xfId="2" applyNumberFormat="1" applyFont="1" applyFill="1" applyBorder="1" applyAlignment="1" applyProtection="1">
      <alignment vertical="center"/>
    </xf>
    <xf numFmtId="0" fontId="5" fillId="34" borderId="14" xfId="2" applyNumberFormat="1" applyFont="1" applyFill="1" applyBorder="1" applyAlignment="1" applyProtection="1">
      <alignment horizontal="center" vertical="center" wrapText="1"/>
    </xf>
    <xf numFmtId="0" fontId="5" fillId="34" borderId="1" xfId="2" applyNumberFormat="1" applyFont="1" applyFill="1" applyBorder="1" applyAlignment="1" applyProtection="1">
      <alignment horizontal="center" vertical="center" wrapText="1"/>
    </xf>
    <xf numFmtId="0" fontId="5" fillId="34" borderId="0" xfId="2" applyNumberFormat="1" applyFont="1" applyFill="1" applyAlignment="1" applyProtection="1">
      <alignment horizontal="center" vertical="center" wrapText="1"/>
    </xf>
    <xf numFmtId="0" fontId="5" fillId="34" borderId="42" xfId="2" applyNumberFormat="1" applyFont="1" applyFill="1" applyBorder="1" applyAlignment="1" applyProtection="1">
      <alignment vertical="center"/>
    </xf>
    <xf numFmtId="0" fontId="5" fillId="34" borderId="15" xfId="2" applyNumberFormat="1" applyFont="1" applyFill="1" applyBorder="1" applyAlignment="1" applyProtection="1">
      <alignment horizontal="center" vertical="center"/>
    </xf>
    <xf numFmtId="181" fontId="5" fillId="34" borderId="15" xfId="2" applyNumberFormat="1" applyFont="1" applyFill="1" applyBorder="1" applyAlignment="1" applyProtection="1">
      <alignment vertical="center"/>
    </xf>
    <xf numFmtId="0" fontId="5" fillId="34" borderId="15" xfId="2" applyNumberFormat="1" applyFont="1" applyFill="1" applyBorder="1" applyAlignment="1" applyProtection="1">
      <alignment horizontal="right" vertical="center" indent="1"/>
    </xf>
    <xf numFmtId="0" fontId="5" fillId="34" borderId="15" xfId="2" quotePrefix="1" applyNumberFormat="1" applyFont="1" applyFill="1" applyBorder="1" applyAlignment="1" applyProtection="1">
      <alignment horizontal="left" vertical="center" indent="1"/>
    </xf>
    <xf numFmtId="181" fontId="5" fillId="34" borderId="15" xfId="2" quotePrefix="1" applyNumberFormat="1" applyFont="1" applyFill="1" applyBorder="1" applyAlignment="1" applyProtection="1">
      <alignment horizontal="right" vertical="center"/>
    </xf>
    <xf numFmtId="179" fontId="5" fillId="34" borderId="15" xfId="2" quotePrefix="1" applyNumberFormat="1" applyFont="1" applyFill="1" applyBorder="1" applyAlignment="1" applyProtection="1">
      <alignment horizontal="right" vertical="center"/>
    </xf>
    <xf numFmtId="0" fontId="41" fillId="34" borderId="28" xfId="2" applyNumberFormat="1" applyFont="1" applyFill="1" applyBorder="1" applyAlignment="1" applyProtection="1">
      <alignment vertical="center"/>
    </xf>
    <xf numFmtId="0" fontId="41" fillId="34" borderId="13" xfId="2" applyNumberFormat="1" applyFont="1" applyFill="1" applyBorder="1" applyAlignment="1" applyProtection="1">
      <alignment horizontal="center" vertical="center"/>
    </xf>
    <xf numFmtId="0" fontId="41" fillId="34" borderId="13" xfId="2" applyNumberFormat="1" applyFont="1" applyFill="1" applyBorder="1" applyAlignment="1" applyProtection="1">
      <alignment horizontal="right" vertical="center" indent="1"/>
    </xf>
    <xf numFmtId="0" fontId="41" fillId="34" borderId="13" xfId="2" applyNumberFormat="1" applyFont="1" applyFill="1" applyBorder="1" applyAlignment="1" applyProtection="1">
      <alignment horizontal="left" vertical="center" indent="1"/>
    </xf>
    <xf numFmtId="181" fontId="41" fillId="34" borderId="13" xfId="2" quotePrefix="1" applyNumberFormat="1" applyFont="1" applyFill="1" applyBorder="1" applyAlignment="1" applyProtection="1">
      <alignment horizontal="right" vertical="center"/>
    </xf>
    <xf numFmtId="179" fontId="41" fillId="34" borderId="13" xfId="2" quotePrefix="1" applyNumberFormat="1" applyFont="1" applyFill="1" applyBorder="1" applyAlignment="1" applyProtection="1">
      <alignment horizontal="right" vertical="center"/>
    </xf>
    <xf numFmtId="0" fontId="5" fillId="34" borderId="30" xfId="2" applyNumberFormat="1" applyFont="1" applyFill="1" applyBorder="1" applyAlignment="1" applyProtection="1">
      <alignment vertical="center"/>
    </xf>
    <xf numFmtId="0" fontId="5" fillId="34" borderId="0" xfId="2" applyNumberFormat="1" applyFont="1" applyFill="1" applyAlignment="1" applyProtection="1">
      <alignment horizontal="center" vertical="center"/>
    </xf>
    <xf numFmtId="0" fontId="5" fillId="34" borderId="0" xfId="2" applyNumberFormat="1" applyFont="1" applyFill="1" applyAlignment="1" applyProtection="1">
      <alignment horizontal="right" vertical="center" indent="1"/>
    </xf>
    <xf numFmtId="0" fontId="5" fillId="34" borderId="0" xfId="2" quotePrefix="1" applyNumberFormat="1" applyFont="1" applyFill="1" applyAlignment="1" applyProtection="1">
      <alignment horizontal="left" vertical="center" indent="1"/>
    </xf>
    <xf numFmtId="181" fontId="5" fillId="34" borderId="0" xfId="2" applyNumberFormat="1" applyFont="1" applyFill="1" applyAlignment="1" applyProtection="1">
      <alignment horizontal="right" vertical="center"/>
    </xf>
    <xf numFmtId="179" fontId="5" fillId="34" borderId="0" xfId="14" applyNumberFormat="1" applyFont="1" applyFill="1" applyAlignment="1" applyProtection="1">
      <alignment horizontal="right" vertical="center"/>
    </xf>
    <xf numFmtId="0" fontId="5" fillId="34" borderId="0" xfId="2" quotePrefix="1" applyNumberFormat="1" applyFont="1" applyFill="1" applyBorder="1" applyAlignment="1" applyProtection="1">
      <alignment horizontal="left" vertical="center" indent="1"/>
    </xf>
    <xf numFmtId="181" fontId="5" fillId="34" borderId="0" xfId="2" quotePrefix="1" applyNumberFormat="1" applyFont="1" applyFill="1" applyAlignment="1" applyProtection="1">
      <alignment horizontal="right" vertical="center"/>
    </xf>
    <xf numFmtId="179" fontId="5" fillId="34" borderId="0" xfId="2" quotePrefix="1" applyNumberFormat="1" applyFont="1" applyFill="1" applyAlignment="1" applyProtection="1">
      <alignment horizontal="right" vertical="center"/>
    </xf>
    <xf numFmtId="0" fontId="5" fillId="34" borderId="0" xfId="2" applyNumberFormat="1" applyFont="1" applyFill="1" applyBorder="1" applyAlignment="1" applyProtection="1">
      <alignment vertical="center"/>
    </xf>
    <xf numFmtId="0" fontId="5" fillId="34" borderId="31" xfId="2" applyNumberFormat="1" applyFont="1" applyFill="1" applyBorder="1" applyAlignment="1" applyProtection="1">
      <alignment horizontal="center" vertical="center"/>
    </xf>
    <xf numFmtId="0" fontId="5" fillId="34" borderId="0" xfId="2" applyNumberFormat="1" applyFont="1" applyFill="1" applyBorder="1" applyAlignment="1" applyProtection="1">
      <alignment horizontal="right" vertical="center" indent="1"/>
    </xf>
    <xf numFmtId="0" fontId="5" fillId="34" borderId="0" xfId="2" applyNumberFormat="1" applyFont="1" applyFill="1" applyBorder="1" applyAlignment="1" applyProtection="1">
      <alignment horizontal="center" vertical="center"/>
    </xf>
    <xf numFmtId="179" fontId="5" fillId="34" borderId="0" xfId="2" quotePrefix="1" applyNumberFormat="1" applyFont="1" applyFill="1" applyBorder="1" applyAlignment="1" applyProtection="1">
      <alignment horizontal="right" vertical="center"/>
    </xf>
    <xf numFmtId="0" fontId="5" fillId="34" borderId="28" xfId="2" applyNumberFormat="1" applyFont="1" applyFill="1" applyBorder="1" applyAlignment="1" applyProtection="1">
      <alignment vertical="center"/>
    </xf>
    <xf numFmtId="0" fontId="5" fillId="34" borderId="13" xfId="2" applyNumberFormat="1" applyFont="1" applyFill="1" applyBorder="1" applyAlignment="1" applyProtection="1">
      <alignment horizontal="center" vertical="center"/>
    </xf>
    <xf numFmtId="0" fontId="5" fillId="34" borderId="13" xfId="2" applyNumberFormat="1" applyFont="1" applyFill="1" applyBorder="1" applyAlignment="1" applyProtection="1">
      <alignment horizontal="right" vertical="center" indent="1"/>
    </xf>
    <xf numFmtId="179" fontId="5" fillId="34" borderId="13" xfId="14" applyNumberFormat="1" applyFont="1" applyFill="1" applyBorder="1" applyAlignment="1" applyProtection="1">
      <alignment horizontal="right" vertical="center"/>
    </xf>
    <xf numFmtId="179" fontId="5" fillId="34" borderId="0" xfId="2" applyNumberFormat="1" applyFont="1" applyFill="1" applyBorder="1" applyAlignment="1" applyProtection="1">
      <alignment horizontal="right" vertical="center"/>
    </xf>
    <xf numFmtId="0" fontId="55" fillId="34" borderId="13" xfId="2" applyNumberFormat="1" applyFont="1" applyFill="1" applyBorder="1" applyAlignment="1" applyProtection="1">
      <alignment vertical="center"/>
    </xf>
    <xf numFmtId="0" fontId="41" fillId="34" borderId="13" xfId="2" applyNumberFormat="1" applyFont="1" applyFill="1" applyBorder="1" applyAlignment="1" applyProtection="1">
      <alignment vertical="center"/>
    </xf>
    <xf numFmtId="181" fontId="41" fillId="34" borderId="13" xfId="2" applyNumberFormat="1" applyFont="1" applyFill="1" applyBorder="1" applyAlignment="1" applyProtection="1">
      <alignment horizontal="right" vertical="center"/>
    </xf>
    <xf numFmtId="179" fontId="41" fillId="34" borderId="13" xfId="14" applyNumberFormat="1" applyFont="1" applyFill="1" applyBorder="1" applyAlignment="1" applyProtection="1">
      <alignment horizontal="right" vertical="center"/>
    </xf>
    <xf numFmtId="0" fontId="5" fillId="34" borderId="0" xfId="2" quotePrefix="1" applyNumberFormat="1" applyFont="1" applyFill="1" applyAlignment="1" applyProtection="1">
      <alignment vertical="center"/>
    </xf>
    <xf numFmtId="0" fontId="5" fillId="34" borderId="0" xfId="2" quotePrefix="1" applyNumberFormat="1" applyFont="1" applyFill="1" applyBorder="1" applyAlignment="1" applyProtection="1">
      <alignment vertical="center"/>
    </xf>
    <xf numFmtId="0" fontId="41" fillId="34" borderId="30" xfId="2" applyNumberFormat="1" applyFont="1" applyFill="1" applyBorder="1" applyAlignment="1" applyProtection="1">
      <alignment vertical="center"/>
    </xf>
    <xf numFmtId="0" fontId="41" fillId="34" borderId="0" xfId="2" applyNumberFormat="1" applyFont="1" applyFill="1" applyBorder="1" applyAlignment="1" applyProtection="1">
      <alignment horizontal="right" vertical="center" indent="1"/>
    </xf>
    <xf numFmtId="0" fontId="41" fillId="34" borderId="0" xfId="2" applyNumberFormat="1" applyFont="1" applyFill="1" applyBorder="1" applyAlignment="1" applyProtection="1">
      <alignment horizontal="left" vertical="center" indent="1"/>
    </xf>
    <xf numFmtId="179" fontId="41" fillId="34" borderId="0" xfId="14" applyNumberFormat="1" applyFont="1" applyFill="1" applyBorder="1" applyAlignment="1" applyProtection="1">
      <alignment horizontal="right" vertical="center"/>
    </xf>
    <xf numFmtId="0" fontId="48" fillId="34" borderId="13" xfId="2" applyNumberFormat="1" applyFont="1" applyFill="1" applyBorder="1" applyAlignment="1" applyProtection="1">
      <alignment vertical="center"/>
    </xf>
    <xf numFmtId="0" fontId="41" fillId="34" borderId="28" xfId="2" applyNumberFormat="1" applyFont="1" applyFill="1" applyBorder="1" applyAlignment="1" applyProtection="1">
      <alignment horizontal="center" vertical="center"/>
    </xf>
    <xf numFmtId="179" fontId="41" fillId="34" borderId="13" xfId="2" applyNumberFormat="1" applyFont="1" applyFill="1" applyBorder="1" applyAlignment="1" applyProtection="1">
      <alignment vertical="center"/>
    </xf>
    <xf numFmtId="0" fontId="5" fillId="34" borderId="0" xfId="2" applyNumberFormat="1" applyFont="1" applyFill="1" applyAlignment="1" applyProtection="1">
      <alignment horizontal="right" vertical="center"/>
    </xf>
    <xf numFmtId="0" fontId="41" fillId="0" borderId="0" xfId="269" applyNumberFormat="1" applyFont="1" applyFill="1" applyAlignment="1" applyProtection="1">
      <alignment vertical="center"/>
    </xf>
    <xf numFmtId="0" fontId="56" fillId="0" borderId="0" xfId="269" applyNumberFormat="1" applyFont="1" applyFill="1" applyAlignment="1" applyProtection="1">
      <alignment vertical="center"/>
    </xf>
    <xf numFmtId="0" fontId="5" fillId="0" borderId="13" xfId="269" quotePrefix="1" applyNumberFormat="1" applyFont="1" applyFill="1" applyBorder="1" applyAlignment="1" applyProtection="1">
      <alignment horizontal="left" vertical="center" indent="1"/>
    </xf>
    <xf numFmtId="0" fontId="5" fillId="0" borderId="14" xfId="269" applyNumberFormat="1" applyFont="1" applyFill="1" applyBorder="1" applyAlignment="1" applyProtection="1">
      <alignment horizontal="center" vertical="center"/>
    </xf>
    <xf numFmtId="0" fontId="5" fillId="0" borderId="1" xfId="269" applyNumberFormat="1" applyFont="1" applyFill="1" applyBorder="1" applyAlignment="1" applyProtection="1">
      <alignment horizontal="center" vertical="center"/>
    </xf>
    <xf numFmtId="179" fontId="5" fillId="0" borderId="0" xfId="269" applyNumberFormat="1" applyFont="1" applyFill="1" applyAlignment="1" applyProtection="1">
      <alignment vertical="center"/>
    </xf>
    <xf numFmtId="181" fontId="5" fillId="0" borderId="0" xfId="269" applyNumberFormat="1" applyFont="1" applyFill="1" applyAlignment="1" applyProtection="1">
      <alignment vertical="center"/>
    </xf>
    <xf numFmtId="181" fontId="5" fillId="0" borderId="0" xfId="269" applyNumberFormat="1" applyFont="1" applyFill="1" applyAlignment="1" applyProtection="1">
      <alignment horizontal="left" vertical="center" indent="1"/>
    </xf>
    <xf numFmtId="181" fontId="5" fillId="0" borderId="0" xfId="2" applyNumberFormat="1" applyFont="1" applyFill="1" applyAlignment="1" applyProtection="1">
      <alignment vertical="center"/>
    </xf>
    <xf numFmtId="0" fontId="5" fillId="0" borderId="30" xfId="269" applyNumberFormat="1" applyFont="1" applyFill="1" applyBorder="1" applyAlignment="1" applyProtection="1">
      <alignment horizontal="left" vertical="center"/>
    </xf>
    <xf numFmtId="181" fontId="46" fillId="0" borderId="0" xfId="269" applyNumberFormat="1" applyFont="1" applyFill="1" applyAlignment="1" applyProtection="1">
      <alignment horizontal="left" vertical="center" indent="1"/>
    </xf>
    <xf numFmtId="181" fontId="46" fillId="0" borderId="0" xfId="269" applyNumberFormat="1" applyFont="1" applyFill="1" applyAlignment="1" applyProtection="1">
      <alignment horizontal="left" vertical="center"/>
    </xf>
    <xf numFmtId="0" fontId="5" fillId="0" borderId="0" xfId="269" applyNumberFormat="1" applyFont="1" applyFill="1" applyBorder="1" applyAlignment="1" applyProtection="1">
      <alignment horizontal="left" vertical="center"/>
    </xf>
    <xf numFmtId="179" fontId="5" fillId="0" borderId="31" xfId="269" applyNumberFormat="1" applyFont="1" applyFill="1" applyBorder="1" applyAlignment="1" applyProtection="1">
      <alignment vertical="center"/>
    </xf>
    <xf numFmtId="181" fontId="5" fillId="0" borderId="0" xfId="2" applyNumberFormat="1" applyFont="1" applyFill="1" applyBorder="1" applyAlignment="1" applyProtection="1">
      <alignment vertical="center"/>
    </xf>
    <xf numFmtId="181" fontId="46" fillId="0" borderId="0" xfId="269" applyNumberFormat="1" applyFont="1" applyFill="1" applyBorder="1" applyAlignment="1" applyProtection="1">
      <alignment horizontal="left" vertical="center" indent="1"/>
    </xf>
    <xf numFmtId="0" fontId="6" fillId="0" borderId="30" xfId="269" applyNumberFormat="1" applyFont="1" applyFill="1" applyBorder="1" applyAlignment="1" applyProtection="1">
      <alignment horizontal="left" vertical="center"/>
    </xf>
    <xf numFmtId="179" fontId="5" fillId="0" borderId="0" xfId="269" applyNumberFormat="1" applyFont="1" applyFill="1" applyBorder="1" applyAlignment="1" applyProtection="1">
      <alignment vertical="center"/>
    </xf>
    <xf numFmtId="0" fontId="5" fillId="0" borderId="30" xfId="269" applyNumberFormat="1" applyFont="1" applyFill="1" applyBorder="1" applyAlignment="1" applyProtection="1">
      <alignment vertical="center" shrinkToFit="1"/>
    </xf>
    <xf numFmtId="0" fontId="5" fillId="0" borderId="28" xfId="269" applyNumberFormat="1" applyFont="1" applyFill="1" applyBorder="1" applyAlignment="1" applyProtection="1">
      <alignment vertical="center" shrinkToFit="1"/>
    </xf>
    <xf numFmtId="179" fontId="5" fillId="0" borderId="13" xfId="269" applyNumberFormat="1" applyFont="1" applyFill="1" applyBorder="1" applyAlignment="1" applyProtection="1">
      <alignment vertical="center"/>
    </xf>
    <xf numFmtId="181" fontId="5" fillId="0" borderId="13" xfId="2" applyNumberFormat="1" applyFont="1" applyFill="1" applyBorder="1" applyAlignment="1" applyProtection="1">
      <alignment vertical="center"/>
    </xf>
    <xf numFmtId="181" fontId="46" fillId="0" borderId="13" xfId="269" applyNumberFormat="1" applyFont="1" applyFill="1" applyBorder="1" applyAlignment="1" applyProtection="1">
      <alignment horizontal="left" vertical="center"/>
    </xf>
    <xf numFmtId="0" fontId="5" fillId="0" borderId="0" xfId="269" applyNumberFormat="1" applyFont="1" applyFill="1" applyAlignment="1" applyProtection="1">
      <alignment horizontal="right" vertical="center"/>
    </xf>
    <xf numFmtId="0" fontId="6" fillId="0" borderId="0" xfId="269" applyNumberFormat="1" applyFont="1" applyFill="1" applyAlignment="1" applyProtection="1">
      <alignment vertical="center"/>
    </xf>
    <xf numFmtId="0" fontId="5" fillId="0" borderId="13" xfId="269" applyNumberFormat="1" applyFont="1" applyFill="1" applyBorder="1" applyAlignment="1" applyProtection="1">
      <alignment horizontal="center" vertical="center"/>
    </xf>
    <xf numFmtId="0" fontId="5" fillId="0" borderId="17" xfId="269" applyNumberFormat="1" applyFont="1" applyFill="1" applyBorder="1" applyAlignment="1" applyProtection="1">
      <alignment horizontal="center" vertical="center" wrapText="1"/>
    </xf>
    <xf numFmtId="0" fontId="5" fillId="0" borderId="1" xfId="269" applyNumberFormat="1" applyFont="1" applyFill="1" applyBorder="1" applyAlignment="1" applyProtection="1">
      <alignment horizontal="center" vertical="center" wrapText="1"/>
    </xf>
    <xf numFmtId="0" fontId="5" fillId="0" borderId="19" xfId="269" applyNumberFormat="1" applyFont="1" applyFill="1" applyBorder="1" applyAlignment="1" applyProtection="1">
      <alignment horizontal="center" vertical="center" wrapText="1"/>
    </xf>
    <xf numFmtId="0" fontId="5" fillId="0" borderId="14" xfId="269" applyNumberFormat="1" applyFont="1" applyFill="1" applyBorder="1" applyAlignment="1" applyProtection="1">
      <alignment horizontal="center" vertical="center" wrapText="1"/>
    </xf>
    <xf numFmtId="0" fontId="5" fillId="0" borderId="0" xfId="269" applyNumberFormat="1" applyFont="1" applyFill="1" applyAlignment="1" applyProtection="1">
      <alignment horizontal="center" vertical="center" wrapText="1"/>
    </xf>
    <xf numFmtId="0" fontId="5" fillId="0" borderId="28" xfId="269" applyNumberFormat="1" applyFont="1" applyFill="1" applyBorder="1" applyAlignment="1" applyProtection="1">
      <alignment horizontal="center" vertical="center"/>
    </xf>
    <xf numFmtId="0" fontId="6" fillId="0" borderId="13" xfId="269" applyNumberFormat="1" applyFont="1" applyFill="1" applyBorder="1" applyAlignment="1" applyProtection="1">
      <alignment horizontal="center" vertical="center" wrapText="1"/>
    </xf>
    <xf numFmtId="0" fontId="5" fillId="0" borderId="1" xfId="269" quotePrefix="1" applyNumberFormat="1" applyFont="1" applyFill="1" applyBorder="1" applyAlignment="1" applyProtection="1">
      <alignment horizontal="center" vertical="center"/>
    </xf>
    <xf numFmtId="0" fontId="5" fillId="0" borderId="0" xfId="269" applyNumberFormat="1" applyFont="1" applyFill="1" applyBorder="1" applyAlignment="1" applyProtection="1">
      <alignment horizontal="center" vertical="center"/>
    </xf>
    <xf numFmtId="0" fontId="5" fillId="0" borderId="0" xfId="269" applyNumberFormat="1" applyFont="1" applyFill="1" applyBorder="1" applyAlignment="1" applyProtection="1">
      <alignment horizontal="distributed" vertical="center"/>
    </xf>
    <xf numFmtId="0" fontId="5" fillId="0" borderId="42" xfId="269" applyNumberFormat="1" applyFont="1" applyFill="1" applyBorder="1" applyAlignment="1" applyProtection="1">
      <alignment horizontal="distributed" vertical="center" indent="1"/>
    </xf>
    <xf numFmtId="0" fontId="5" fillId="0" borderId="0" xfId="269" applyNumberFormat="1" applyFont="1" applyFill="1" applyAlignment="1" applyProtection="1">
      <alignment horizontal="right" vertical="center" indent="1"/>
    </xf>
    <xf numFmtId="0" fontId="5" fillId="0" borderId="0" xfId="269" applyNumberFormat="1" applyFont="1" applyFill="1" applyAlignment="1" applyProtection="1">
      <alignment horizontal="center" vertical="center"/>
    </xf>
    <xf numFmtId="0" fontId="5" fillId="0" borderId="30" xfId="269" applyNumberFormat="1" applyFont="1" applyFill="1" applyBorder="1" applyAlignment="1" applyProtection="1">
      <alignment horizontal="distributed" vertical="center" indent="1"/>
    </xf>
    <xf numFmtId="0" fontId="5" fillId="0" borderId="28" xfId="269" applyNumberFormat="1" applyFont="1" applyFill="1" applyBorder="1" applyAlignment="1" applyProtection="1">
      <alignment horizontal="distributed" vertical="center" indent="1"/>
    </xf>
    <xf numFmtId="0" fontId="5" fillId="0" borderId="29" xfId="269" applyNumberFormat="1" applyFont="1" applyFill="1" applyBorder="1" applyAlignment="1" applyProtection="1">
      <alignment horizontal="right" vertical="center" indent="1"/>
    </xf>
    <xf numFmtId="0" fontId="41" fillId="0" borderId="0" xfId="271" applyNumberFormat="1" applyFont="1" applyFill="1">
      <alignment vertical="center"/>
    </xf>
    <xf numFmtId="0" fontId="3" fillId="0" borderId="0" xfId="271" applyNumberFormat="1" applyFill="1" applyAlignment="1">
      <alignment horizontal="center" vertical="center"/>
    </xf>
    <xf numFmtId="0" fontId="3" fillId="0" borderId="0" xfId="271" applyNumberFormat="1" applyFill="1">
      <alignment vertical="center"/>
    </xf>
    <xf numFmtId="0" fontId="5" fillId="0" borderId="13" xfId="271" applyNumberFormat="1" applyFont="1" applyFill="1" applyBorder="1" applyAlignment="1">
      <alignment horizontal="left" vertical="center" indent="1"/>
    </xf>
    <xf numFmtId="0" fontId="54" fillId="0" borderId="13" xfId="271" applyNumberFormat="1" applyFont="1" applyFill="1" applyBorder="1" applyAlignment="1">
      <alignment vertical="center"/>
    </xf>
    <xf numFmtId="0" fontId="54" fillId="0" borderId="13" xfId="271" applyNumberFormat="1" applyFont="1" applyFill="1" applyBorder="1" applyAlignment="1">
      <alignment horizontal="center" vertical="center"/>
    </xf>
    <xf numFmtId="0" fontId="5" fillId="0" borderId="19" xfId="271" applyNumberFormat="1" applyFont="1" applyFill="1" applyBorder="1" applyAlignment="1">
      <alignment horizontal="center" vertical="center"/>
    </xf>
    <xf numFmtId="0" fontId="5" fillId="0" borderId="0" xfId="271" applyNumberFormat="1" applyFont="1" applyFill="1" applyBorder="1" applyAlignment="1">
      <alignment horizontal="center" vertical="center"/>
    </xf>
    <xf numFmtId="0" fontId="5" fillId="0" borderId="27" xfId="271" applyNumberFormat="1" applyFont="1" applyFill="1" applyBorder="1" applyAlignment="1">
      <alignment horizontal="center" vertical="center"/>
    </xf>
    <xf numFmtId="0" fontId="5" fillId="0" borderId="13" xfId="271" applyNumberFormat="1" applyFont="1" applyFill="1" applyBorder="1" applyAlignment="1">
      <alignment horizontal="center" vertical="center"/>
    </xf>
    <xf numFmtId="0" fontId="5" fillId="0" borderId="30" xfId="271" applyNumberFormat="1" applyFont="1" applyFill="1" applyBorder="1">
      <alignment vertical="center"/>
    </xf>
    <xf numFmtId="179" fontId="5" fillId="0" borderId="0" xfId="271" applyNumberFormat="1" applyFont="1" applyFill="1" applyAlignment="1">
      <alignment horizontal="center" vertical="center"/>
    </xf>
    <xf numFmtId="182" fontId="5" fillId="0" borderId="0" xfId="271" applyNumberFormat="1" applyFont="1" applyFill="1" applyAlignment="1">
      <alignment horizontal="center" vertical="center"/>
    </xf>
    <xf numFmtId="181" fontId="5" fillId="0" borderId="0" xfId="271" applyNumberFormat="1" applyFont="1" applyFill="1" applyAlignment="1">
      <alignment horizontal="center" vertical="center"/>
    </xf>
    <xf numFmtId="179" fontId="5" fillId="0" borderId="0" xfId="271" applyNumberFormat="1" applyFont="1" applyFill="1" applyAlignment="1">
      <alignment vertical="center"/>
    </xf>
    <xf numFmtId="182" fontId="5" fillId="0" borderId="0" xfId="271" applyNumberFormat="1" applyFont="1" applyFill="1" applyAlignment="1">
      <alignment vertical="center"/>
    </xf>
    <xf numFmtId="181" fontId="5" fillId="0" borderId="0" xfId="271" applyNumberFormat="1" applyFont="1" applyFill="1" applyAlignment="1">
      <alignment vertical="center"/>
    </xf>
    <xf numFmtId="179" fontId="5" fillId="0" borderId="0" xfId="271" applyNumberFormat="1" applyFont="1" applyFill="1" applyBorder="1" applyAlignment="1">
      <alignment horizontal="center" vertical="center"/>
    </xf>
    <xf numFmtId="182" fontId="5" fillId="0" borderId="0" xfId="271" applyNumberFormat="1" applyFont="1" applyFill="1" applyBorder="1" applyAlignment="1">
      <alignment horizontal="center" vertical="center"/>
    </xf>
    <xf numFmtId="181" fontId="5" fillId="0" borderId="0" xfId="271" applyNumberFormat="1" applyFont="1" applyFill="1" applyBorder="1" applyAlignment="1">
      <alignment horizontal="center" vertical="center"/>
    </xf>
    <xf numFmtId="0" fontId="5" fillId="0" borderId="46" xfId="271" applyNumberFormat="1" applyFont="1" applyFill="1" applyBorder="1">
      <alignment vertical="center"/>
    </xf>
    <xf numFmtId="179" fontId="5" fillId="0" borderId="49" xfId="271" applyNumberFormat="1" applyFont="1" applyFill="1" applyBorder="1" applyAlignment="1">
      <alignment horizontal="center" vertical="center"/>
    </xf>
    <xf numFmtId="182" fontId="5" fillId="0" borderId="49" xfId="271" applyNumberFormat="1" applyFont="1" applyFill="1" applyBorder="1" applyAlignment="1">
      <alignment horizontal="center" vertical="center"/>
    </xf>
    <xf numFmtId="181" fontId="5" fillId="0" borderId="49" xfId="271" applyNumberFormat="1" applyFont="1" applyFill="1" applyBorder="1" applyAlignment="1">
      <alignment horizontal="center" vertical="center"/>
    </xf>
    <xf numFmtId="179" fontId="5" fillId="0" borderId="0" xfId="271" applyNumberFormat="1" applyFont="1" applyFill="1" applyBorder="1" applyAlignment="1">
      <alignment vertical="center"/>
    </xf>
    <xf numFmtId="182" fontId="5" fillId="0" borderId="0" xfId="271" applyNumberFormat="1" applyFont="1" applyFill="1" applyBorder="1" applyAlignment="1">
      <alignment horizontal="right" vertical="center"/>
    </xf>
    <xf numFmtId="181" fontId="5" fillId="0" borderId="0" xfId="271" applyNumberFormat="1" applyFont="1" applyFill="1" applyBorder="1" applyAlignment="1">
      <alignment vertical="center"/>
    </xf>
    <xf numFmtId="0" fontId="5" fillId="0" borderId="28" xfId="271" applyNumberFormat="1" applyFont="1" applyFill="1" applyBorder="1">
      <alignment vertical="center"/>
    </xf>
    <xf numFmtId="179" fontId="5" fillId="0" borderId="13" xfId="271" applyNumberFormat="1" applyFont="1" applyFill="1" applyBorder="1" applyAlignment="1">
      <alignment horizontal="center" vertical="center"/>
    </xf>
    <xf numFmtId="182" fontId="5" fillId="0" borderId="13" xfId="271" applyNumberFormat="1" applyFont="1" applyFill="1" applyBorder="1" applyAlignment="1">
      <alignment horizontal="center" vertical="center"/>
    </xf>
    <xf numFmtId="181" fontId="5" fillId="0" borderId="13" xfId="271" applyNumberFormat="1" applyFont="1" applyFill="1" applyBorder="1" applyAlignment="1">
      <alignment horizontal="center" vertical="center"/>
    </xf>
    <xf numFmtId="0" fontId="5" fillId="0" borderId="0" xfId="271" applyNumberFormat="1" applyFont="1" applyFill="1">
      <alignment vertical="center"/>
    </xf>
    <xf numFmtId="0" fontId="54" fillId="0" borderId="0" xfId="271" applyNumberFormat="1" applyFont="1" applyFill="1" applyAlignment="1">
      <alignment horizontal="center" vertical="center"/>
    </xf>
    <xf numFmtId="0" fontId="5" fillId="0" borderId="0" xfId="271" applyNumberFormat="1" applyFont="1" applyFill="1" applyAlignment="1">
      <alignment horizontal="right" vertical="center"/>
    </xf>
    <xf numFmtId="0" fontId="5" fillId="34" borderId="0" xfId="269" applyNumberFormat="1" applyFont="1" applyFill="1" applyAlignment="1" applyProtection="1">
      <alignment horizontal="center" vertical="center"/>
    </xf>
    <xf numFmtId="0" fontId="5" fillId="34" borderId="17" xfId="269" applyNumberFormat="1" applyFont="1" applyFill="1" applyBorder="1" applyAlignment="1" applyProtection="1">
      <alignment horizontal="center" vertical="center" wrapText="1"/>
    </xf>
    <xf numFmtId="0" fontId="5" fillId="34" borderId="0" xfId="269" applyNumberFormat="1" applyFont="1" applyFill="1" applyAlignment="1" applyProtection="1">
      <alignment horizontal="center" vertical="center" wrapText="1"/>
    </xf>
    <xf numFmtId="181" fontId="5" fillId="34" borderId="20" xfId="2" applyNumberFormat="1" applyFont="1" applyFill="1" applyBorder="1" applyAlignment="1" applyProtection="1">
      <alignment vertical="center"/>
    </xf>
    <xf numFmtId="181" fontId="5" fillId="34" borderId="42" xfId="2" applyNumberFormat="1" applyFont="1" applyFill="1" applyBorder="1" applyAlignment="1" applyProtection="1">
      <alignment vertical="center"/>
    </xf>
    <xf numFmtId="179" fontId="5" fillId="34" borderId="31" xfId="14" applyNumberFormat="1" applyFont="1" applyFill="1" applyBorder="1" applyAlignment="1" applyProtection="1">
      <alignment vertical="center"/>
    </xf>
    <xf numFmtId="181" fontId="5" fillId="34" borderId="30" xfId="2" applyNumberFormat="1" applyFont="1" applyFill="1" applyBorder="1" applyAlignment="1" applyProtection="1">
      <alignment vertical="center"/>
    </xf>
    <xf numFmtId="0" fontId="5" fillId="34" borderId="31" xfId="269" applyNumberFormat="1" applyFont="1" applyFill="1" applyBorder="1" applyAlignment="1" applyProtection="1">
      <alignment horizontal="right" vertical="center"/>
    </xf>
    <xf numFmtId="0" fontId="5" fillId="34" borderId="29" xfId="269" applyNumberFormat="1" applyFont="1" applyFill="1" applyBorder="1" applyAlignment="1" applyProtection="1">
      <alignment horizontal="center" vertical="center" wrapText="1"/>
    </xf>
    <xf numFmtId="0" fontId="41" fillId="34" borderId="42" xfId="269" applyNumberFormat="1" applyFont="1" applyFill="1" applyBorder="1" applyAlignment="1" applyProtection="1">
      <alignment horizontal="left" vertical="center" indent="3"/>
    </xf>
    <xf numFmtId="0" fontId="5" fillId="34" borderId="30" xfId="269" applyNumberFormat="1" applyFont="1" applyFill="1" applyBorder="1" applyAlignment="1" applyProtection="1">
      <alignment horizontal="left" vertical="center" indent="3"/>
    </xf>
    <xf numFmtId="0" fontId="5" fillId="34" borderId="28" xfId="269" applyNumberFormat="1" applyFont="1" applyFill="1" applyBorder="1" applyAlignment="1" applyProtection="1">
      <alignment horizontal="left" vertical="center" indent="3"/>
    </xf>
    <xf numFmtId="181" fontId="5" fillId="34" borderId="29" xfId="2" applyNumberFormat="1" applyFont="1" applyFill="1" applyBorder="1" applyAlignment="1" applyProtection="1">
      <alignment vertical="center"/>
    </xf>
    <xf numFmtId="0" fontId="5" fillId="34" borderId="0" xfId="269" applyNumberFormat="1" applyFont="1" applyFill="1" applyBorder="1" applyAlignment="1" applyProtection="1">
      <alignment horizontal="left" vertical="center"/>
    </xf>
    <xf numFmtId="0" fontId="5" fillId="34" borderId="0" xfId="269" applyNumberFormat="1" applyFont="1" applyFill="1" applyBorder="1" applyAlignment="1" applyProtection="1">
      <alignment horizontal="left" vertical="center" wrapText="1"/>
    </xf>
    <xf numFmtId="0" fontId="5" fillId="34" borderId="13" xfId="2" applyNumberFormat="1" applyFont="1" applyFill="1" applyBorder="1" applyAlignment="1" applyProtection="1">
      <alignment horizontal="right" vertical="center"/>
    </xf>
    <xf numFmtId="0" fontId="5" fillId="34" borderId="13" xfId="2" applyNumberFormat="1" applyFont="1" applyFill="1" applyBorder="1" applyAlignment="1" applyProtection="1">
      <alignment horizontal="center" vertical="center" wrapText="1"/>
    </xf>
    <xf numFmtId="0" fontId="5" fillId="34" borderId="18" xfId="2" applyNumberFormat="1" applyFont="1" applyFill="1" applyBorder="1" applyAlignment="1" applyProtection="1">
      <alignment horizontal="center" vertical="center" wrapText="1"/>
    </xf>
    <xf numFmtId="0" fontId="41" fillId="34" borderId="42" xfId="2" applyNumberFormat="1" applyFont="1" applyFill="1" applyBorder="1" applyAlignment="1" applyProtection="1">
      <alignment horizontal="left" vertical="center" indent="3"/>
    </xf>
    <xf numFmtId="0" fontId="5" fillId="34" borderId="30" xfId="2" applyNumberFormat="1" applyFont="1" applyFill="1" applyBorder="1" applyAlignment="1" applyProtection="1">
      <alignment horizontal="left" vertical="center" indent="3"/>
    </xf>
    <xf numFmtId="0" fontId="5" fillId="34" borderId="28" xfId="2" applyNumberFormat="1" applyFont="1" applyFill="1" applyBorder="1" applyAlignment="1" applyProtection="1">
      <alignment horizontal="left" vertical="center" indent="3"/>
    </xf>
    <xf numFmtId="0" fontId="5" fillId="34" borderId="0" xfId="2" applyNumberFormat="1" applyFont="1" applyFill="1" applyBorder="1" applyAlignment="1" applyProtection="1">
      <alignment horizontal="distributed" vertical="center"/>
    </xf>
    <xf numFmtId="0" fontId="5" fillId="34" borderId="17" xfId="2" applyNumberFormat="1" applyFont="1" applyFill="1" applyBorder="1" applyAlignment="1" applyProtection="1">
      <alignment horizontal="center" vertical="center" wrapText="1"/>
    </xf>
    <xf numFmtId="0" fontId="41" fillId="34" borderId="30" xfId="2" applyNumberFormat="1" applyFont="1" applyFill="1" applyBorder="1" applyAlignment="1" applyProtection="1">
      <alignment horizontal="center" vertical="center" wrapText="1"/>
    </xf>
    <xf numFmtId="0" fontId="5" fillId="34" borderId="30" xfId="2" applyNumberFormat="1" applyFont="1" applyFill="1" applyBorder="1" applyAlignment="1" applyProtection="1">
      <alignment horizontal="left" vertical="center" wrapText="1"/>
    </xf>
    <xf numFmtId="0" fontId="5" fillId="34" borderId="48" xfId="2" applyNumberFormat="1" applyFont="1" applyFill="1" applyBorder="1" applyAlignment="1" applyProtection="1">
      <alignment horizontal="left" vertical="center" wrapText="1"/>
    </xf>
    <xf numFmtId="181" fontId="5" fillId="34" borderId="38" xfId="2" applyNumberFormat="1" applyFont="1" applyFill="1" applyBorder="1" applyAlignment="1" applyProtection="1">
      <alignment vertical="center"/>
    </xf>
    <xf numFmtId="0" fontId="5" fillId="34" borderId="28" xfId="2" applyNumberFormat="1" applyFont="1" applyFill="1" applyBorder="1" applyAlignment="1" applyProtection="1">
      <alignment horizontal="center" vertical="center" wrapText="1"/>
    </xf>
    <xf numFmtId="0" fontId="5" fillId="34" borderId="0" xfId="2" applyNumberFormat="1" applyFont="1" applyFill="1" applyAlignment="1" applyProtection="1">
      <alignment horizontal="left" vertical="center" indent="1"/>
    </xf>
    <xf numFmtId="0" fontId="5" fillId="34" borderId="0" xfId="2" applyNumberFormat="1" applyFont="1" applyFill="1" applyAlignment="1" applyProtection="1">
      <alignment horizontal="left" vertical="center"/>
    </xf>
    <xf numFmtId="0" fontId="5" fillId="34" borderId="17" xfId="2" applyNumberFormat="1" applyFont="1" applyFill="1" applyBorder="1" applyAlignment="1" applyProtection="1">
      <alignment horizontal="center" vertical="center"/>
    </xf>
    <xf numFmtId="0" fontId="5" fillId="34" borderId="56" xfId="2" applyNumberFormat="1" applyFont="1" applyFill="1" applyBorder="1" applyAlignment="1" applyProtection="1">
      <alignment horizontal="center" vertical="center"/>
    </xf>
    <xf numFmtId="0" fontId="41" fillId="34" borderId="30" xfId="2" applyNumberFormat="1" applyFont="1" applyFill="1" applyBorder="1" applyAlignment="1" applyProtection="1">
      <alignment vertical="center" shrinkToFit="1"/>
    </xf>
    <xf numFmtId="0" fontId="41" fillId="34" borderId="57" xfId="2" applyNumberFormat="1" applyFont="1" applyFill="1" applyBorder="1" applyAlignment="1" applyProtection="1">
      <alignment vertical="center" shrinkToFit="1"/>
    </xf>
    <xf numFmtId="0" fontId="5" fillId="34" borderId="30" xfId="2" applyNumberFormat="1" applyFont="1" applyFill="1" applyBorder="1" applyAlignment="1" applyProtection="1">
      <alignment vertical="center" shrinkToFit="1"/>
    </xf>
    <xf numFmtId="0" fontId="5" fillId="34" borderId="57" xfId="2" applyNumberFormat="1" applyFont="1" applyFill="1" applyBorder="1" applyAlignment="1" applyProtection="1">
      <alignment vertical="center" shrinkToFit="1"/>
    </xf>
    <xf numFmtId="0" fontId="5" fillId="34" borderId="28" xfId="2" applyNumberFormat="1" applyFont="1" applyFill="1" applyBorder="1" applyAlignment="1" applyProtection="1">
      <alignment vertical="center" shrinkToFit="1"/>
    </xf>
    <xf numFmtId="0" fontId="5" fillId="34" borderId="58" xfId="2" applyNumberFormat="1" applyFont="1" applyFill="1" applyBorder="1" applyAlignment="1" applyProtection="1">
      <alignment vertical="center" shrinkToFit="1"/>
    </xf>
    <xf numFmtId="181" fontId="5" fillId="34" borderId="31" xfId="2" quotePrefix="1" applyNumberFormat="1" applyFont="1" applyFill="1" applyBorder="1" applyAlignment="1" applyProtection="1">
      <alignment horizontal="right" vertical="center"/>
    </xf>
    <xf numFmtId="181" fontId="5" fillId="34" borderId="31" xfId="2" applyNumberFormat="1" applyFont="1" applyFill="1" applyBorder="1" applyAlignment="1" applyProtection="1">
      <alignment horizontal="right" vertical="center"/>
    </xf>
    <xf numFmtId="181" fontId="5" fillId="34" borderId="59" xfId="2" applyNumberFormat="1" applyFont="1" applyFill="1" applyBorder="1" applyAlignment="1" applyProtection="1">
      <alignment vertical="center"/>
    </xf>
    <xf numFmtId="181" fontId="5" fillId="34" borderId="29" xfId="2" quotePrefix="1" applyNumberFormat="1" applyFont="1" applyFill="1" applyBorder="1" applyAlignment="1" applyProtection="1">
      <alignment horizontal="right" vertical="center"/>
    </xf>
    <xf numFmtId="181" fontId="5" fillId="34" borderId="29" xfId="2" applyNumberFormat="1" applyFont="1" applyFill="1" applyBorder="1" applyAlignment="1" applyProtection="1">
      <alignment horizontal="right" vertical="center"/>
    </xf>
    <xf numFmtId="0" fontId="5" fillId="34" borderId="0" xfId="269" applyNumberFormat="1" applyFont="1" applyFill="1" applyBorder="1" applyAlignment="1" applyProtection="1">
      <alignment horizontal="left" indent="1"/>
    </xf>
    <xf numFmtId="0" fontId="5" fillId="34" borderId="15" xfId="269" applyNumberFormat="1" applyFont="1" applyFill="1" applyBorder="1" applyAlignment="1" applyProtection="1">
      <alignment horizontal="distributed" vertical="center" indent="1"/>
    </xf>
    <xf numFmtId="0" fontId="5" fillId="34" borderId="30" xfId="269" applyNumberFormat="1" applyFont="1" applyFill="1" applyBorder="1" applyAlignment="1" applyProtection="1">
      <alignment horizontal="left" vertical="center"/>
    </xf>
    <xf numFmtId="181" fontId="5" fillId="34" borderId="0" xfId="269" applyNumberFormat="1" applyFont="1" applyFill="1" applyAlignment="1" applyProtection="1">
      <alignment vertical="center"/>
    </xf>
    <xf numFmtId="0" fontId="5" fillId="34" borderId="0" xfId="269" applyNumberFormat="1" applyFont="1" applyFill="1" applyBorder="1" applyAlignment="1" applyProtection="1">
      <alignment horizontal="distributed" vertical="center" indent="1"/>
    </xf>
    <xf numFmtId="179" fontId="5" fillId="34" borderId="0" xfId="269" applyNumberFormat="1" applyFont="1" applyFill="1" applyAlignment="1" applyProtection="1">
      <alignment vertical="center"/>
    </xf>
    <xf numFmtId="0" fontId="5" fillId="34" borderId="13" xfId="269" applyNumberFormat="1" applyFont="1" applyFill="1" applyBorder="1" applyAlignment="1" applyProtection="1">
      <alignment horizontal="distributed" vertical="center" indent="1"/>
    </xf>
    <xf numFmtId="0" fontId="5" fillId="34" borderId="28" xfId="269" applyNumberFormat="1" applyFont="1" applyFill="1" applyBorder="1" applyAlignment="1" applyProtection="1">
      <alignment horizontal="left" vertical="center"/>
    </xf>
    <xf numFmtId="179" fontId="5" fillId="34" borderId="13" xfId="269" applyNumberFormat="1" applyFont="1" applyFill="1" applyBorder="1" applyAlignment="1" applyProtection="1">
      <alignment vertical="center"/>
    </xf>
    <xf numFmtId="0" fontId="6" fillId="34" borderId="24" xfId="2" applyNumberFormat="1" applyFont="1" applyFill="1" applyBorder="1" applyAlignment="1" applyProtection="1">
      <alignment horizontal="distributed" vertical="center" wrapText="1"/>
    </xf>
    <xf numFmtId="0" fontId="6" fillId="34" borderId="21" xfId="2" applyNumberFormat="1" applyFont="1" applyFill="1" applyBorder="1" applyAlignment="1" applyProtection="1">
      <alignment horizontal="distributed" vertical="center" wrapText="1"/>
    </xf>
    <xf numFmtId="0" fontId="6" fillId="34" borderId="39" xfId="2" applyNumberFormat="1" applyFont="1" applyFill="1" applyBorder="1" applyAlignment="1" applyProtection="1">
      <alignment horizontal="distributed" vertical="center" wrapText="1"/>
    </xf>
    <xf numFmtId="0" fontId="6" fillId="34" borderId="40" xfId="2" applyNumberFormat="1" applyFont="1" applyFill="1" applyBorder="1" applyAlignment="1" applyProtection="1">
      <alignment horizontal="distributed" vertical="center" wrapText="1"/>
    </xf>
    <xf numFmtId="0" fontId="6" fillId="34" borderId="1" xfId="2" applyNumberFormat="1" applyFont="1" applyFill="1" applyBorder="1" applyAlignment="1" applyProtection="1">
      <alignment horizontal="distributed" vertical="center" wrapText="1" indent="1"/>
    </xf>
    <xf numFmtId="0" fontId="6" fillId="34" borderId="17" xfId="2" applyNumberFormat="1" applyFont="1" applyFill="1" applyBorder="1" applyAlignment="1" applyProtection="1">
      <alignment horizontal="distributed" vertical="center" wrapText="1" indent="1"/>
    </xf>
    <xf numFmtId="0" fontId="44" fillId="34" borderId="36" xfId="2" applyNumberFormat="1" applyFont="1" applyFill="1" applyBorder="1" applyAlignment="1" applyProtection="1">
      <alignment vertical="justify" wrapText="1"/>
    </xf>
    <xf numFmtId="0" fontId="45" fillId="34" borderId="16" xfId="2" applyNumberFormat="1" applyFont="1" applyFill="1" applyBorder="1" applyAlignment="1" applyProtection="1">
      <alignment vertical="justify" wrapText="1"/>
    </xf>
    <xf numFmtId="0" fontId="6" fillId="34" borderId="32" xfId="2" applyNumberFormat="1" applyFont="1" applyFill="1" applyBorder="1" applyAlignment="1" applyProtection="1">
      <alignment horizontal="distributed" vertical="center" wrapText="1"/>
    </xf>
    <xf numFmtId="0" fontId="6" fillId="34" borderId="37" xfId="2" applyNumberFormat="1" applyFont="1" applyFill="1" applyBorder="1" applyAlignment="1" applyProtection="1">
      <alignment horizontal="distributed" vertical="center" wrapText="1"/>
    </xf>
    <xf numFmtId="0" fontId="5" fillId="34" borderId="42" xfId="269" applyNumberFormat="1" applyFont="1" applyFill="1" applyBorder="1" applyAlignment="1" applyProtection="1">
      <alignment horizontal="center" vertical="center"/>
    </xf>
    <xf numFmtId="0" fontId="5" fillId="34" borderId="30" xfId="269" applyNumberFormat="1" applyFont="1" applyFill="1" applyBorder="1" applyAlignment="1" applyProtection="1">
      <alignment horizontal="center" vertical="center"/>
    </xf>
    <xf numFmtId="0" fontId="5" fillId="34" borderId="28" xfId="269" applyNumberFormat="1" applyFont="1" applyFill="1" applyBorder="1" applyAlignment="1" applyProtection="1">
      <alignment horizontal="center" vertical="center"/>
    </xf>
    <xf numFmtId="0" fontId="41" fillId="34" borderId="20" xfId="269" applyNumberFormat="1" applyFont="1" applyFill="1" applyBorder="1" applyAlignment="1" applyProtection="1">
      <alignment horizontal="center" vertical="center"/>
    </xf>
    <xf numFmtId="0" fontId="41" fillId="34" borderId="42" xfId="269" applyNumberFormat="1" applyFont="1" applyFill="1" applyBorder="1" applyAlignment="1" applyProtection="1">
      <alignment horizontal="center" vertical="center"/>
    </xf>
    <xf numFmtId="0" fontId="41" fillId="34" borderId="29" xfId="269" applyNumberFormat="1" applyFont="1" applyFill="1" applyBorder="1" applyAlignment="1" applyProtection="1">
      <alignment horizontal="center" vertical="center"/>
    </xf>
    <xf numFmtId="0" fontId="41" fillId="34" borderId="28" xfId="269" applyNumberFormat="1" applyFont="1" applyFill="1" applyBorder="1" applyAlignment="1" applyProtection="1">
      <alignment horizontal="center" vertical="center"/>
    </xf>
    <xf numFmtId="0" fontId="5" fillId="34" borderId="18" xfId="269" applyNumberFormat="1" applyFont="1" applyFill="1" applyBorder="1" applyAlignment="1" applyProtection="1">
      <alignment horizontal="center" vertical="center"/>
    </xf>
    <xf numFmtId="0" fontId="5" fillId="34" borderId="1" xfId="269" applyNumberFormat="1" applyFont="1" applyFill="1" applyBorder="1" applyAlignment="1" applyProtection="1">
      <alignment horizontal="center" vertical="center"/>
    </xf>
    <xf numFmtId="0" fontId="5" fillId="34" borderId="17" xfId="269" applyNumberFormat="1" applyFont="1" applyFill="1" applyBorder="1" applyAlignment="1" applyProtection="1">
      <alignment horizontal="center" vertical="center"/>
    </xf>
    <xf numFmtId="0" fontId="5" fillId="34" borderId="20" xfId="269" applyNumberFormat="1" applyFont="1" applyFill="1" applyBorder="1" applyAlignment="1" applyProtection="1">
      <alignment horizontal="center" vertical="center"/>
    </xf>
    <xf numFmtId="0" fontId="5" fillId="34" borderId="29" xfId="269" applyNumberFormat="1" applyFont="1" applyFill="1" applyBorder="1" applyAlignment="1" applyProtection="1">
      <alignment horizontal="center" vertical="center"/>
    </xf>
    <xf numFmtId="0" fontId="5" fillId="0" borderId="45" xfId="269" applyNumberFormat="1" applyFont="1" applyFill="1" applyBorder="1" applyAlignment="1" applyProtection="1">
      <alignment horizontal="left" vertical="center" wrapText="1" indent="1"/>
    </xf>
    <xf numFmtId="0" fontId="5" fillId="0" borderId="44" xfId="269" applyNumberFormat="1" applyFont="1" applyFill="1" applyBorder="1" applyAlignment="1" applyProtection="1">
      <alignment horizontal="left" vertical="center" indent="1"/>
    </xf>
    <xf numFmtId="0" fontId="5" fillId="0" borderId="47" xfId="269" applyNumberFormat="1" applyFont="1" applyFill="1" applyBorder="1" applyAlignment="1" applyProtection="1">
      <alignment horizontal="left" vertical="center" indent="1"/>
    </xf>
    <xf numFmtId="0" fontId="5" fillId="0" borderId="50" xfId="269" applyNumberFormat="1" applyFont="1" applyFill="1" applyBorder="1" applyAlignment="1" applyProtection="1">
      <alignment horizontal="left" vertical="center" indent="1"/>
    </xf>
    <xf numFmtId="0" fontId="5" fillId="0" borderId="1" xfId="269" applyNumberFormat="1" applyFont="1" applyFill="1" applyBorder="1" applyAlignment="1" applyProtection="1">
      <alignment horizontal="center" vertical="center"/>
    </xf>
    <xf numFmtId="0" fontId="5" fillId="0" borderId="17" xfId="269" applyNumberFormat="1" applyFont="1" applyFill="1" applyBorder="1" applyAlignment="1" applyProtection="1">
      <alignment horizontal="center" vertical="center"/>
    </xf>
    <xf numFmtId="0" fontId="48" fillId="0" borderId="43" xfId="269" applyNumberFormat="1" applyFont="1" applyFill="1" applyBorder="1" applyAlignment="1" applyProtection="1">
      <alignment horizontal="left" vertical="center" indent="1"/>
    </xf>
    <xf numFmtId="0" fontId="48" fillId="0" borderId="44" xfId="269" applyNumberFormat="1" applyFont="1" applyFill="1" applyBorder="1" applyAlignment="1" applyProtection="1">
      <alignment horizontal="left" vertical="center" indent="1"/>
    </xf>
    <xf numFmtId="0" fontId="5" fillId="0" borderId="45" xfId="269" applyNumberFormat="1" applyFont="1" applyFill="1" applyBorder="1" applyAlignment="1" applyProtection="1">
      <alignment horizontal="left" vertical="center" indent="1"/>
    </xf>
    <xf numFmtId="0" fontId="5" fillId="0" borderId="44" xfId="269" applyNumberFormat="1" applyFont="1" applyFill="1" applyBorder="1" applyAlignment="1" applyProtection="1">
      <alignment horizontal="left" vertical="center" wrapText="1" indent="1"/>
    </xf>
    <xf numFmtId="0" fontId="5" fillId="34" borderId="15" xfId="269" applyNumberFormat="1" applyFont="1" applyFill="1" applyBorder="1" applyAlignment="1" applyProtection="1">
      <alignment horizontal="center" vertical="center"/>
    </xf>
    <xf numFmtId="0" fontId="5" fillId="34" borderId="13" xfId="269" applyNumberFormat="1" applyFont="1" applyFill="1" applyBorder="1" applyAlignment="1" applyProtection="1">
      <alignment horizontal="center" vertical="center"/>
    </xf>
    <xf numFmtId="0" fontId="5" fillId="34" borderId="19" xfId="269" applyNumberFormat="1" applyFont="1" applyFill="1" applyBorder="1" applyAlignment="1" applyProtection="1">
      <alignment horizontal="center" vertical="center"/>
    </xf>
    <xf numFmtId="0" fontId="5" fillId="34" borderId="27" xfId="269" applyNumberFormat="1" applyFont="1" applyFill="1" applyBorder="1" applyAlignment="1" applyProtection="1">
      <alignment horizontal="center" vertical="center"/>
    </xf>
    <xf numFmtId="0" fontId="5" fillId="34" borderId="19" xfId="269" applyNumberFormat="1" applyFont="1" applyFill="1" applyBorder="1" applyAlignment="1" applyProtection="1">
      <alignment horizontal="center" vertical="center" wrapText="1"/>
    </xf>
    <xf numFmtId="0" fontId="5" fillId="34" borderId="27" xfId="269" applyNumberFormat="1" applyFont="1" applyFill="1" applyBorder="1" applyAlignment="1" applyProtection="1">
      <alignment horizontal="center" vertical="center" wrapText="1"/>
    </xf>
    <xf numFmtId="0" fontId="5" fillId="34" borderId="42" xfId="269" applyNumberFormat="1" applyFont="1" applyFill="1" applyBorder="1" applyAlignment="1" applyProtection="1">
      <alignment horizontal="center" vertical="center" wrapText="1"/>
    </xf>
    <xf numFmtId="0" fontId="5" fillId="34" borderId="28" xfId="269" applyNumberFormat="1" applyFont="1" applyFill="1" applyBorder="1" applyAlignment="1" applyProtection="1">
      <alignment horizontal="center" vertical="center" wrapText="1"/>
    </xf>
    <xf numFmtId="0" fontId="5" fillId="34" borderId="17" xfId="269" applyNumberFormat="1" applyFont="1" applyFill="1" applyBorder="1" applyAlignment="1" applyProtection="1">
      <alignment horizontal="center" vertical="center" wrapText="1"/>
    </xf>
    <xf numFmtId="0" fontId="41" fillId="34" borderId="17" xfId="269" applyNumberFormat="1" applyFont="1" applyFill="1" applyBorder="1" applyAlignment="1" applyProtection="1">
      <alignment horizontal="center" vertical="center" wrapText="1"/>
    </xf>
    <xf numFmtId="0" fontId="41" fillId="34" borderId="14" xfId="269" applyNumberFormat="1" applyFont="1" applyFill="1" applyBorder="1" applyAlignment="1" applyProtection="1">
      <alignment horizontal="center" vertical="center" wrapText="1"/>
    </xf>
    <xf numFmtId="0" fontId="5" fillId="34" borderId="14" xfId="269" applyNumberFormat="1" applyFont="1" applyFill="1" applyBorder="1" applyAlignment="1" applyProtection="1">
      <alignment horizontal="center" vertical="center" wrapText="1"/>
    </xf>
    <xf numFmtId="0" fontId="5" fillId="34" borderId="18" xfId="269" applyNumberFormat="1" applyFont="1" applyFill="1" applyBorder="1" applyAlignment="1" applyProtection="1">
      <alignment horizontal="center" vertical="center" wrapText="1"/>
    </xf>
    <xf numFmtId="0" fontId="5" fillId="34" borderId="20" xfId="269" applyNumberFormat="1" applyFont="1" applyFill="1" applyBorder="1" applyAlignment="1" applyProtection="1">
      <alignment horizontal="center" vertical="center" wrapText="1"/>
    </xf>
    <xf numFmtId="0" fontId="5" fillId="34" borderId="29" xfId="269" applyNumberFormat="1" applyFont="1" applyFill="1" applyBorder="1" applyAlignment="1" applyProtection="1">
      <alignment horizontal="center" vertical="center" wrapText="1"/>
    </xf>
    <xf numFmtId="0" fontId="41" fillId="34" borderId="18" xfId="269" applyNumberFormat="1" applyFont="1" applyFill="1" applyBorder="1" applyAlignment="1" applyProtection="1">
      <alignment horizontal="center" vertical="center" wrapText="1"/>
    </xf>
    <xf numFmtId="0" fontId="5" fillId="34" borderId="1" xfId="269" applyNumberFormat="1" applyFont="1" applyFill="1" applyBorder="1" applyAlignment="1" applyProtection="1">
      <alignment horizontal="center" vertical="center" wrapText="1"/>
    </xf>
    <xf numFmtId="0" fontId="53" fillId="0" borderId="55" xfId="101" applyNumberFormat="1" applyFont="1" applyFill="1" applyBorder="1" applyAlignment="1" applyProtection="1">
      <alignment horizontal="center" vertical="center"/>
    </xf>
    <xf numFmtId="0" fontId="53" fillId="0" borderId="42" xfId="101" applyNumberFormat="1" applyFont="1" applyFill="1" applyBorder="1" applyAlignment="1" applyProtection="1">
      <alignment horizontal="center" vertical="center"/>
    </xf>
    <xf numFmtId="0" fontId="5" fillId="34" borderId="1" xfId="2" applyNumberFormat="1" applyFont="1" applyFill="1" applyBorder="1" applyAlignment="1" applyProtection="1">
      <alignment horizontal="center" vertical="center" wrapText="1"/>
    </xf>
    <xf numFmtId="0" fontId="5" fillId="34" borderId="17" xfId="2" applyNumberFormat="1" applyFont="1" applyFill="1" applyBorder="1" applyAlignment="1" applyProtection="1">
      <alignment horizontal="center" vertical="center" wrapText="1"/>
    </xf>
    <xf numFmtId="0" fontId="5" fillId="0" borderId="15" xfId="269" applyNumberFormat="1" applyFont="1" applyFill="1" applyBorder="1" applyAlignment="1" applyProtection="1">
      <alignment horizontal="left" vertical="center"/>
    </xf>
    <xf numFmtId="0" fontId="5" fillId="0" borderId="42" xfId="269" applyNumberFormat="1" applyFont="1" applyFill="1" applyBorder="1" applyAlignment="1" applyProtection="1">
      <alignment horizontal="left" vertical="center"/>
    </xf>
    <xf numFmtId="0" fontId="5" fillId="0" borderId="13" xfId="269" applyNumberFormat="1" applyFont="1" applyFill="1" applyBorder="1" applyAlignment="1" applyProtection="1">
      <alignment horizontal="center" vertical="center"/>
    </xf>
    <xf numFmtId="0" fontId="5" fillId="0" borderId="15" xfId="269" applyNumberFormat="1" applyFont="1" applyFill="1" applyBorder="1" applyAlignment="1" applyProtection="1">
      <alignment horizontal="center" vertical="center"/>
    </xf>
    <xf numFmtId="0" fontId="5" fillId="0" borderId="0" xfId="269" applyNumberFormat="1" applyFont="1" applyFill="1" applyAlignment="1" applyProtection="1">
      <alignment horizontal="center" vertical="center"/>
    </xf>
    <xf numFmtId="0" fontId="5" fillId="0" borderId="42" xfId="269" applyNumberFormat="1" applyFont="1" applyFill="1" applyBorder="1" applyAlignment="1" applyProtection="1">
      <alignment horizontal="center" vertical="center"/>
    </xf>
    <xf numFmtId="0" fontId="5" fillId="0" borderId="28" xfId="269" applyNumberFormat="1" applyFont="1" applyFill="1" applyBorder="1" applyAlignment="1" applyProtection="1">
      <alignment horizontal="center" vertical="center"/>
    </xf>
    <xf numFmtId="0" fontId="5" fillId="0" borderId="19" xfId="269" applyNumberFormat="1" applyFont="1" applyFill="1" applyBorder="1" applyAlignment="1" applyProtection="1">
      <alignment horizontal="center" vertical="center"/>
    </xf>
    <xf numFmtId="0" fontId="5" fillId="0" borderId="27" xfId="269" applyNumberFormat="1" applyFont="1" applyFill="1" applyBorder="1" applyAlignment="1" applyProtection="1">
      <alignment horizontal="center" vertical="center"/>
    </xf>
    <xf numFmtId="0" fontId="5" fillId="0" borderId="19" xfId="269" applyNumberFormat="1" applyFont="1" applyFill="1" applyBorder="1" applyAlignment="1" applyProtection="1">
      <alignment horizontal="center" vertical="center" wrapText="1"/>
    </xf>
    <xf numFmtId="0" fontId="5" fillId="0" borderId="14" xfId="269" applyNumberFormat="1" applyFont="1" applyFill="1" applyBorder="1" applyAlignment="1" applyProtection="1">
      <alignment horizontal="center" vertical="center"/>
    </xf>
    <xf numFmtId="0" fontId="5" fillId="0" borderId="18" xfId="269" applyNumberFormat="1" applyFont="1" applyFill="1" applyBorder="1" applyAlignment="1" applyProtection="1">
      <alignment horizontal="center" vertical="center"/>
    </xf>
    <xf numFmtId="0" fontId="5" fillId="0" borderId="42" xfId="271" applyNumberFormat="1" applyFont="1" applyFill="1" applyBorder="1" applyAlignment="1">
      <alignment horizontal="center" vertical="center"/>
    </xf>
    <xf numFmtId="0" fontId="5" fillId="0" borderId="28" xfId="271" applyNumberFormat="1" applyFont="1" applyFill="1" applyBorder="1" applyAlignment="1">
      <alignment horizontal="center" vertical="center"/>
    </xf>
    <xf numFmtId="0" fontId="5" fillId="0" borderId="19" xfId="271" applyNumberFormat="1" applyFont="1" applyFill="1" applyBorder="1" applyAlignment="1">
      <alignment horizontal="center" vertical="center"/>
    </xf>
    <xf numFmtId="0" fontId="5" fillId="0" borderId="27" xfId="271" applyNumberFormat="1" applyFont="1" applyFill="1" applyBorder="1" applyAlignment="1">
      <alignment horizontal="center" vertical="center"/>
    </xf>
    <xf numFmtId="0" fontId="60" fillId="0" borderId="0" xfId="272" applyNumberFormat="1" applyFill="1" applyAlignment="1" applyProtection="1">
      <alignment vertical="center"/>
    </xf>
    <xf numFmtId="0" fontId="60" fillId="0" borderId="0" xfId="272">
      <alignment vertical="center"/>
    </xf>
    <xf numFmtId="0" fontId="6" fillId="34" borderId="0" xfId="2" applyNumberFormat="1" applyFont="1" applyFill="1" applyAlignment="1" applyProtection="1">
      <alignment vertical="center"/>
    </xf>
    <xf numFmtId="0" fontId="60" fillId="34" borderId="0" xfId="272" applyNumberFormat="1" applyFill="1" applyAlignment="1" applyProtection="1">
      <alignment vertical="center"/>
    </xf>
    <xf numFmtId="0" fontId="60" fillId="34" borderId="0" xfId="272" applyNumberFormat="1" applyFill="1" applyBorder="1" applyAlignment="1" applyProtection="1">
      <alignment vertical="center"/>
    </xf>
    <xf numFmtId="0" fontId="3" fillId="0" borderId="0" xfId="271" applyNumberFormat="1" applyFill="1" applyAlignment="1">
      <alignment vertical="center"/>
    </xf>
    <xf numFmtId="0" fontId="60" fillId="0" borderId="0" xfId="272" applyNumberFormat="1" applyFill="1" applyAlignment="1">
      <alignment vertical="center"/>
    </xf>
  </cellXfs>
  <cellStyles count="273">
    <cellStyle name="20% - アクセント 1 2" xfId="31"/>
    <cellStyle name="20% - アクセント 1 3" xfId="32"/>
    <cellStyle name="20% - アクセント 2 2" xfId="33"/>
    <cellStyle name="20% - アクセント 2 3" xfId="34"/>
    <cellStyle name="20% - アクセント 3 2" xfId="35"/>
    <cellStyle name="20% - アクセント 3 3" xfId="36"/>
    <cellStyle name="20% - アクセント 4 2" xfId="37"/>
    <cellStyle name="20% - アクセント 4 3" xfId="38"/>
    <cellStyle name="20% - アクセント 5 2" xfId="39"/>
    <cellStyle name="20% - アクセント 5 3" xfId="40"/>
    <cellStyle name="20% - アクセント 6 2" xfId="41"/>
    <cellStyle name="20% - アクセント 6 3" xfId="42"/>
    <cellStyle name="40% - アクセント 1 2" xfId="43"/>
    <cellStyle name="40% - アクセント 1 3" xfId="44"/>
    <cellStyle name="40% - アクセント 2 2" xfId="45"/>
    <cellStyle name="40% - アクセント 2 3" xfId="46"/>
    <cellStyle name="40% - アクセント 3 2" xfId="47"/>
    <cellStyle name="40% - アクセント 3 3" xfId="48"/>
    <cellStyle name="40% - アクセント 4 2" xfId="49"/>
    <cellStyle name="40% - アクセント 4 3" xfId="50"/>
    <cellStyle name="40% - アクセント 5 2" xfId="51"/>
    <cellStyle name="40% - アクセント 5 3" xfId="52"/>
    <cellStyle name="40% - アクセント 6 2" xfId="53"/>
    <cellStyle name="40% - アクセント 6 3" xfId="54"/>
    <cellStyle name="60% - アクセント 1 2" xfId="55"/>
    <cellStyle name="60% - アクセント 1 3" xfId="56"/>
    <cellStyle name="60% - アクセント 2 2" xfId="57"/>
    <cellStyle name="60% - アクセント 2 3" xfId="58"/>
    <cellStyle name="60% - アクセント 3 2" xfId="59"/>
    <cellStyle name="60% - アクセント 3 3" xfId="60"/>
    <cellStyle name="60% - アクセント 4 2" xfId="61"/>
    <cellStyle name="60% - アクセント 4 3" xfId="62"/>
    <cellStyle name="60% - アクセント 5 2" xfId="63"/>
    <cellStyle name="60% - アクセント 5 3" xfId="64"/>
    <cellStyle name="60% - アクセント 6 2" xfId="65"/>
    <cellStyle name="60% - アクセント 6 3" xfId="66"/>
    <cellStyle name="Calc Currency (0)" xfId="15"/>
    <cellStyle name="Header1" xfId="16"/>
    <cellStyle name="Header2" xfId="17"/>
    <cellStyle name="Normal_#18-Internet" xfId="18"/>
    <cellStyle name="アクセント 1 2" xfId="67"/>
    <cellStyle name="アクセント 1 3" xfId="68"/>
    <cellStyle name="アクセント 2 2" xfId="69"/>
    <cellStyle name="アクセント 2 3" xfId="70"/>
    <cellStyle name="アクセント 3 2" xfId="71"/>
    <cellStyle name="アクセント 3 3" xfId="72"/>
    <cellStyle name="アクセント 4 2" xfId="73"/>
    <cellStyle name="アクセント 4 3" xfId="74"/>
    <cellStyle name="アクセント 5 2" xfId="75"/>
    <cellStyle name="アクセント 5 3" xfId="76"/>
    <cellStyle name="アクセント 6 2" xfId="77"/>
    <cellStyle name="アクセント 6 3" xfId="78"/>
    <cellStyle name="タイトル 2" xfId="79"/>
    <cellStyle name="タイトル 3" xfId="80"/>
    <cellStyle name="チェック セル 2" xfId="81"/>
    <cellStyle name="チェック セル 3" xfId="82"/>
    <cellStyle name="どちらでもない 2" xfId="83"/>
    <cellStyle name="どちらでもない 3" xfId="84"/>
    <cellStyle name="パーセント 2" xfId="14"/>
    <cellStyle name="パーセント 2 2" xfId="85"/>
    <cellStyle name="パーセント 2 3" xfId="86"/>
    <cellStyle name="パーセント 3" xfId="29"/>
    <cellStyle name="ハイパーリンク" xfId="272" builtinId="8"/>
    <cellStyle name="ハイパーリンク 10" xfId="28"/>
    <cellStyle name="ハイパーリンク 2" xfId="3"/>
    <cellStyle name="ハイパーリンク 3" xfId="9"/>
    <cellStyle name="ハイパーリンク 4" xfId="12"/>
    <cellStyle name="ハイパーリンク 5" xfId="13"/>
    <cellStyle name="ハイパーリンク 6" xfId="22"/>
    <cellStyle name="ハイパーリンク 7" xfId="24"/>
    <cellStyle name="ハイパーリンク 8" xfId="25"/>
    <cellStyle name="ハイパーリンク 9" xfId="26"/>
    <cellStyle name="メモ 2" xfId="87"/>
    <cellStyle name="メモ 3" xfId="88"/>
    <cellStyle name="メモ 3 2" xfId="89"/>
    <cellStyle name="リンク セル 2" xfId="90"/>
    <cellStyle name="リンク セル 3" xfId="91"/>
    <cellStyle name="悪い 2" xfId="92"/>
    <cellStyle name="悪い 3" xfId="93"/>
    <cellStyle name="計算 2" xfId="94"/>
    <cellStyle name="計算 3" xfId="95"/>
    <cellStyle name="警告文 2" xfId="96"/>
    <cellStyle name="警告文 3" xfId="97"/>
    <cellStyle name="桁区切り 2" xfId="2"/>
    <cellStyle name="桁区切り 2 2" xfId="4"/>
    <cellStyle name="桁区切り 2 2 2" xfId="8"/>
    <cellStyle name="桁区切り 2 2 3" xfId="98"/>
    <cellStyle name="桁区切り 2 3" xfId="99"/>
    <cellStyle name="桁区切り 3" xfId="5"/>
    <cellStyle name="桁区切り 3 2" xfId="100"/>
    <cellStyle name="桁区切り 3 3" xfId="101"/>
    <cellStyle name="桁区切り 3 4" xfId="102"/>
    <cellStyle name="桁区切り 4" xfId="23"/>
    <cellStyle name="桁区切り 4 2" xfId="103"/>
    <cellStyle name="見出し 1 2" xfId="104"/>
    <cellStyle name="見出し 1 3" xfId="105"/>
    <cellStyle name="見出し 2 2" xfId="106"/>
    <cellStyle name="見出し 2 3" xfId="107"/>
    <cellStyle name="見出し 3 2" xfId="108"/>
    <cellStyle name="見出し 3 3" xfId="109"/>
    <cellStyle name="見出し 4 2" xfId="110"/>
    <cellStyle name="見出し 4 3" xfId="111"/>
    <cellStyle name="集計 2" xfId="112"/>
    <cellStyle name="集計 3" xfId="113"/>
    <cellStyle name="出力 2" xfId="114"/>
    <cellStyle name="出力 3" xfId="115"/>
    <cellStyle name="説明文 2" xfId="116"/>
    <cellStyle name="説明文 3" xfId="117"/>
    <cellStyle name="通貨 2" xfId="27"/>
    <cellStyle name="入力 2" xfId="118"/>
    <cellStyle name="入力 3" xfId="119"/>
    <cellStyle name="標準" xfId="0" builtinId="0"/>
    <cellStyle name="標準 10" xfId="120"/>
    <cellStyle name="標準 100" xfId="121"/>
    <cellStyle name="標準 101" xfId="122"/>
    <cellStyle name="標準 102" xfId="123"/>
    <cellStyle name="標準 103" xfId="124"/>
    <cellStyle name="標準 104" xfId="125"/>
    <cellStyle name="標準 105" xfId="126"/>
    <cellStyle name="標準 106" xfId="127"/>
    <cellStyle name="標準 107" xfId="128"/>
    <cellStyle name="標準 108" xfId="129"/>
    <cellStyle name="標準 109" xfId="130"/>
    <cellStyle name="標準 11" xfId="131"/>
    <cellStyle name="標準 110" xfId="132"/>
    <cellStyle name="標準 111" xfId="133"/>
    <cellStyle name="標準 112" xfId="134"/>
    <cellStyle name="標準 113" xfId="135"/>
    <cellStyle name="標準 114" xfId="136"/>
    <cellStyle name="標準 115" xfId="137"/>
    <cellStyle name="標準 116" xfId="138"/>
    <cellStyle name="標準 117" xfId="139"/>
    <cellStyle name="標準 118" xfId="140"/>
    <cellStyle name="標準 119" xfId="141"/>
    <cellStyle name="標準 12" xfId="142"/>
    <cellStyle name="標準 120" xfId="143"/>
    <cellStyle name="標準 121" xfId="144"/>
    <cellStyle name="標準 122" xfId="145"/>
    <cellStyle name="標準 123" xfId="146"/>
    <cellStyle name="標準 124" xfId="147"/>
    <cellStyle name="標準 125" xfId="148"/>
    <cellStyle name="標準 126" xfId="149"/>
    <cellStyle name="標準 127" xfId="150"/>
    <cellStyle name="標準 128" xfId="151"/>
    <cellStyle name="標準 129" xfId="152"/>
    <cellStyle name="標準 13" xfId="153"/>
    <cellStyle name="標準 130" xfId="154"/>
    <cellStyle name="標準 131" xfId="155"/>
    <cellStyle name="標準 131 2" xfId="156"/>
    <cellStyle name="標準 132" xfId="157"/>
    <cellStyle name="標準 132 2" xfId="158"/>
    <cellStyle name="標準 133" xfId="159"/>
    <cellStyle name="標準 133 2" xfId="160"/>
    <cellStyle name="標準 134" xfId="161"/>
    <cellStyle name="標準 134 2" xfId="162"/>
    <cellStyle name="標準 135" xfId="163"/>
    <cellStyle name="標準 135 2" xfId="164"/>
    <cellStyle name="標準 136" xfId="165"/>
    <cellStyle name="標準 136 2" xfId="166"/>
    <cellStyle name="標準 137" xfId="167"/>
    <cellStyle name="標準 137 2" xfId="168"/>
    <cellStyle name="標準 138" xfId="169"/>
    <cellStyle name="標準 138 2" xfId="170"/>
    <cellStyle name="標準 139" xfId="171"/>
    <cellStyle name="標準 139 2" xfId="172"/>
    <cellStyle name="標準 14" xfId="173"/>
    <cellStyle name="標準 140" xfId="174"/>
    <cellStyle name="標準 140 2" xfId="175"/>
    <cellStyle name="標準 141" xfId="176"/>
    <cellStyle name="標準 141 2" xfId="270"/>
    <cellStyle name="標準 142" xfId="268"/>
    <cellStyle name="標準 15" xfId="177"/>
    <cellStyle name="標準 16" xfId="178"/>
    <cellStyle name="標準 17" xfId="179"/>
    <cellStyle name="標準 18" xfId="180"/>
    <cellStyle name="標準 19" xfId="181"/>
    <cellStyle name="標準 2" xfId="1"/>
    <cellStyle name="標準 2 2" xfId="7"/>
    <cellStyle name="標準 2 2 2" xfId="182"/>
    <cellStyle name="標準 2 2 3" xfId="269"/>
    <cellStyle name="標準 2 3" xfId="30"/>
    <cellStyle name="標準 20" xfId="183"/>
    <cellStyle name="標準 21" xfId="184"/>
    <cellStyle name="標準 22" xfId="185"/>
    <cellStyle name="標準 23" xfId="186"/>
    <cellStyle name="標準 24" xfId="187"/>
    <cellStyle name="標準 25" xfId="188"/>
    <cellStyle name="標準 26" xfId="189"/>
    <cellStyle name="標準 27" xfId="190"/>
    <cellStyle name="標準 28" xfId="191"/>
    <cellStyle name="標準 29" xfId="192"/>
    <cellStyle name="標準 3" xfId="6"/>
    <cellStyle name="標準 3 2" xfId="21"/>
    <cellStyle name="標準 30" xfId="193"/>
    <cellStyle name="標準 31" xfId="194"/>
    <cellStyle name="標準 32" xfId="195"/>
    <cellStyle name="標準 33" xfId="196"/>
    <cellStyle name="標準 34" xfId="197"/>
    <cellStyle name="標準 35" xfId="198"/>
    <cellStyle name="標準 36" xfId="199"/>
    <cellStyle name="標準 37" xfId="200"/>
    <cellStyle name="標準 38" xfId="201"/>
    <cellStyle name="標準 39" xfId="202"/>
    <cellStyle name="標準 4" xfId="10"/>
    <cellStyle name="標準 4 2" xfId="203"/>
    <cellStyle name="標準 40" xfId="204"/>
    <cellStyle name="標準 41" xfId="205"/>
    <cellStyle name="標準 42" xfId="206"/>
    <cellStyle name="標準 43" xfId="207"/>
    <cellStyle name="標準 44" xfId="208"/>
    <cellStyle name="標準 45" xfId="209"/>
    <cellStyle name="標準 46" xfId="210"/>
    <cellStyle name="標準 47" xfId="211"/>
    <cellStyle name="標準 48" xfId="212"/>
    <cellStyle name="標準 49" xfId="213"/>
    <cellStyle name="標準 5" xfId="11"/>
    <cellStyle name="標準 50" xfId="214"/>
    <cellStyle name="標準 51" xfId="215"/>
    <cellStyle name="標準 52" xfId="216"/>
    <cellStyle name="標準 53" xfId="217"/>
    <cellStyle name="標準 54" xfId="218"/>
    <cellStyle name="標準 55" xfId="219"/>
    <cellStyle name="標準 56" xfId="220"/>
    <cellStyle name="標準 57" xfId="221"/>
    <cellStyle name="標準 58" xfId="222"/>
    <cellStyle name="標準 59" xfId="223"/>
    <cellStyle name="標準 6" xfId="19"/>
    <cellStyle name="標準 60" xfId="224"/>
    <cellStyle name="標準 61" xfId="225"/>
    <cellStyle name="標準 62" xfId="226"/>
    <cellStyle name="標準 63" xfId="227"/>
    <cellStyle name="標準 64" xfId="228"/>
    <cellStyle name="標準 65" xfId="229"/>
    <cellStyle name="標準 66" xfId="230"/>
    <cellStyle name="標準 67" xfId="231"/>
    <cellStyle name="標準 68" xfId="232"/>
    <cellStyle name="標準 69" xfId="233"/>
    <cellStyle name="標準 7" xfId="20"/>
    <cellStyle name="標準 70" xfId="234"/>
    <cellStyle name="標準 71" xfId="235"/>
    <cellStyle name="標準 72" xfId="236"/>
    <cellStyle name="標準 73" xfId="237"/>
    <cellStyle name="標準 74" xfId="238"/>
    <cellStyle name="標準 75" xfId="239"/>
    <cellStyle name="標準 76" xfId="240"/>
    <cellStyle name="標準 77" xfId="241"/>
    <cellStyle name="標準 78" xfId="242"/>
    <cellStyle name="標準 79" xfId="243"/>
    <cellStyle name="標準 8" xfId="244"/>
    <cellStyle name="標準 80" xfId="245"/>
    <cellStyle name="標準 81" xfId="246"/>
    <cellStyle name="標準 82" xfId="247"/>
    <cellStyle name="標準 83" xfId="248"/>
    <cellStyle name="標準 84" xfId="249"/>
    <cellStyle name="標準 85" xfId="250"/>
    <cellStyle name="標準 86" xfId="251"/>
    <cellStyle name="標準 87" xfId="252"/>
    <cellStyle name="標準 88" xfId="253"/>
    <cellStyle name="標準 89" xfId="254"/>
    <cellStyle name="標準 9" xfId="255"/>
    <cellStyle name="標準 90" xfId="256"/>
    <cellStyle name="標準 91" xfId="257"/>
    <cellStyle name="標準 92" xfId="258"/>
    <cellStyle name="標準 93" xfId="259"/>
    <cellStyle name="標準 94" xfId="260"/>
    <cellStyle name="標準 95" xfId="261"/>
    <cellStyle name="標準 96" xfId="262"/>
    <cellStyle name="標準 97" xfId="263"/>
    <cellStyle name="標準 98" xfId="264"/>
    <cellStyle name="標準 99" xfId="265"/>
    <cellStyle name="標準_6-21.再開発事業の概要" xfId="271"/>
    <cellStyle name="良い 2" xfId="266"/>
    <cellStyle name="良い 3" xfId="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tabSelected="1" zoomScale="115" zoomScaleNormal="115" workbookViewId="0"/>
  </sheetViews>
  <sheetFormatPr defaultRowHeight="13.5" x14ac:dyDescent="0.15"/>
  <sheetData>
    <row r="1" spans="1:1" x14ac:dyDescent="0.15">
      <c r="A1" t="s">
        <v>677</v>
      </c>
    </row>
    <row r="2" spans="1:1" x14ac:dyDescent="0.15">
      <c r="A2" s="534" t="s">
        <v>679</v>
      </c>
    </row>
    <row r="3" spans="1:1" x14ac:dyDescent="0.15">
      <c r="A3" s="534" t="s">
        <v>680</v>
      </c>
    </row>
    <row r="4" spans="1:1" x14ac:dyDescent="0.15">
      <c r="A4" s="534" t="s">
        <v>681</v>
      </c>
    </row>
    <row r="5" spans="1:1" x14ac:dyDescent="0.15">
      <c r="A5" s="534" t="s">
        <v>682</v>
      </c>
    </row>
    <row r="6" spans="1:1" x14ac:dyDescent="0.15">
      <c r="A6" s="534" t="s">
        <v>683</v>
      </c>
    </row>
    <row r="7" spans="1:1" x14ac:dyDescent="0.15">
      <c r="A7" s="534" t="s">
        <v>684</v>
      </c>
    </row>
    <row r="8" spans="1:1" x14ac:dyDescent="0.15">
      <c r="A8" s="534" t="s">
        <v>685</v>
      </c>
    </row>
    <row r="9" spans="1:1" x14ac:dyDescent="0.15">
      <c r="A9" s="534" t="s">
        <v>686</v>
      </c>
    </row>
    <row r="10" spans="1:1" x14ac:dyDescent="0.15">
      <c r="A10" s="534" t="s">
        <v>687</v>
      </c>
    </row>
    <row r="11" spans="1:1" x14ac:dyDescent="0.15">
      <c r="A11" s="534" t="s">
        <v>688</v>
      </c>
    </row>
    <row r="12" spans="1:1" x14ac:dyDescent="0.15">
      <c r="A12" s="534" t="s">
        <v>689</v>
      </c>
    </row>
    <row r="13" spans="1:1" x14ac:dyDescent="0.15">
      <c r="A13" s="534" t="s">
        <v>690</v>
      </c>
    </row>
    <row r="14" spans="1:1" x14ac:dyDescent="0.15">
      <c r="A14" s="534" t="s">
        <v>691</v>
      </c>
    </row>
    <row r="15" spans="1:1" x14ac:dyDescent="0.15">
      <c r="A15" s="534" t="s">
        <v>692</v>
      </c>
    </row>
    <row r="16" spans="1:1" x14ac:dyDescent="0.15">
      <c r="A16" s="534" t="s">
        <v>693</v>
      </c>
    </row>
    <row r="17" spans="1:1" x14ac:dyDescent="0.15">
      <c r="A17" s="534" t="s">
        <v>694</v>
      </c>
    </row>
    <row r="18" spans="1:1" x14ac:dyDescent="0.15">
      <c r="A18" s="534" t="s">
        <v>695</v>
      </c>
    </row>
    <row r="19" spans="1:1" x14ac:dyDescent="0.15">
      <c r="A19" s="534" t="s">
        <v>696</v>
      </c>
    </row>
    <row r="20" spans="1:1" x14ac:dyDescent="0.15">
      <c r="A20" s="534" t="s">
        <v>697</v>
      </c>
    </row>
    <row r="21" spans="1:1" x14ac:dyDescent="0.15">
      <c r="A21" s="534" t="s">
        <v>698</v>
      </c>
    </row>
    <row r="22" spans="1:1" x14ac:dyDescent="0.15">
      <c r="A22" s="534" t="s">
        <v>699</v>
      </c>
    </row>
    <row r="23" spans="1:1" x14ac:dyDescent="0.15">
      <c r="A23" s="534" t="s">
        <v>700</v>
      </c>
    </row>
    <row r="24" spans="1:1" x14ac:dyDescent="0.15">
      <c r="A24" s="534" t="s">
        <v>701</v>
      </c>
    </row>
    <row r="25" spans="1:1" x14ac:dyDescent="0.15">
      <c r="A25" s="534" t="s">
        <v>702</v>
      </c>
    </row>
    <row r="26" spans="1:1" x14ac:dyDescent="0.15">
      <c r="A26" s="534" t="s">
        <v>703</v>
      </c>
    </row>
    <row r="27" spans="1:1" x14ac:dyDescent="0.15">
      <c r="A27" s="534" t="s">
        <v>704</v>
      </c>
    </row>
    <row r="28" spans="1:1" x14ac:dyDescent="0.15">
      <c r="A28" s="534" t="s">
        <v>705</v>
      </c>
    </row>
  </sheetData>
  <phoneticPr fontId="2"/>
  <hyperlinks>
    <hyperlink ref="A2" location="'6-1'!A1" display="6-1. 区域区分の変遷"/>
    <hyperlink ref="A3" location="'6-2'!A1" display="6-2. 都市計画用途地域の変遷"/>
    <hyperlink ref="A4" location="'6-3'!A1" display="6-3. 宅地開発申請の状況"/>
    <hyperlink ref="A5" location="'6-4'!A1" display="6-4. 宅地開発許可等状況"/>
    <hyperlink ref="A6" location="'6-5'!A1" display="6-5. 建築確認同意処理状況"/>
    <hyperlink ref="A7" location="'6-6'!A1" display="6-6. 用途別建築確認申請状況"/>
    <hyperlink ref="A8" location="'6-7'!A1" display="6-7. 着工建築物用途別床面積"/>
    <hyperlink ref="A9" location="'6-8'!A1" display="6-8. 着工建築物構造別建築物数・床面積・工事費予定額"/>
    <hyperlink ref="A10" location="'6-9'!A1" display="6-9. 利用関係別着工新設住宅"/>
    <hyperlink ref="A11" location="'6-10'!A1" display="6-10. 課税家屋状況"/>
    <hyperlink ref="A12" location="'6-11'!A1" display="6-11. 木造建築物用途別家屋状況"/>
    <hyperlink ref="A13" location="'6-12'!A1" display="6-12. 非木造建築物用途別家屋状況"/>
    <hyperlink ref="A14" location="'6-13'!A1" display="6-13. 道路現況"/>
    <hyperlink ref="A15" location="'6-14'!A1" display="6-14. 市道状況"/>
    <hyperlink ref="A16" location="'6-15'!A1" display="6-15. 道路状況（越谷市管理分）"/>
    <hyperlink ref="A17" location="'6-16'!A1" display="6-16. 市道の橋りょう状況"/>
    <hyperlink ref="A18" location="'6-17'!A1" display="6-17. 都市公園の開設状況"/>
    <hyperlink ref="A19" location="'6-18'!A1" display="6-18. 都市計画道（街）路"/>
    <hyperlink ref="A20" location="'6-19'!A1" display="6-19. 区画整理の概要"/>
    <hyperlink ref="A21" location="'6-20'!A1" display="6-20. 都市計画都市高速鉄道"/>
    <hyperlink ref="A22" location="'6-21'!A1" display="6-21. 再開発事業の概要"/>
    <hyperlink ref="A23" location="'6-22'!A1" display="6-22. 越谷・松伏水道企業団主要指標"/>
    <hyperlink ref="A24" location="'6-23'!A1" display="6-23. 上水道口径別調定件数・有収水量・金額（税込）"/>
    <hyperlink ref="A25" location="'6-24'!A1" display="6-24. 年度別・口径別有収水量"/>
    <hyperlink ref="A26" location="'6-25'!A1" display="6-25. 年度別・浄配水場別配水量"/>
    <hyperlink ref="A27" location="'6-26'!A1" display="6-26. 水道事業会計　令和3年度決算報告書（税込）"/>
    <hyperlink ref="A28" location="'6-27'!A1" display="6-27. 公共下水道普及状況"/>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9"/>
  <sheetViews>
    <sheetView zoomScale="110" zoomScaleNormal="110" workbookViewId="0"/>
  </sheetViews>
  <sheetFormatPr defaultColWidth="8.75" defaultRowHeight="15" customHeight="1" x14ac:dyDescent="0.15"/>
  <cols>
    <col min="1" max="1" width="11.25" style="88" customWidth="1"/>
    <col min="2" max="6" width="15" style="88" customWidth="1"/>
    <col min="7" max="16384" width="8.75" style="88"/>
  </cols>
  <sheetData>
    <row r="1" spans="1:6" ht="15" customHeight="1" x14ac:dyDescent="0.15">
      <c r="A1" s="536" t="s">
        <v>678</v>
      </c>
    </row>
    <row r="3" spans="1:6" ht="15" customHeight="1" x14ac:dyDescent="0.15">
      <c r="A3" s="192" t="s">
        <v>153</v>
      </c>
      <c r="B3" s="89"/>
      <c r="C3" s="89"/>
      <c r="D3" s="89"/>
      <c r="E3" s="89"/>
      <c r="F3" s="89"/>
    </row>
    <row r="4" spans="1:6" ht="15" customHeight="1" x14ac:dyDescent="0.15">
      <c r="A4" s="89"/>
      <c r="B4" s="86"/>
      <c r="C4" s="86"/>
      <c r="E4" s="89"/>
      <c r="F4" s="20" t="s">
        <v>154</v>
      </c>
    </row>
    <row r="5" spans="1:6" ht="15" customHeight="1" x14ac:dyDescent="0.15">
      <c r="A5" s="193" t="s">
        <v>155</v>
      </c>
      <c r="B5" s="194" t="s">
        <v>90</v>
      </c>
      <c r="C5" s="195" t="s">
        <v>156</v>
      </c>
      <c r="D5" s="195" t="s">
        <v>157</v>
      </c>
      <c r="E5" s="195" t="s">
        <v>158</v>
      </c>
      <c r="F5" s="195" t="s">
        <v>159</v>
      </c>
    </row>
    <row r="6" spans="1:6" ht="15" customHeight="1" x14ac:dyDescent="0.15">
      <c r="A6" s="196" t="s">
        <v>160</v>
      </c>
      <c r="B6" s="197">
        <v>2368</v>
      </c>
      <c r="C6" s="198">
        <v>596</v>
      </c>
      <c r="D6" s="198">
        <v>684</v>
      </c>
      <c r="E6" s="198">
        <v>0</v>
      </c>
      <c r="F6" s="198">
        <v>1088</v>
      </c>
    </row>
    <row r="7" spans="1:6" ht="15" customHeight="1" x14ac:dyDescent="0.15">
      <c r="A7" s="196" t="s">
        <v>161</v>
      </c>
      <c r="B7" s="197">
        <v>1631</v>
      </c>
      <c r="C7" s="198">
        <v>617</v>
      </c>
      <c r="D7" s="198">
        <v>386</v>
      </c>
      <c r="E7" s="199">
        <v>0</v>
      </c>
      <c r="F7" s="130">
        <v>628</v>
      </c>
    </row>
    <row r="8" spans="1:6" ht="15" customHeight="1" x14ac:dyDescent="0.15">
      <c r="A8" s="196">
        <v>2</v>
      </c>
      <c r="B8" s="197">
        <f>SUM(C8:F8)</f>
        <v>1760</v>
      </c>
      <c r="C8" s="198">
        <v>583</v>
      </c>
      <c r="D8" s="198">
        <v>567</v>
      </c>
      <c r="E8" s="199">
        <v>0</v>
      </c>
      <c r="F8" s="198">
        <v>610</v>
      </c>
    </row>
    <row r="9" spans="1:6" ht="15" customHeight="1" x14ac:dyDescent="0.15">
      <c r="A9" s="200"/>
      <c r="B9" s="201"/>
      <c r="C9" s="104"/>
      <c r="D9" s="201"/>
      <c r="E9" s="104"/>
      <c r="F9" s="202" t="s">
        <v>138</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
  <sheetViews>
    <sheetView zoomScale="110" zoomScaleNormal="110" workbookViewId="0"/>
  </sheetViews>
  <sheetFormatPr defaultColWidth="8.75" defaultRowHeight="15" customHeight="1" x14ac:dyDescent="0.15"/>
  <cols>
    <col min="1" max="1" width="11.25" style="89" customWidth="1"/>
    <col min="2" max="5" width="18.75" style="89" customWidth="1"/>
    <col min="6" max="16384" width="8.75" style="89"/>
  </cols>
  <sheetData>
    <row r="1" spans="1:5" ht="15" customHeight="1" x14ac:dyDescent="0.15">
      <c r="A1" s="537" t="s">
        <v>678</v>
      </c>
    </row>
    <row r="3" spans="1:5" ht="15" customHeight="1" x14ac:dyDescent="0.15">
      <c r="A3" s="87" t="s">
        <v>162</v>
      </c>
    </row>
    <row r="4" spans="1:5" ht="15" customHeight="1" x14ac:dyDescent="0.15">
      <c r="A4" s="203" t="s">
        <v>163</v>
      </c>
    </row>
    <row r="5" spans="1:5" ht="15" customHeight="1" x14ac:dyDescent="0.15">
      <c r="A5" s="496" t="s">
        <v>164</v>
      </c>
      <c r="B5" s="498" t="s">
        <v>165</v>
      </c>
      <c r="C5" s="500" t="s">
        <v>166</v>
      </c>
      <c r="D5" s="481" t="s">
        <v>167</v>
      </c>
      <c r="E5" s="482"/>
    </row>
    <row r="6" spans="1:5" ht="15" customHeight="1" x14ac:dyDescent="0.15">
      <c r="A6" s="497"/>
      <c r="B6" s="499"/>
      <c r="C6" s="501"/>
      <c r="D6" s="94" t="s">
        <v>168</v>
      </c>
      <c r="E6" s="94" t="s">
        <v>169</v>
      </c>
    </row>
    <row r="7" spans="1:5" ht="15" customHeight="1" x14ac:dyDescent="0.15">
      <c r="A7" s="204" t="s">
        <v>170</v>
      </c>
      <c r="B7" s="205">
        <v>99277</v>
      </c>
      <c r="C7" s="98">
        <v>16541939</v>
      </c>
      <c r="D7" s="98">
        <v>639435503</v>
      </c>
      <c r="E7" s="98">
        <v>38720</v>
      </c>
    </row>
    <row r="8" spans="1:5" ht="15" customHeight="1" x14ac:dyDescent="0.15">
      <c r="A8" s="204" t="s">
        <v>171</v>
      </c>
      <c r="B8" s="205">
        <v>99841</v>
      </c>
      <c r="C8" s="98">
        <v>16648504</v>
      </c>
      <c r="D8" s="98">
        <v>627185652</v>
      </c>
      <c r="E8" s="98">
        <v>37672</v>
      </c>
    </row>
    <row r="9" spans="1:5" ht="15" customHeight="1" x14ac:dyDescent="0.15">
      <c r="A9" s="204" t="s">
        <v>172</v>
      </c>
      <c r="B9" s="205">
        <v>100199</v>
      </c>
      <c r="C9" s="98">
        <v>16780283</v>
      </c>
      <c r="D9" s="98">
        <v>644097675</v>
      </c>
      <c r="E9" s="98">
        <v>38384</v>
      </c>
    </row>
    <row r="10" spans="1:5" ht="15" customHeight="1" x14ac:dyDescent="0.15">
      <c r="A10" s="104"/>
      <c r="B10" s="84"/>
      <c r="C10" s="104"/>
      <c r="D10" s="104"/>
      <c r="E10" s="105" t="s">
        <v>173</v>
      </c>
    </row>
  </sheetData>
  <mergeCells count="4">
    <mergeCell ref="A5:A6"/>
    <mergeCell ref="B5:B6"/>
    <mergeCell ref="C5:C6"/>
    <mergeCell ref="D5:E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16"/>
  <sheetViews>
    <sheetView zoomScale="110" zoomScaleNormal="110" workbookViewId="0"/>
  </sheetViews>
  <sheetFormatPr defaultColWidth="8.5" defaultRowHeight="15" customHeight="1" x14ac:dyDescent="0.15"/>
  <cols>
    <col min="1" max="1" width="23.75" style="89" customWidth="1"/>
    <col min="2" max="2" width="21" style="89" customWidth="1"/>
    <col min="3" max="4" width="20.75" style="89" customWidth="1"/>
    <col min="5" max="16384" width="8.5" style="89"/>
  </cols>
  <sheetData>
    <row r="1" spans="1:4" ht="15" customHeight="1" x14ac:dyDescent="0.15">
      <c r="A1" s="537" t="s">
        <v>678</v>
      </c>
    </row>
    <row r="3" spans="1:4" ht="15" customHeight="1" x14ac:dyDescent="0.15">
      <c r="A3" s="87" t="s">
        <v>174</v>
      </c>
    </row>
    <row r="4" spans="1:4" ht="15" customHeight="1" x14ac:dyDescent="0.15">
      <c r="A4" s="206">
        <v>44562</v>
      </c>
      <c r="D4" s="207" t="s">
        <v>175</v>
      </c>
    </row>
    <row r="5" spans="1:4" ht="15" customHeight="1" x14ac:dyDescent="0.15">
      <c r="A5" s="208" t="s">
        <v>176</v>
      </c>
      <c r="B5" s="208" t="s">
        <v>177</v>
      </c>
      <c r="C5" s="94" t="s">
        <v>178</v>
      </c>
      <c r="D5" s="94" t="s">
        <v>179</v>
      </c>
    </row>
    <row r="6" spans="1:4" ht="15" customHeight="1" x14ac:dyDescent="0.15">
      <c r="A6" s="209" t="s">
        <v>180</v>
      </c>
      <c r="B6" s="210">
        <f>SUM(B7:B15)</f>
        <v>81995</v>
      </c>
      <c r="C6" s="211">
        <f>SUM(C7:C15)</f>
        <v>8618911</v>
      </c>
      <c r="D6" s="211">
        <f>SUM(D7:D15)</f>
        <v>251757204</v>
      </c>
    </row>
    <row r="7" spans="1:4" ht="15" customHeight="1" x14ac:dyDescent="0.15">
      <c r="A7" s="212" t="s">
        <v>101</v>
      </c>
      <c r="B7" s="98">
        <v>71298</v>
      </c>
      <c r="C7" s="98">
        <v>7321755</v>
      </c>
      <c r="D7" s="98">
        <v>223767274</v>
      </c>
    </row>
    <row r="8" spans="1:4" ht="15" customHeight="1" x14ac:dyDescent="0.15">
      <c r="A8" s="212" t="s">
        <v>181</v>
      </c>
      <c r="B8" s="98">
        <v>2383</v>
      </c>
      <c r="C8" s="98">
        <v>560687</v>
      </c>
      <c r="D8" s="98">
        <v>15261000</v>
      </c>
    </row>
    <row r="9" spans="1:4" ht="15" customHeight="1" x14ac:dyDescent="0.15">
      <c r="A9" s="212" t="s">
        <v>104</v>
      </c>
      <c r="B9" s="98">
        <v>3388</v>
      </c>
      <c r="C9" s="98">
        <v>446216</v>
      </c>
      <c r="D9" s="98">
        <v>8181892</v>
      </c>
    </row>
    <row r="10" spans="1:4" ht="15" customHeight="1" x14ac:dyDescent="0.15">
      <c r="A10" s="212" t="s">
        <v>182</v>
      </c>
      <c r="B10" s="98">
        <v>12</v>
      </c>
      <c r="C10" s="98">
        <v>804</v>
      </c>
      <c r="D10" s="98">
        <v>6870</v>
      </c>
    </row>
    <row r="11" spans="1:4" ht="15" customHeight="1" x14ac:dyDescent="0.15">
      <c r="A11" s="212" t="s">
        <v>183</v>
      </c>
      <c r="B11" s="98">
        <v>866</v>
      </c>
      <c r="C11" s="98">
        <v>99475</v>
      </c>
      <c r="D11" s="98">
        <v>2763773</v>
      </c>
    </row>
    <row r="12" spans="1:4" ht="15" customHeight="1" x14ac:dyDescent="0.15">
      <c r="A12" s="212" t="s">
        <v>184</v>
      </c>
      <c r="B12" s="98">
        <v>56</v>
      </c>
      <c r="C12" s="98">
        <v>10193</v>
      </c>
      <c r="D12" s="98">
        <v>368989</v>
      </c>
    </row>
    <row r="13" spans="1:4" ht="15" customHeight="1" x14ac:dyDescent="0.15">
      <c r="A13" s="212" t="s">
        <v>185</v>
      </c>
      <c r="B13" s="98">
        <v>1089</v>
      </c>
      <c r="C13" s="98">
        <v>76201</v>
      </c>
      <c r="D13" s="98">
        <v>517734</v>
      </c>
    </row>
    <row r="14" spans="1:4" ht="15" customHeight="1" x14ac:dyDescent="0.15">
      <c r="A14" s="212" t="s">
        <v>186</v>
      </c>
      <c r="B14" s="98">
        <v>12</v>
      </c>
      <c r="C14" s="98">
        <v>536</v>
      </c>
      <c r="D14" s="98">
        <v>2292</v>
      </c>
    </row>
    <row r="15" spans="1:4" ht="15" customHeight="1" x14ac:dyDescent="0.15">
      <c r="A15" s="213" t="s">
        <v>187</v>
      </c>
      <c r="B15" s="214">
        <v>2891</v>
      </c>
      <c r="C15" s="214">
        <v>103044</v>
      </c>
      <c r="D15" s="214">
        <v>887380</v>
      </c>
    </row>
    <row r="16" spans="1:4" ht="15" customHeight="1" x14ac:dyDescent="0.15">
      <c r="B16" s="74"/>
      <c r="C16" s="215"/>
      <c r="D16" s="216" t="s">
        <v>173</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12"/>
  <sheetViews>
    <sheetView zoomScale="110" zoomScaleNormal="110" workbookViewId="0"/>
  </sheetViews>
  <sheetFormatPr defaultColWidth="8.5" defaultRowHeight="15" customHeight="1" x14ac:dyDescent="0.15"/>
  <cols>
    <col min="1" max="1" width="23.75" style="89" customWidth="1"/>
    <col min="2" max="2" width="21" style="89" customWidth="1"/>
    <col min="3" max="4" width="20.75" style="89" customWidth="1"/>
    <col min="5" max="16384" width="8.5" style="89"/>
  </cols>
  <sheetData>
    <row r="1" spans="1:4" ht="15" customHeight="1" x14ac:dyDescent="0.15">
      <c r="A1" s="537" t="s">
        <v>678</v>
      </c>
    </row>
    <row r="3" spans="1:4" ht="15" customHeight="1" x14ac:dyDescent="0.15">
      <c r="A3" s="87" t="s">
        <v>188</v>
      </c>
    </row>
    <row r="4" spans="1:4" ht="15" customHeight="1" x14ac:dyDescent="0.15">
      <c r="A4" s="206">
        <v>44562</v>
      </c>
      <c r="D4" s="207" t="s">
        <v>175</v>
      </c>
    </row>
    <row r="5" spans="1:4" ht="15" customHeight="1" x14ac:dyDescent="0.15">
      <c r="A5" s="208" t="s">
        <v>176</v>
      </c>
      <c r="B5" s="208" t="s">
        <v>177</v>
      </c>
      <c r="C5" s="93" t="s">
        <v>178</v>
      </c>
      <c r="D5" s="94" t="s">
        <v>179</v>
      </c>
    </row>
    <row r="6" spans="1:4" ht="15" customHeight="1" x14ac:dyDescent="0.15">
      <c r="A6" s="209" t="s">
        <v>180</v>
      </c>
      <c r="B6" s="109">
        <f>SUM(B7:B11)</f>
        <v>18204</v>
      </c>
      <c r="C6" s="109">
        <f>SUM(C7:C11)</f>
        <v>8161372</v>
      </c>
      <c r="D6" s="109">
        <f>SUM(D7:D11)</f>
        <v>392340471</v>
      </c>
    </row>
    <row r="7" spans="1:4" ht="15" customHeight="1" x14ac:dyDescent="0.15">
      <c r="A7" s="217" t="s">
        <v>189</v>
      </c>
      <c r="B7" s="98">
        <v>2103</v>
      </c>
      <c r="C7" s="98">
        <v>1491917</v>
      </c>
      <c r="D7" s="98">
        <v>82794188</v>
      </c>
    </row>
    <row r="8" spans="1:4" ht="15" customHeight="1" x14ac:dyDescent="0.15">
      <c r="A8" s="217" t="s">
        <v>190</v>
      </c>
      <c r="B8" s="98">
        <v>11099</v>
      </c>
      <c r="C8" s="98">
        <v>4491910</v>
      </c>
      <c r="D8" s="98">
        <v>240108757</v>
      </c>
    </row>
    <row r="9" spans="1:4" ht="15" customHeight="1" x14ac:dyDescent="0.15">
      <c r="A9" s="217" t="s">
        <v>191</v>
      </c>
      <c r="B9" s="98">
        <v>124</v>
      </c>
      <c r="C9" s="98">
        <v>193556</v>
      </c>
      <c r="D9" s="98">
        <v>14070174</v>
      </c>
    </row>
    <row r="10" spans="1:4" ht="15" customHeight="1" x14ac:dyDescent="0.15">
      <c r="A10" s="217" t="s">
        <v>192</v>
      </c>
      <c r="B10" s="98">
        <v>4725</v>
      </c>
      <c r="C10" s="98">
        <v>1956146</v>
      </c>
      <c r="D10" s="98">
        <v>54096804</v>
      </c>
    </row>
    <row r="11" spans="1:4" ht="15" customHeight="1" x14ac:dyDescent="0.15">
      <c r="A11" s="218" t="s">
        <v>193</v>
      </c>
      <c r="B11" s="214">
        <v>153</v>
      </c>
      <c r="C11" s="214">
        <v>27843</v>
      </c>
      <c r="D11" s="214">
        <v>1270548</v>
      </c>
    </row>
    <row r="12" spans="1:4" ht="15" customHeight="1" x14ac:dyDescent="0.15">
      <c r="D12" s="216" t="s">
        <v>173</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11"/>
  <sheetViews>
    <sheetView zoomScale="110" zoomScaleNormal="110" workbookViewId="0"/>
  </sheetViews>
  <sheetFormatPr defaultColWidth="8.75" defaultRowHeight="15" customHeight="1" x14ac:dyDescent="0.15"/>
  <cols>
    <col min="1" max="1" width="18.75" style="88" customWidth="1"/>
    <col min="2" max="5" width="16.875" style="88" customWidth="1"/>
    <col min="6" max="16384" width="8.75" style="88"/>
  </cols>
  <sheetData>
    <row r="1" spans="1:5" ht="15" customHeight="1" x14ac:dyDescent="0.15">
      <c r="A1" s="536" t="s">
        <v>678</v>
      </c>
    </row>
    <row r="3" spans="1:5" ht="15" customHeight="1" x14ac:dyDescent="0.15">
      <c r="A3" s="219" t="s">
        <v>194</v>
      </c>
    </row>
    <row r="4" spans="1:5" ht="15" customHeight="1" x14ac:dyDescent="0.15">
      <c r="A4" s="206">
        <v>44652</v>
      </c>
      <c r="B4" s="90"/>
      <c r="D4" s="90"/>
      <c r="E4" s="91" t="s">
        <v>195</v>
      </c>
    </row>
    <row r="5" spans="1:5" s="220" customFormat="1" ht="15" customHeight="1" x14ac:dyDescent="0.15">
      <c r="A5" s="502" t="s">
        <v>196</v>
      </c>
      <c r="B5" s="500" t="s">
        <v>197</v>
      </c>
      <c r="C5" s="500" t="s">
        <v>198</v>
      </c>
      <c r="D5" s="481" t="s">
        <v>199</v>
      </c>
      <c r="E5" s="482"/>
    </row>
    <row r="6" spans="1:5" s="220" customFormat="1" ht="15" customHeight="1" x14ac:dyDescent="0.15">
      <c r="A6" s="503"/>
      <c r="B6" s="501"/>
      <c r="C6" s="501"/>
      <c r="D6" s="221" t="s">
        <v>200</v>
      </c>
      <c r="E6" s="222" t="s">
        <v>201</v>
      </c>
    </row>
    <row r="7" spans="1:5" ht="15" customHeight="1" x14ac:dyDescent="0.15">
      <c r="A7" s="223" t="s">
        <v>202</v>
      </c>
      <c r="B7" s="224">
        <v>2</v>
      </c>
      <c r="C7" s="224">
        <v>17498</v>
      </c>
      <c r="D7" s="224">
        <v>17498</v>
      </c>
      <c r="E7" s="224">
        <f>C7-D7</f>
        <v>0</v>
      </c>
    </row>
    <row r="8" spans="1:5" ht="15" customHeight="1" x14ac:dyDescent="0.15">
      <c r="A8" s="223" t="s">
        <v>203</v>
      </c>
      <c r="B8" s="224">
        <v>13</v>
      </c>
      <c r="C8" s="224">
        <v>61996</v>
      </c>
      <c r="D8" s="224">
        <v>61996</v>
      </c>
      <c r="E8" s="224">
        <f>C8-D8</f>
        <v>0</v>
      </c>
    </row>
    <row r="9" spans="1:5" ht="15" customHeight="1" x14ac:dyDescent="0.15">
      <c r="A9" s="223" t="s">
        <v>204</v>
      </c>
      <c r="B9" s="98">
        <v>8643</v>
      </c>
      <c r="C9" s="98">
        <v>1265943</v>
      </c>
      <c r="D9" s="98">
        <v>1132606</v>
      </c>
      <c r="E9" s="98">
        <f>C9-D9</f>
        <v>133337</v>
      </c>
    </row>
    <row r="10" spans="1:5" ht="15" customHeight="1" x14ac:dyDescent="0.15">
      <c r="A10" s="225" t="s">
        <v>205</v>
      </c>
      <c r="B10" s="114">
        <f>SUM(B7:B9)</f>
        <v>8658</v>
      </c>
      <c r="C10" s="114">
        <f>SUM(C7:C9)</f>
        <v>1345437</v>
      </c>
      <c r="D10" s="114">
        <f>SUM(D7:D9)</f>
        <v>1212100</v>
      </c>
      <c r="E10" s="114">
        <f>SUM(E7:E9)</f>
        <v>133337</v>
      </c>
    </row>
    <row r="11" spans="1:5" ht="15" customHeight="1" x14ac:dyDescent="0.15">
      <c r="A11" s="88" t="s">
        <v>206</v>
      </c>
      <c r="E11" s="117" t="s">
        <v>207</v>
      </c>
    </row>
  </sheetData>
  <mergeCells count="4">
    <mergeCell ref="A5:A6"/>
    <mergeCell ref="B5:B6"/>
    <mergeCell ref="C5:C6"/>
    <mergeCell ref="D5:E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10"/>
  <sheetViews>
    <sheetView zoomScale="110" zoomScaleNormal="110" workbookViewId="0"/>
  </sheetViews>
  <sheetFormatPr defaultColWidth="8.75" defaultRowHeight="15" customHeight="1" x14ac:dyDescent="0.15"/>
  <cols>
    <col min="1" max="1" width="11.25" style="89" customWidth="1"/>
    <col min="2" max="5" width="10.625" style="89" customWidth="1"/>
    <col min="6" max="7" width="7.5" style="89" customWidth="1"/>
    <col min="8" max="9" width="8.75" style="89" customWidth="1"/>
    <col min="10" max="16384" width="8.75" style="89"/>
  </cols>
  <sheetData>
    <row r="1" spans="1:9" ht="15" customHeight="1" x14ac:dyDescent="0.15">
      <c r="A1" s="537" t="s">
        <v>678</v>
      </c>
    </row>
    <row r="3" spans="1:9" ht="15" customHeight="1" x14ac:dyDescent="0.15">
      <c r="A3" s="87" t="s">
        <v>208</v>
      </c>
    </row>
    <row r="4" spans="1:9" ht="15" customHeight="1" x14ac:dyDescent="0.15">
      <c r="A4" s="203" t="s">
        <v>209</v>
      </c>
      <c r="I4" s="207" t="s">
        <v>210</v>
      </c>
    </row>
    <row r="5" spans="1:9" s="226" customFormat="1" ht="30" customHeight="1" x14ac:dyDescent="0.15">
      <c r="A5" s="504" t="s">
        <v>211</v>
      </c>
      <c r="B5" s="505" t="s">
        <v>74</v>
      </c>
      <c r="C5" s="506"/>
      <c r="D5" s="507" t="s">
        <v>212</v>
      </c>
      <c r="E5" s="507"/>
      <c r="F5" s="507" t="s">
        <v>213</v>
      </c>
      <c r="G5" s="507"/>
      <c r="H5" s="507" t="s">
        <v>201</v>
      </c>
      <c r="I5" s="508"/>
    </row>
    <row r="6" spans="1:9" s="226" customFormat="1" ht="15" customHeight="1" x14ac:dyDescent="0.15">
      <c r="A6" s="504"/>
      <c r="B6" s="227" t="s">
        <v>214</v>
      </c>
      <c r="C6" s="92" t="s">
        <v>79</v>
      </c>
      <c r="D6" s="93" t="s">
        <v>214</v>
      </c>
      <c r="E6" s="93" t="s">
        <v>79</v>
      </c>
      <c r="F6" s="93" t="s">
        <v>214</v>
      </c>
      <c r="G6" s="93" t="s">
        <v>79</v>
      </c>
      <c r="H6" s="93" t="s">
        <v>214</v>
      </c>
      <c r="I6" s="94" t="s">
        <v>79</v>
      </c>
    </row>
    <row r="7" spans="1:9" ht="15" customHeight="1" x14ac:dyDescent="0.15">
      <c r="A7" s="101" t="s">
        <v>215</v>
      </c>
      <c r="B7" s="109">
        <v>1264074</v>
      </c>
      <c r="C7" s="109">
        <v>8352474</v>
      </c>
      <c r="D7" s="98">
        <v>1128468</v>
      </c>
      <c r="E7" s="98">
        <v>7760358</v>
      </c>
      <c r="F7" s="98">
        <v>89.272305260609741</v>
      </c>
      <c r="G7" s="98">
        <v>92.910890833063348</v>
      </c>
      <c r="H7" s="98">
        <v>135606</v>
      </c>
      <c r="I7" s="98">
        <v>460301</v>
      </c>
    </row>
    <row r="8" spans="1:9" ht="15" customHeight="1" x14ac:dyDescent="0.15">
      <c r="A8" s="101" t="s">
        <v>81</v>
      </c>
      <c r="B8" s="228">
        <v>1264605</v>
      </c>
      <c r="C8" s="109">
        <v>8363125</v>
      </c>
      <c r="D8" s="98">
        <v>1130460</v>
      </c>
      <c r="E8" s="98">
        <v>7777842</v>
      </c>
      <c r="F8" s="98">
        <v>89.392339900601371</v>
      </c>
      <c r="G8" s="98">
        <v>93.001623197070472</v>
      </c>
      <c r="H8" s="98">
        <v>134145</v>
      </c>
      <c r="I8" s="98">
        <v>455176</v>
      </c>
    </row>
    <row r="9" spans="1:9" ht="15" customHeight="1" x14ac:dyDescent="0.15">
      <c r="A9" s="101" t="s">
        <v>82</v>
      </c>
      <c r="B9" s="228">
        <f>SUM(D9+H9)</f>
        <v>1265943</v>
      </c>
      <c r="C9" s="109">
        <v>8350745</v>
      </c>
      <c r="D9" s="98">
        <v>1132606</v>
      </c>
      <c r="E9" s="98">
        <v>7768506</v>
      </c>
      <c r="F9" s="98">
        <f>IFERROR(D9/B9*100,0)</f>
        <v>89.467377283179417</v>
      </c>
      <c r="G9" s="98">
        <f>IFERROR(E9/C9*100,0)</f>
        <v>93.027699923779252</v>
      </c>
      <c r="H9" s="98">
        <v>133337</v>
      </c>
      <c r="I9" s="98">
        <v>453879</v>
      </c>
    </row>
    <row r="10" spans="1:9" ht="15" customHeight="1" x14ac:dyDescent="0.15">
      <c r="A10" s="229"/>
      <c r="B10" s="230"/>
      <c r="C10" s="230"/>
      <c r="D10" s="230"/>
      <c r="E10" s="230"/>
      <c r="F10" s="230"/>
      <c r="G10" s="230"/>
      <c r="H10" s="104"/>
      <c r="I10" s="105" t="s">
        <v>207</v>
      </c>
    </row>
  </sheetData>
  <mergeCells count="5">
    <mergeCell ref="A5:A6"/>
    <mergeCell ref="B5:C5"/>
    <mergeCell ref="D5:E5"/>
    <mergeCell ref="F5:G5"/>
    <mergeCell ref="H5:I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10"/>
  <sheetViews>
    <sheetView zoomScale="110" zoomScaleNormal="110" workbookViewId="0"/>
  </sheetViews>
  <sheetFormatPr defaultColWidth="8.75" defaultRowHeight="15" customHeight="1" x14ac:dyDescent="0.15"/>
  <cols>
    <col min="1" max="1" width="11.25" style="88" customWidth="1"/>
    <col min="2" max="2" width="8.75" style="88" customWidth="1"/>
    <col min="3" max="5" width="8.125" style="88" customWidth="1"/>
    <col min="6" max="7" width="8.75" style="88" customWidth="1"/>
    <col min="8" max="10" width="8.125" style="88" customWidth="1"/>
    <col min="11" max="16384" width="8.75" style="88"/>
  </cols>
  <sheetData>
    <row r="1" spans="1:10" ht="15" customHeight="1" x14ac:dyDescent="0.15">
      <c r="A1" s="536" t="s">
        <v>678</v>
      </c>
    </row>
    <row r="3" spans="1:10" ht="15" customHeight="1" x14ac:dyDescent="0.15">
      <c r="A3" s="219" t="s">
        <v>216</v>
      </c>
    </row>
    <row r="4" spans="1:10" ht="15" customHeight="1" x14ac:dyDescent="0.15">
      <c r="A4" s="107" t="s">
        <v>209</v>
      </c>
      <c r="D4" s="90"/>
      <c r="E4" s="220"/>
      <c r="J4" s="91" t="s">
        <v>217</v>
      </c>
    </row>
    <row r="5" spans="1:10" s="220" customFormat="1" ht="15" customHeight="1" x14ac:dyDescent="0.15">
      <c r="A5" s="502" t="s">
        <v>73</v>
      </c>
      <c r="B5" s="500" t="s">
        <v>218</v>
      </c>
      <c r="C5" s="231" t="s">
        <v>219</v>
      </c>
      <c r="D5" s="232"/>
      <c r="E5" s="233"/>
      <c r="F5" s="231" t="s">
        <v>220</v>
      </c>
      <c r="G5" s="234"/>
      <c r="H5" s="235"/>
      <c r="I5" s="500" t="s">
        <v>221</v>
      </c>
      <c r="J5" s="509" t="s">
        <v>222</v>
      </c>
    </row>
    <row r="6" spans="1:10" s="220" customFormat="1" ht="45" customHeight="1" x14ac:dyDescent="0.15">
      <c r="A6" s="476"/>
      <c r="B6" s="501"/>
      <c r="C6" s="221" t="s">
        <v>223</v>
      </c>
      <c r="D6" s="221" t="s">
        <v>224</v>
      </c>
      <c r="E6" s="221" t="s">
        <v>225</v>
      </c>
      <c r="F6" s="221" t="s">
        <v>226</v>
      </c>
      <c r="G6" s="221" t="s">
        <v>227</v>
      </c>
      <c r="H6" s="221" t="s">
        <v>228</v>
      </c>
      <c r="I6" s="501"/>
      <c r="J6" s="510"/>
    </row>
    <row r="7" spans="1:10" ht="15" customHeight="1" x14ac:dyDescent="0.15">
      <c r="A7" s="101" t="s">
        <v>215</v>
      </c>
      <c r="B7" s="236">
        <v>1264.0999999999999</v>
      </c>
      <c r="C7" s="237">
        <v>130</v>
      </c>
      <c r="D7" s="111">
        <v>380.2</v>
      </c>
      <c r="E7" s="237">
        <v>753.9</v>
      </c>
      <c r="F7" s="237">
        <v>1083</v>
      </c>
      <c r="G7" s="111">
        <v>1128.5</v>
      </c>
      <c r="H7" s="111">
        <v>88.7</v>
      </c>
      <c r="I7" s="237">
        <v>85.673601772011708</v>
      </c>
      <c r="J7" s="237">
        <v>89.273000553753661</v>
      </c>
    </row>
    <row r="8" spans="1:10" ht="15" customHeight="1" x14ac:dyDescent="0.15">
      <c r="A8" s="101" t="s">
        <v>81</v>
      </c>
      <c r="B8" s="236">
        <v>1264.5999999999999</v>
      </c>
      <c r="C8" s="237">
        <v>128.6</v>
      </c>
      <c r="D8" s="111">
        <v>380.7</v>
      </c>
      <c r="E8" s="237">
        <v>755.3</v>
      </c>
      <c r="F8" s="237">
        <v>1085.4000000000001</v>
      </c>
      <c r="G8" s="111">
        <v>1130.5</v>
      </c>
      <c r="H8" s="111">
        <v>87.6</v>
      </c>
      <c r="I8" s="237">
        <v>85.829511307923468</v>
      </c>
      <c r="J8" s="237">
        <v>89.395856397279786</v>
      </c>
    </row>
    <row r="9" spans="1:10" ht="15" customHeight="1" x14ac:dyDescent="0.15">
      <c r="A9" s="101" t="s">
        <v>82</v>
      </c>
      <c r="B9" s="236">
        <f>SUM(C9:E9)</f>
        <v>1265.9000000000001</v>
      </c>
      <c r="C9" s="237">
        <v>126.8</v>
      </c>
      <c r="D9" s="111">
        <v>381.1</v>
      </c>
      <c r="E9" s="237">
        <v>758</v>
      </c>
      <c r="F9" s="237">
        <v>1088.8</v>
      </c>
      <c r="G9" s="111">
        <v>1132.5999999999999</v>
      </c>
      <c r="H9" s="111">
        <v>86.6</v>
      </c>
      <c r="I9" s="237">
        <f>IFERROR(F9/B9*100,0)</f>
        <v>86.00995339284303</v>
      </c>
      <c r="J9" s="237">
        <f>IFERROR(G9/B9*100,0)</f>
        <v>89.469942333517636</v>
      </c>
    </row>
    <row r="10" spans="1:10" ht="15" customHeight="1" x14ac:dyDescent="0.15">
      <c r="A10" s="104" t="s">
        <v>229</v>
      </c>
      <c r="B10" s="104"/>
      <c r="C10" s="104"/>
      <c r="D10" s="104"/>
      <c r="E10" s="104"/>
      <c r="F10" s="104"/>
      <c r="G10" s="104"/>
      <c r="H10" s="104"/>
      <c r="I10" s="104"/>
      <c r="J10" s="105" t="s">
        <v>207</v>
      </c>
    </row>
  </sheetData>
  <mergeCells count="4">
    <mergeCell ref="A5:A6"/>
    <mergeCell ref="B5:B6"/>
    <mergeCell ref="I5:I6"/>
    <mergeCell ref="J5:J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10"/>
  <sheetViews>
    <sheetView zoomScale="110" zoomScaleNormal="110" workbookViewId="0"/>
  </sheetViews>
  <sheetFormatPr defaultColWidth="8.75" defaultRowHeight="15" customHeight="1" x14ac:dyDescent="0.15"/>
  <cols>
    <col min="1" max="1" width="11.25" style="88" customWidth="1"/>
    <col min="2" max="7" width="12.5" style="88" customWidth="1"/>
    <col min="8" max="16384" width="8.75" style="88"/>
  </cols>
  <sheetData>
    <row r="1" spans="1:7" ht="15" customHeight="1" x14ac:dyDescent="0.15">
      <c r="A1" s="536" t="s">
        <v>678</v>
      </c>
    </row>
    <row r="3" spans="1:7" ht="15" customHeight="1" x14ac:dyDescent="0.15">
      <c r="A3" s="219" t="s">
        <v>230</v>
      </c>
    </row>
    <row r="4" spans="1:7" ht="15" customHeight="1" x14ac:dyDescent="0.15">
      <c r="A4" s="107" t="s">
        <v>231</v>
      </c>
      <c r="C4" s="90"/>
      <c r="D4" s="90"/>
      <c r="G4" s="91" t="s">
        <v>195</v>
      </c>
    </row>
    <row r="5" spans="1:7" s="220" customFormat="1" ht="15" customHeight="1" x14ac:dyDescent="0.15">
      <c r="A5" s="502" t="s">
        <v>73</v>
      </c>
      <c r="B5" s="511" t="s">
        <v>74</v>
      </c>
      <c r="C5" s="505"/>
      <c r="D5" s="481" t="s">
        <v>232</v>
      </c>
      <c r="E5" s="483"/>
      <c r="F5" s="508" t="s">
        <v>233</v>
      </c>
      <c r="G5" s="512"/>
    </row>
    <row r="6" spans="1:7" s="220" customFormat="1" ht="15" customHeight="1" x14ac:dyDescent="0.15">
      <c r="A6" s="503"/>
      <c r="B6" s="238" t="s">
        <v>234</v>
      </c>
      <c r="C6" s="238" t="s">
        <v>214</v>
      </c>
      <c r="D6" s="239" t="s">
        <v>234</v>
      </c>
      <c r="E6" s="221" t="s">
        <v>214</v>
      </c>
      <c r="F6" s="239" t="s">
        <v>234</v>
      </c>
      <c r="G6" s="240" t="s">
        <v>214</v>
      </c>
    </row>
    <row r="7" spans="1:7" ht="15" customHeight="1" x14ac:dyDescent="0.15">
      <c r="A7" s="101" t="s">
        <v>80</v>
      </c>
      <c r="B7" s="241">
        <v>442</v>
      </c>
      <c r="C7" s="242">
        <v>4266</v>
      </c>
      <c r="D7" s="110">
        <v>442</v>
      </c>
      <c r="E7" s="110">
        <v>4266</v>
      </c>
      <c r="F7" s="243" t="s">
        <v>235</v>
      </c>
      <c r="G7" s="243" t="s">
        <v>235</v>
      </c>
    </row>
    <row r="8" spans="1:7" ht="15" customHeight="1" x14ac:dyDescent="0.15">
      <c r="A8" s="101" t="s">
        <v>81</v>
      </c>
      <c r="B8" s="241">
        <v>438</v>
      </c>
      <c r="C8" s="242">
        <v>4249</v>
      </c>
      <c r="D8" s="110">
        <v>438</v>
      </c>
      <c r="E8" s="110">
        <v>4249</v>
      </c>
      <c r="F8" s="243" t="s">
        <v>235</v>
      </c>
      <c r="G8" s="243" t="s">
        <v>235</v>
      </c>
    </row>
    <row r="9" spans="1:7" ht="15" customHeight="1" x14ac:dyDescent="0.15">
      <c r="A9" s="101" t="s">
        <v>82</v>
      </c>
      <c r="B9" s="241">
        <v>434</v>
      </c>
      <c r="C9" s="242">
        <v>4271</v>
      </c>
      <c r="D9" s="110">
        <v>434</v>
      </c>
      <c r="E9" s="110">
        <v>4271</v>
      </c>
      <c r="F9" s="243" t="s">
        <v>235</v>
      </c>
      <c r="G9" s="243" t="s">
        <v>235</v>
      </c>
    </row>
    <row r="10" spans="1:7" ht="15" customHeight="1" x14ac:dyDescent="0.15">
      <c r="A10" s="104"/>
      <c r="B10" s="104"/>
      <c r="C10" s="104"/>
      <c r="D10" s="104"/>
      <c r="E10" s="104"/>
      <c r="F10" s="104"/>
      <c r="G10" s="105" t="s">
        <v>207</v>
      </c>
    </row>
  </sheetData>
  <mergeCells count="4">
    <mergeCell ref="A5:A6"/>
    <mergeCell ref="B5:C5"/>
    <mergeCell ref="D5:E5"/>
    <mergeCell ref="F5:G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62"/>
  <sheetViews>
    <sheetView zoomScale="110" zoomScaleNormal="110" workbookViewId="0"/>
  </sheetViews>
  <sheetFormatPr defaultColWidth="8.75" defaultRowHeight="15" customHeight="1" x14ac:dyDescent="0.15"/>
  <cols>
    <col min="1" max="1" width="4.5" style="245" customWidth="1"/>
    <col min="2" max="2" width="19.25" style="245" customWidth="1"/>
    <col min="3" max="3" width="9.375" style="245" customWidth="1"/>
    <col min="4" max="4" width="10" style="245" customWidth="1"/>
    <col min="5" max="5" width="4.5" style="245" customWidth="1"/>
    <col min="6" max="6" width="19.25" style="245" customWidth="1"/>
    <col min="7" max="7" width="9.375" style="245" customWidth="1"/>
    <col min="8" max="8" width="10" style="245" customWidth="1"/>
    <col min="9" max="16384" width="8.75" style="245"/>
  </cols>
  <sheetData>
    <row r="1" spans="1:8" ht="15" customHeight="1" x14ac:dyDescent="0.15">
      <c r="A1" s="533" t="s">
        <v>678</v>
      </c>
    </row>
    <row r="3" spans="1:8" ht="15" customHeight="1" x14ac:dyDescent="0.15">
      <c r="A3" s="244" t="s">
        <v>236</v>
      </c>
      <c r="D3" s="246"/>
      <c r="E3" s="246"/>
      <c r="F3" s="246"/>
      <c r="G3" s="246"/>
      <c r="H3" s="246"/>
    </row>
    <row r="4" spans="1:8" ht="15" customHeight="1" x14ac:dyDescent="0.15">
      <c r="A4" s="247" t="s">
        <v>237</v>
      </c>
      <c r="B4" s="248"/>
      <c r="C4" s="249"/>
      <c r="D4" s="249"/>
      <c r="E4" s="249"/>
      <c r="F4" s="249"/>
      <c r="G4" s="249"/>
      <c r="H4" s="250" t="s">
        <v>238</v>
      </c>
    </row>
    <row r="5" spans="1:8" ht="15" customHeight="1" x14ac:dyDescent="0.15">
      <c r="A5" s="251"/>
      <c r="B5" s="252" t="s">
        <v>239</v>
      </c>
      <c r="C5" s="253" t="s">
        <v>240</v>
      </c>
      <c r="D5" s="254" t="s">
        <v>241</v>
      </c>
      <c r="E5" s="255"/>
      <c r="F5" s="252" t="s">
        <v>239</v>
      </c>
      <c r="G5" s="253" t="s">
        <v>240</v>
      </c>
      <c r="H5" s="256" t="s">
        <v>241</v>
      </c>
    </row>
    <row r="6" spans="1:8" ht="12.75" customHeight="1" x14ac:dyDescent="0.15">
      <c r="A6" s="257">
        <v>1</v>
      </c>
      <c r="B6" s="258" t="s">
        <v>242</v>
      </c>
      <c r="C6" s="259" t="s">
        <v>243</v>
      </c>
      <c r="D6" s="260">
        <v>800</v>
      </c>
      <c r="E6" s="261">
        <v>57</v>
      </c>
      <c r="F6" s="262" t="s">
        <v>244</v>
      </c>
      <c r="G6" s="263" t="s">
        <v>245</v>
      </c>
      <c r="H6" s="260">
        <v>2350</v>
      </c>
    </row>
    <row r="7" spans="1:8" ht="12.75" customHeight="1" x14ac:dyDescent="0.15">
      <c r="A7" s="257">
        <v>2</v>
      </c>
      <c r="B7" s="262" t="s">
        <v>246</v>
      </c>
      <c r="C7" s="259" t="s">
        <v>247</v>
      </c>
      <c r="D7" s="260">
        <v>2118</v>
      </c>
      <c r="E7" s="261">
        <v>58</v>
      </c>
      <c r="F7" s="262" t="s">
        <v>248</v>
      </c>
      <c r="G7" s="263" t="s">
        <v>247</v>
      </c>
      <c r="H7" s="260">
        <v>1202</v>
      </c>
    </row>
    <row r="8" spans="1:8" ht="12.75" customHeight="1" x14ac:dyDescent="0.15">
      <c r="A8" s="257">
        <v>3</v>
      </c>
      <c r="B8" s="262" t="s">
        <v>249</v>
      </c>
      <c r="C8" s="259" t="s">
        <v>247</v>
      </c>
      <c r="D8" s="260">
        <v>1115</v>
      </c>
      <c r="E8" s="261">
        <v>59</v>
      </c>
      <c r="F8" s="262" t="s">
        <v>250</v>
      </c>
      <c r="G8" s="263" t="s">
        <v>247</v>
      </c>
      <c r="H8" s="260">
        <v>17400</v>
      </c>
    </row>
    <row r="9" spans="1:8" ht="12.75" customHeight="1" x14ac:dyDescent="0.15">
      <c r="A9" s="257">
        <v>4</v>
      </c>
      <c r="B9" s="262" t="s">
        <v>251</v>
      </c>
      <c r="C9" s="259" t="s">
        <v>247</v>
      </c>
      <c r="D9" s="260">
        <v>1414</v>
      </c>
      <c r="E9" s="261">
        <v>60</v>
      </c>
      <c r="F9" s="262" t="s">
        <v>252</v>
      </c>
      <c r="G9" s="263" t="s">
        <v>247</v>
      </c>
      <c r="H9" s="260">
        <v>1539</v>
      </c>
    </row>
    <row r="10" spans="1:8" ht="12.75" customHeight="1" x14ac:dyDescent="0.15">
      <c r="A10" s="257">
        <v>5</v>
      </c>
      <c r="B10" s="262" t="s">
        <v>253</v>
      </c>
      <c r="C10" s="259" t="s">
        <v>254</v>
      </c>
      <c r="D10" s="260">
        <v>15170</v>
      </c>
      <c r="E10" s="261">
        <v>61</v>
      </c>
      <c r="F10" s="262" t="s">
        <v>255</v>
      </c>
      <c r="G10" s="263" t="s">
        <v>247</v>
      </c>
      <c r="H10" s="260">
        <v>2551</v>
      </c>
    </row>
    <row r="11" spans="1:8" ht="12.75" customHeight="1" x14ac:dyDescent="0.15">
      <c r="A11" s="257">
        <v>6</v>
      </c>
      <c r="B11" s="262" t="s">
        <v>256</v>
      </c>
      <c r="C11" s="259" t="s">
        <v>243</v>
      </c>
      <c r="D11" s="260">
        <v>1986</v>
      </c>
      <c r="E11" s="261">
        <v>62</v>
      </c>
      <c r="F11" s="262" t="s">
        <v>257</v>
      </c>
      <c r="G11" s="263" t="s">
        <v>247</v>
      </c>
      <c r="H11" s="260">
        <v>2401</v>
      </c>
    </row>
    <row r="12" spans="1:8" ht="12.75" customHeight="1" x14ac:dyDescent="0.15">
      <c r="A12" s="257">
        <v>7</v>
      </c>
      <c r="B12" s="264" t="s">
        <v>258</v>
      </c>
      <c r="C12" s="265" t="s">
        <v>254</v>
      </c>
      <c r="D12" s="266">
        <v>14872</v>
      </c>
      <c r="E12" s="261">
        <v>63</v>
      </c>
      <c r="F12" s="262" t="s">
        <v>259</v>
      </c>
      <c r="G12" s="263" t="s">
        <v>247</v>
      </c>
      <c r="H12" s="267">
        <v>2400</v>
      </c>
    </row>
    <row r="13" spans="1:8" ht="12.75" customHeight="1" x14ac:dyDescent="0.15">
      <c r="A13" s="257">
        <v>8</v>
      </c>
      <c r="B13" s="264" t="s">
        <v>260</v>
      </c>
      <c r="C13" s="265" t="s">
        <v>243</v>
      </c>
      <c r="D13" s="266">
        <v>2841</v>
      </c>
      <c r="E13" s="261">
        <v>64</v>
      </c>
      <c r="F13" s="264" t="s">
        <v>261</v>
      </c>
      <c r="G13" s="265" t="s">
        <v>247</v>
      </c>
      <c r="H13" s="268">
        <v>2303</v>
      </c>
    </row>
    <row r="14" spans="1:8" ht="12.75" customHeight="1" x14ac:dyDescent="0.15">
      <c r="A14" s="257">
        <v>9</v>
      </c>
      <c r="B14" s="264" t="s">
        <v>262</v>
      </c>
      <c r="C14" s="265" t="s">
        <v>247</v>
      </c>
      <c r="D14" s="266">
        <v>2639</v>
      </c>
      <c r="E14" s="261">
        <v>65</v>
      </c>
      <c r="F14" s="264" t="s">
        <v>263</v>
      </c>
      <c r="G14" s="265" t="s">
        <v>247</v>
      </c>
      <c r="H14" s="268">
        <v>2301</v>
      </c>
    </row>
    <row r="15" spans="1:8" ht="12.75" customHeight="1" x14ac:dyDescent="0.15">
      <c r="A15" s="257">
        <v>10</v>
      </c>
      <c r="B15" s="264" t="s">
        <v>264</v>
      </c>
      <c r="C15" s="265" t="s">
        <v>247</v>
      </c>
      <c r="D15" s="266">
        <v>2927</v>
      </c>
      <c r="E15" s="261">
        <v>66</v>
      </c>
      <c r="F15" s="264" t="s">
        <v>265</v>
      </c>
      <c r="G15" s="265" t="s">
        <v>247</v>
      </c>
      <c r="H15" s="268">
        <v>2010</v>
      </c>
    </row>
    <row r="16" spans="1:8" ht="12.75" customHeight="1" x14ac:dyDescent="0.15">
      <c r="A16" s="257">
        <v>11</v>
      </c>
      <c r="B16" s="264" t="s">
        <v>266</v>
      </c>
      <c r="C16" s="265" t="s">
        <v>247</v>
      </c>
      <c r="D16" s="266">
        <v>6043</v>
      </c>
      <c r="E16" s="261">
        <v>67</v>
      </c>
      <c r="F16" s="264" t="s">
        <v>267</v>
      </c>
      <c r="G16" s="265" t="s">
        <v>254</v>
      </c>
      <c r="H16" s="268">
        <v>21290</v>
      </c>
    </row>
    <row r="17" spans="1:8" ht="12.75" customHeight="1" x14ac:dyDescent="0.15">
      <c r="A17" s="257">
        <v>12</v>
      </c>
      <c r="B17" s="264" t="s">
        <v>268</v>
      </c>
      <c r="C17" s="265" t="s">
        <v>247</v>
      </c>
      <c r="D17" s="266">
        <v>3635</v>
      </c>
      <c r="E17" s="261">
        <v>68</v>
      </c>
      <c r="F17" s="264" t="s">
        <v>269</v>
      </c>
      <c r="G17" s="265" t="s">
        <v>243</v>
      </c>
      <c r="H17" s="268">
        <v>1664</v>
      </c>
    </row>
    <row r="18" spans="1:8" ht="12.75" customHeight="1" x14ac:dyDescent="0.15">
      <c r="A18" s="257">
        <v>13</v>
      </c>
      <c r="B18" s="264" t="s">
        <v>270</v>
      </c>
      <c r="C18" s="265" t="s">
        <v>247</v>
      </c>
      <c r="D18" s="266">
        <v>2488</v>
      </c>
      <c r="E18" s="261">
        <v>69</v>
      </c>
      <c r="F18" s="264" t="s">
        <v>271</v>
      </c>
      <c r="G18" s="265" t="s">
        <v>272</v>
      </c>
      <c r="H18" s="268">
        <v>18844</v>
      </c>
    </row>
    <row r="19" spans="1:8" ht="12.75" customHeight="1" x14ac:dyDescent="0.15">
      <c r="A19" s="257">
        <v>14</v>
      </c>
      <c r="B19" s="264" t="s">
        <v>273</v>
      </c>
      <c r="C19" s="265" t="s">
        <v>247</v>
      </c>
      <c r="D19" s="266">
        <v>2379</v>
      </c>
      <c r="E19" s="261">
        <v>70</v>
      </c>
      <c r="F19" s="264" t="s">
        <v>274</v>
      </c>
      <c r="G19" s="265" t="s">
        <v>247</v>
      </c>
      <c r="H19" s="268">
        <v>211815</v>
      </c>
    </row>
    <row r="20" spans="1:8" ht="12.75" customHeight="1" x14ac:dyDescent="0.15">
      <c r="A20" s="257">
        <v>15</v>
      </c>
      <c r="B20" s="264" t="s">
        <v>275</v>
      </c>
      <c r="C20" s="265" t="s">
        <v>247</v>
      </c>
      <c r="D20" s="266">
        <v>2594</v>
      </c>
      <c r="E20" s="261">
        <v>71</v>
      </c>
      <c r="F20" s="264" t="s">
        <v>276</v>
      </c>
      <c r="G20" s="265" t="s">
        <v>243</v>
      </c>
      <c r="H20" s="268">
        <v>3127</v>
      </c>
    </row>
    <row r="21" spans="1:8" ht="12.75" customHeight="1" x14ac:dyDescent="0.15">
      <c r="A21" s="257">
        <v>16</v>
      </c>
      <c r="B21" s="264" t="s">
        <v>277</v>
      </c>
      <c r="C21" s="265" t="s">
        <v>247</v>
      </c>
      <c r="D21" s="266">
        <v>2406</v>
      </c>
      <c r="E21" s="261">
        <v>72</v>
      </c>
      <c r="F21" s="264" t="s">
        <v>278</v>
      </c>
      <c r="G21" s="265" t="s">
        <v>247</v>
      </c>
      <c r="H21" s="268">
        <v>1604</v>
      </c>
    </row>
    <row r="22" spans="1:8" ht="12.75" customHeight="1" x14ac:dyDescent="0.15">
      <c r="A22" s="257">
        <v>17</v>
      </c>
      <c r="B22" s="264" t="s">
        <v>279</v>
      </c>
      <c r="C22" s="265" t="s">
        <v>247</v>
      </c>
      <c r="D22" s="266">
        <v>4518</v>
      </c>
      <c r="E22" s="261">
        <v>73</v>
      </c>
      <c r="F22" s="264" t="s">
        <v>280</v>
      </c>
      <c r="G22" s="265" t="s">
        <v>247</v>
      </c>
      <c r="H22" s="268">
        <v>3141</v>
      </c>
    </row>
    <row r="23" spans="1:8" ht="12.75" customHeight="1" x14ac:dyDescent="0.15">
      <c r="A23" s="257">
        <v>18</v>
      </c>
      <c r="B23" s="264" t="s">
        <v>281</v>
      </c>
      <c r="C23" s="265" t="s">
        <v>254</v>
      </c>
      <c r="D23" s="266">
        <v>10845</v>
      </c>
      <c r="E23" s="261">
        <v>74</v>
      </c>
      <c r="F23" s="264" t="s">
        <v>282</v>
      </c>
      <c r="G23" s="265" t="s">
        <v>247</v>
      </c>
      <c r="H23" s="268">
        <v>2213</v>
      </c>
    </row>
    <row r="24" spans="1:8" ht="12.75" customHeight="1" x14ac:dyDescent="0.15">
      <c r="A24" s="257">
        <v>19</v>
      </c>
      <c r="B24" s="264" t="s">
        <v>283</v>
      </c>
      <c r="C24" s="265" t="s">
        <v>243</v>
      </c>
      <c r="D24" s="266">
        <v>2115</v>
      </c>
      <c r="E24" s="261">
        <v>75</v>
      </c>
      <c r="F24" s="264" t="s">
        <v>284</v>
      </c>
      <c r="G24" s="265" t="s">
        <v>254</v>
      </c>
      <c r="H24" s="268">
        <v>18973</v>
      </c>
    </row>
    <row r="25" spans="1:8" ht="12.75" customHeight="1" x14ac:dyDescent="0.15">
      <c r="A25" s="257">
        <v>20</v>
      </c>
      <c r="B25" s="264" t="s">
        <v>285</v>
      </c>
      <c r="C25" s="265" t="s">
        <v>286</v>
      </c>
      <c r="D25" s="266">
        <v>157936</v>
      </c>
      <c r="E25" s="261">
        <v>76</v>
      </c>
      <c r="F25" s="264" t="s">
        <v>287</v>
      </c>
      <c r="G25" s="265" t="s">
        <v>243</v>
      </c>
      <c r="H25" s="268">
        <v>2382</v>
      </c>
    </row>
    <row r="26" spans="1:8" ht="12.75" customHeight="1" x14ac:dyDescent="0.15">
      <c r="A26" s="257">
        <v>21</v>
      </c>
      <c r="B26" s="264" t="s">
        <v>288</v>
      </c>
      <c r="C26" s="265" t="s">
        <v>289</v>
      </c>
      <c r="D26" s="266">
        <v>46534</v>
      </c>
      <c r="E26" s="261">
        <v>77</v>
      </c>
      <c r="F26" s="264" t="s">
        <v>290</v>
      </c>
      <c r="G26" s="265" t="s">
        <v>247</v>
      </c>
      <c r="H26" s="268">
        <v>2184</v>
      </c>
    </row>
    <row r="27" spans="1:8" ht="12.75" customHeight="1" x14ac:dyDescent="0.15">
      <c r="A27" s="257">
        <v>22</v>
      </c>
      <c r="B27" s="264" t="s">
        <v>291</v>
      </c>
      <c r="C27" s="265" t="s">
        <v>243</v>
      </c>
      <c r="D27" s="266">
        <v>2474</v>
      </c>
      <c r="E27" s="261">
        <v>78</v>
      </c>
      <c r="F27" s="264" t="s">
        <v>292</v>
      </c>
      <c r="G27" s="265" t="s">
        <v>247</v>
      </c>
      <c r="H27" s="268">
        <v>2999</v>
      </c>
    </row>
    <row r="28" spans="1:8" ht="12.75" customHeight="1" x14ac:dyDescent="0.15">
      <c r="A28" s="257">
        <v>23</v>
      </c>
      <c r="B28" s="264" t="s">
        <v>293</v>
      </c>
      <c r="C28" s="265" t="s">
        <v>254</v>
      </c>
      <c r="D28" s="266">
        <v>16412</v>
      </c>
      <c r="E28" s="261">
        <v>79</v>
      </c>
      <c r="F28" s="264" t="s">
        <v>294</v>
      </c>
      <c r="G28" s="265" t="s">
        <v>247</v>
      </c>
      <c r="H28" s="268">
        <v>2873</v>
      </c>
    </row>
    <row r="29" spans="1:8" ht="12.75" customHeight="1" x14ac:dyDescent="0.15">
      <c r="A29" s="257">
        <v>24</v>
      </c>
      <c r="B29" s="264" t="s">
        <v>295</v>
      </c>
      <c r="C29" s="265" t="s">
        <v>243</v>
      </c>
      <c r="D29" s="266">
        <v>2895</v>
      </c>
      <c r="E29" s="261">
        <v>80</v>
      </c>
      <c r="F29" s="264" t="s">
        <v>296</v>
      </c>
      <c r="G29" s="265" t="s">
        <v>247</v>
      </c>
      <c r="H29" s="268">
        <v>1165</v>
      </c>
    </row>
    <row r="30" spans="1:8" ht="12.75" customHeight="1" x14ac:dyDescent="0.15">
      <c r="A30" s="257">
        <v>25</v>
      </c>
      <c r="B30" s="264" t="s">
        <v>297</v>
      </c>
      <c r="C30" s="265" t="s">
        <v>247</v>
      </c>
      <c r="D30" s="266">
        <v>2985</v>
      </c>
      <c r="E30" s="261">
        <v>81</v>
      </c>
      <c r="F30" s="264" t="s">
        <v>298</v>
      </c>
      <c r="G30" s="269" t="s">
        <v>247</v>
      </c>
      <c r="H30" s="266">
        <v>1485</v>
      </c>
    </row>
    <row r="31" spans="1:8" ht="12.75" customHeight="1" x14ac:dyDescent="0.15">
      <c r="A31" s="257">
        <v>26</v>
      </c>
      <c r="B31" s="264" t="s">
        <v>299</v>
      </c>
      <c r="C31" s="265" t="s">
        <v>254</v>
      </c>
      <c r="D31" s="266">
        <v>25898</v>
      </c>
      <c r="E31" s="261">
        <v>82</v>
      </c>
      <c r="F31" s="264" t="s">
        <v>300</v>
      </c>
      <c r="G31" s="269" t="s">
        <v>247</v>
      </c>
      <c r="H31" s="266">
        <v>1249</v>
      </c>
    </row>
    <row r="32" spans="1:8" ht="12.75" customHeight="1" x14ac:dyDescent="0.15">
      <c r="A32" s="257">
        <v>27</v>
      </c>
      <c r="B32" s="264" t="s">
        <v>301</v>
      </c>
      <c r="C32" s="265" t="s">
        <v>247</v>
      </c>
      <c r="D32" s="266">
        <v>11500</v>
      </c>
      <c r="E32" s="261">
        <v>83</v>
      </c>
      <c r="F32" s="264" t="s">
        <v>302</v>
      </c>
      <c r="G32" s="269" t="s">
        <v>247</v>
      </c>
      <c r="H32" s="266">
        <v>1604</v>
      </c>
    </row>
    <row r="33" spans="1:8" ht="12.75" customHeight="1" x14ac:dyDescent="0.15">
      <c r="A33" s="257">
        <v>28</v>
      </c>
      <c r="B33" s="264" t="s">
        <v>303</v>
      </c>
      <c r="C33" s="265" t="s">
        <v>247</v>
      </c>
      <c r="D33" s="266">
        <v>10000</v>
      </c>
      <c r="E33" s="261">
        <v>84</v>
      </c>
      <c r="F33" s="264" t="s">
        <v>304</v>
      </c>
      <c r="G33" s="269" t="s">
        <v>247</v>
      </c>
      <c r="H33" s="266">
        <v>4143</v>
      </c>
    </row>
    <row r="34" spans="1:8" ht="12.75" customHeight="1" x14ac:dyDescent="0.15">
      <c r="A34" s="257">
        <v>29</v>
      </c>
      <c r="B34" s="264" t="s">
        <v>305</v>
      </c>
      <c r="C34" s="265" t="s">
        <v>243</v>
      </c>
      <c r="D34" s="266">
        <v>2000</v>
      </c>
      <c r="E34" s="261">
        <v>85</v>
      </c>
      <c r="F34" s="264" t="s">
        <v>306</v>
      </c>
      <c r="G34" s="270" t="s">
        <v>247</v>
      </c>
      <c r="H34" s="266">
        <v>1633</v>
      </c>
    </row>
    <row r="35" spans="1:8" ht="12.75" customHeight="1" x14ac:dyDescent="0.15">
      <c r="A35" s="257">
        <v>30</v>
      </c>
      <c r="B35" s="264" t="s">
        <v>307</v>
      </c>
      <c r="C35" s="265" t="s">
        <v>247</v>
      </c>
      <c r="D35" s="266">
        <v>2000</v>
      </c>
      <c r="E35" s="261">
        <v>86</v>
      </c>
      <c r="F35" s="271" t="s">
        <v>308</v>
      </c>
      <c r="G35" s="270" t="s">
        <v>247</v>
      </c>
      <c r="H35" s="266">
        <v>1935</v>
      </c>
    </row>
    <row r="36" spans="1:8" ht="12.75" customHeight="1" x14ac:dyDescent="0.15">
      <c r="A36" s="257">
        <v>31</v>
      </c>
      <c r="B36" s="264" t="s">
        <v>309</v>
      </c>
      <c r="C36" s="265" t="s">
        <v>247</v>
      </c>
      <c r="D36" s="266">
        <v>4500</v>
      </c>
      <c r="E36" s="261">
        <v>87</v>
      </c>
      <c r="F36" s="264" t="s">
        <v>310</v>
      </c>
      <c r="G36" s="270" t="s">
        <v>247</v>
      </c>
      <c r="H36" s="266">
        <v>985</v>
      </c>
    </row>
    <row r="37" spans="1:8" ht="12.75" customHeight="1" x14ac:dyDescent="0.15">
      <c r="A37" s="257">
        <v>32</v>
      </c>
      <c r="B37" s="264" t="s">
        <v>311</v>
      </c>
      <c r="C37" s="265" t="s">
        <v>247</v>
      </c>
      <c r="D37" s="266">
        <v>2000</v>
      </c>
      <c r="E37" s="261">
        <v>88</v>
      </c>
      <c r="F37" s="264" t="s">
        <v>312</v>
      </c>
      <c r="G37" s="270" t="s">
        <v>247</v>
      </c>
      <c r="H37" s="266">
        <v>734</v>
      </c>
    </row>
    <row r="38" spans="1:8" ht="12.75" customHeight="1" x14ac:dyDescent="0.15">
      <c r="A38" s="257">
        <v>33</v>
      </c>
      <c r="B38" s="264" t="s">
        <v>313</v>
      </c>
      <c r="C38" s="265" t="s">
        <v>247</v>
      </c>
      <c r="D38" s="266">
        <v>1500</v>
      </c>
      <c r="E38" s="261">
        <v>89</v>
      </c>
      <c r="F38" s="264" t="s">
        <v>314</v>
      </c>
      <c r="G38" s="270" t="s">
        <v>254</v>
      </c>
      <c r="H38" s="268">
        <v>20171</v>
      </c>
    </row>
    <row r="39" spans="1:8" ht="12.75" customHeight="1" x14ac:dyDescent="0.15">
      <c r="A39" s="257">
        <v>34</v>
      </c>
      <c r="B39" s="264" t="s">
        <v>315</v>
      </c>
      <c r="C39" s="265" t="s">
        <v>247</v>
      </c>
      <c r="D39" s="266">
        <v>2180</v>
      </c>
      <c r="E39" s="261">
        <v>90</v>
      </c>
      <c r="F39" s="264" t="s">
        <v>316</v>
      </c>
      <c r="G39" s="270" t="s">
        <v>247</v>
      </c>
      <c r="H39" s="268">
        <v>14078</v>
      </c>
    </row>
    <row r="40" spans="1:8" ht="12.75" customHeight="1" x14ac:dyDescent="0.15">
      <c r="A40" s="257">
        <v>35</v>
      </c>
      <c r="B40" s="264" t="s">
        <v>317</v>
      </c>
      <c r="C40" s="265" t="s">
        <v>247</v>
      </c>
      <c r="D40" s="266">
        <v>2000</v>
      </c>
      <c r="E40" s="261">
        <v>91</v>
      </c>
      <c r="F40" s="264" t="s">
        <v>318</v>
      </c>
      <c r="G40" s="270" t="s">
        <v>243</v>
      </c>
      <c r="H40" s="268">
        <v>1701</v>
      </c>
    </row>
    <row r="41" spans="1:8" ht="12.75" customHeight="1" x14ac:dyDescent="0.15">
      <c r="A41" s="257">
        <v>36</v>
      </c>
      <c r="B41" s="264" t="s">
        <v>319</v>
      </c>
      <c r="C41" s="265" t="s">
        <v>247</v>
      </c>
      <c r="D41" s="266">
        <v>2000</v>
      </c>
      <c r="E41" s="261">
        <v>92</v>
      </c>
      <c r="F41" s="264" t="s">
        <v>320</v>
      </c>
      <c r="G41" s="270" t="s">
        <v>247</v>
      </c>
      <c r="H41" s="268">
        <v>2132</v>
      </c>
    </row>
    <row r="42" spans="1:8" ht="12.75" customHeight="1" x14ac:dyDescent="0.15">
      <c r="A42" s="257">
        <v>37</v>
      </c>
      <c r="B42" s="264" t="s">
        <v>321</v>
      </c>
      <c r="C42" s="265" t="s">
        <v>247</v>
      </c>
      <c r="D42" s="266">
        <v>2000</v>
      </c>
      <c r="E42" s="261">
        <v>93</v>
      </c>
      <c r="F42" s="264" t="s">
        <v>322</v>
      </c>
      <c r="G42" s="270" t="s">
        <v>247</v>
      </c>
      <c r="H42" s="268">
        <v>958</v>
      </c>
    </row>
    <row r="43" spans="1:8" ht="12.75" customHeight="1" x14ac:dyDescent="0.15">
      <c r="A43" s="257">
        <v>38</v>
      </c>
      <c r="B43" s="264" t="s">
        <v>323</v>
      </c>
      <c r="C43" s="265" t="s">
        <v>247</v>
      </c>
      <c r="D43" s="266">
        <v>720</v>
      </c>
      <c r="E43" s="261">
        <v>94</v>
      </c>
      <c r="F43" s="264" t="s">
        <v>324</v>
      </c>
      <c r="G43" s="270" t="s">
        <v>247</v>
      </c>
      <c r="H43" s="268">
        <v>703</v>
      </c>
    </row>
    <row r="44" spans="1:8" ht="12.75" customHeight="1" x14ac:dyDescent="0.15">
      <c r="A44" s="257">
        <v>39</v>
      </c>
      <c r="B44" s="264" t="s">
        <v>325</v>
      </c>
      <c r="C44" s="265" t="s">
        <v>254</v>
      </c>
      <c r="D44" s="266">
        <v>20341</v>
      </c>
      <c r="E44" s="261">
        <v>95</v>
      </c>
      <c r="F44" s="264" t="s">
        <v>326</v>
      </c>
      <c r="G44" s="270" t="s">
        <v>247</v>
      </c>
      <c r="H44" s="268">
        <v>990</v>
      </c>
    </row>
    <row r="45" spans="1:8" ht="12.75" customHeight="1" x14ac:dyDescent="0.15">
      <c r="A45" s="257">
        <v>40</v>
      </c>
      <c r="B45" s="264" t="s">
        <v>327</v>
      </c>
      <c r="C45" s="265" t="s">
        <v>243</v>
      </c>
      <c r="D45" s="266">
        <v>2501</v>
      </c>
      <c r="E45" s="261">
        <v>96</v>
      </c>
      <c r="F45" s="264" t="s">
        <v>328</v>
      </c>
      <c r="G45" s="270" t="s">
        <v>247</v>
      </c>
      <c r="H45" s="268">
        <v>745</v>
      </c>
    </row>
    <row r="46" spans="1:8" ht="12.75" customHeight="1" x14ac:dyDescent="0.15">
      <c r="A46" s="257">
        <v>41</v>
      </c>
      <c r="B46" s="264" t="s">
        <v>329</v>
      </c>
      <c r="C46" s="265" t="s">
        <v>247</v>
      </c>
      <c r="D46" s="266">
        <v>2199</v>
      </c>
      <c r="E46" s="261">
        <v>97</v>
      </c>
      <c r="F46" s="264" t="s">
        <v>330</v>
      </c>
      <c r="G46" s="270" t="s">
        <v>247</v>
      </c>
      <c r="H46" s="268">
        <v>2133</v>
      </c>
    </row>
    <row r="47" spans="1:8" ht="12.75" customHeight="1" x14ac:dyDescent="0.15">
      <c r="A47" s="257">
        <v>42</v>
      </c>
      <c r="B47" s="272" t="s">
        <v>331</v>
      </c>
      <c r="C47" s="270" t="s">
        <v>247</v>
      </c>
      <c r="D47" s="266">
        <v>2799</v>
      </c>
      <c r="E47" s="261">
        <v>98</v>
      </c>
      <c r="F47" s="264" t="s">
        <v>332</v>
      </c>
      <c r="G47" s="270" t="s">
        <v>247</v>
      </c>
      <c r="H47" s="268">
        <v>1048</v>
      </c>
    </row>
    <row r="48" spans="1:8" ht="12.75" customHeight="1" x14ac:dyDescent="0.15">
      <c r="A48" s="257">
        <v>43</v>
      </c>
      <c r="B48" s="272" t="s">
        <v>333</v>
      </c>
      <c r="C48" s="270" t="s">
        <v>254</v>
      </c>
      <c r="D48" s="268">
        <v>38948</v>
      </c>
      <c r="E48" s="261">
        <v>99</v>
      </c>
      <c r="F48" s="264" t="s">
        <v>334</v>
      </c>
      <c r="G48" s="270" t="s">
        <v>247</v>
      </c>
      <c r="H48" s="268">
        <v>2311</v>
      </c>
    </row>
    <row r="49" spans="1:8" ht="12.75" customHeight="1" x14ac:dyDescent="0.15">
      <c r="A49" s="257">
        <v>44</v>
      </c>
      <c r="B49" s="264" t="s">
        <v>335</v>
      </c>
      <c r="C49" s="265" t="s">
        <v>243</v>
      </c>
      <c r="D49" s="268">
        <v>2499</v>
      </c>
      <c r="E49" s="261">
        <v>100</v>
      </c>
      <c r="F49" s="273" t="s">
        <v>336</v>
      </c>
      <c r="G49" s="270" t="s">
        <v>247</v>
      </c>
      <c r="H49" s="268">
        <v>828</v>
      </c>
    </row>
    <row r="50" spans="1:8" ht="12.75" customHeight="1" x14ac:dyDescent="0.15">
      <c r="A50" s="257">
        <v>45</v>
      </c>
      <c r="B50" s="271" t="s">
        <v>337</v>
      </c>
      <c r="C50" s="270" t="s">
        <v>247</v>
      </c>
      <c r="D50" s="266">
        <v>2951</v>
      </c>
      <c r="E50" s="261">
        <v>101</v>
      </c>
      <c r="F50" s="273" t="s">
        <v>338</v>
      </c>
      <c r="G50" s="270" t="s">
        <v>247</v>
      </c>
      <c r="H50" s="268">
        <v>1280</v>
      </c>
    </row>
    <row r="51" spans="1:8" ht="12.75" customHeight="1" x14ac:dyDescent="0.15">
      <c r="A51" s="257">
        <v>46</v>
      </c>
      <c r="B51" s="264" t="s">
        <v>339</v>
      </c>
      <c r="C51" s="265" t="s">
        <v>247</v>
      </c>
      <c r="D51" s="268">
        <v>2748</v>
      </c>
      <c r="E51" s="261">
        <v>102</v>
      </c>
      <c r="F51" s="273" t="s">
        <v>340</v>
      </c>
      <c r="G51" s="270" t="s">
        <v>247</v>
      </c>
      <c r="H51" s="268">
        <v>2500</v>
      </c>
    </row>
    <row r="52" spans="1:8" ht="12.75" customHeight="1" x14ac:dyDescent="0.15">
      <c r="A52" s="257">
        <v>47</v>
      </c>
      <c r="B52" s="264" t="s">
        <v>341</v>
      </c>
      <c r="C52" s="265" t="s">
        <v>247</v>
      </c>
      <c r="D52" s="268">
        <v>2274</v>
      </c>
      <c r="E52" s="261">
        <v>103</v>
      </c>
      <c r="F52" s="273" t="s">
        <v>342</v>
      </c>
      <c r="G52" s="270" t="s">
        <v>247</v>
      </c>
      <c r="H52" s="268">
        <v>3002</v>
      </c>
    </row>
    <row r="53" spans="1:8" ht="12.75" customHeight="1" x14ac:dyDescent="0.15">
      <c r="A53" s="257">
        <v>48</v>
      </c>
      <c r="B53" s="264" t="s">
        <v>343</v>
      </c>
      <c r="C53" s="265" t="s">
        <v>247</v>
      </c>
      <c r="D53" s="268">
        <v>3317</v>
      </c>
      <c r="E53" s="261">
        <v>104</v>
      </c>
      <c r="F53" s="273" t="s">
        <v>344</v>
      </c>
      <c r="G53" s="270" t="s">
        <v>247</v>
      </c>
      <c r="H53" s="268">
        <v>2901</v>
      </c>
    </row>
    <row r="54" spans="1:8" ht="12.75" customHeight="1" x14ac:dyDescent="0.15">
      <c r="A54" s="257">
        <v>49</v>
      </c>
      <c r="B54" s="264" t="s">
        <v>345</v>
      </c>
      <c r="C54" s="265" t="s">
        <v>247</v>
      </c>
      <c r="D54" s="268">
        <v>2268</v>
      </c>
      <c r="E54" s="261">
        <v>105</v>
      </c>
      <c r="F54" s="271" t="s">
        <v>346</v>
      </c>
      <c r="G54" s="270" t="s">
        <v>247</v>
      </c>
      <c r="H54" s="268">
        <v>5300</v>
      </c>
    </row>
    <row r="55" spans="1:8" ht="12.75" customHeight="1" x14ac:dyDescent="0.15">
      <c r="A55" s="257">
        <v>50</v>
      </c>
      <c r="B55" s="264" t="s">
        <v>347</v>
      </c>
      <c r="C55" s="265" t="s">
        <v>247</v>
      </c>
      <c r="D55" s="268">
        <v>4279</v>
      </c>
      <c r="E55" s="261">
        <v>106</v>
      </c>
      <c r="F55" s="271" t="s">
        <v>348</v>
      </c>
      <c r="G55" s="270" t="s">
        <v>247</v>
      </c>
      <c r="H55" s="266">
        <v>2600</v>
      </c>
    </row>
    <row r="56" spans="1:8" ht="12.75" customHeight="1" x14ac:dyDescent="0.15">
      <c r="A56" s="257">
        <v>51</v>
      </c>
      <c r="B56" s="264" t="s">
        <v>349</v>
      </c>
      <c r="C56" s="265" t="s">
        <v>247</v>
      </c>
      <c r="D56" s="268">
        <v>2194</v>
      </c>
      <c r="E56" s="261">
        <v>107</v>
      </c>
      <c r="F56" s="271" t="s">
        <v>350</v>
      </c>
      <c r="G56" s="270" t="s">
        <v>247</v>
      </c>
      <c r="H56" s="266">
        <v>3200</v>
      </c>
    </row>
    <row r="57" spans="1:8" ht="12.75" customHeight="1" x14ac:dyDescent="0.15">
      <c r="A57" s="257">
        <v>52</v>
      </c>
      <c r="B57" s="264" t="s">
        <v>351</v>
      </c>
      <c r="C57" s="265" t="s">
        <v>254</v>
      </c>
      <c r="D57" s="268">
        <v>9573</v>
      </c>
      <c r="E57" s="261">
        <v>108</v>
      </c>
      <c r="F57" s="271" t="s">
        <v>352</v>
      </c>
      <c r="G57" s="270" t="s">
        <v>247</v>
      </c>
      <c r="H57" s="266">
        <v>2200</v>
      </c>
    </row>
    <row r="58" spans="1:8" ht="12.75" customHeight="1" x14ac:dyDescent="0.15">
      <c r="A58" s="257">
        <v>53</v>
      </c>
      <c r="B58" s="264" t="s">
        <v>353</v>
      </c>
      <c r="C58" s="265" t="s">
        <v>243</v>
      </c>
      <c r="D58" s="268">
        <v>1928</v>
      </c>
      <c r="E58" s="261">
        <v>109</v>
      </c>
      <c r="F58" s="271" t="s">
        <v>354</v>
      </c>
      <c r="G58" s="270" t="s">
        <v>247</v>
      </c>
      <c r="H58" s="266">
        <v>3000</v>
      </c>
    </row>
    <row r="59" spans="1:8" ht="12.75" customHeight="1" x14ac:dyDescent="0.15">
      <c r="A59" s="257">
        <v>54</v>
      </c>
      <c r="B59" s="264" t="s">
        <v>355</v>
      </c>
      <c r="C59" s="269" t="s">
        <v>254</v>
      </c>
      <c r="D59" s="266">
        <v>20070</v>
      </c>
      <c r="E59" s="261">
        <v>110</v>
      </c>
      <c r="F59" s="271" t="s">
        <v>356</v>
      </c>
      <c r="G59" s="270" t="s">
        <v>247</v>
      </c>
      <c r="H59" s="266">
        <v>2600</v>
      </c>
    </row>
    <row r="60" spans="1:8" ht="12.75" customHeight="1" x14ac:dyDescent="0.15">
      <c r="A60" s="257">
        <v>55</v>
      </c>
      <c r="B60" s="272" t="s">
        <v>357</v>
      </c>
      <c r="C60" s="270" t="s">
        <v>243</v>
      </c>
      <c r="D60" s="266">
        <v>1999</v>
      </c>
      <c r="E60" s="261">
        <v>111</v>
      </c>
      <c r="F60" s="271" t="s">
        <v>358</v>
      </c>
      <c r="G60" s="270" t="s">
        <v>247</v>
      </c>
      <c r="H60" s="266">
        <v>1328</v>
      </c>
    </row>
    <row r="61" spans="1:8" ht="15" customHeight="1" x14ac:dyDescent="0.15">
      <c r="A61" s="274">
        <v>56</v>
      </c>
      <c r="B61" s="275" t="s">
        <v>359</v>
      </c>
      <c r="C61" s="276" t="s">
        <v>247</v>
      </c>
      <c r="D61" s="277">
        <v>3349</v>
      </c>
      <c r="E61" s="513" t="s">
        <v>205</v>
      </c>
      <c r="F61" s="514"/>
      <c r="G61" s="278"/>
      <c r="H61" s="279">
        <v>928884</v>
      </c>
    </row>
    <row r="62" spans="1:8" ht="15" customHeight="1" x14ac:dyDescent="0.15">
      <c r="A62" s="280" t="s">
        <v>360</v>
      </c>
      <c r="B62" s="280"/>
      <c r="C62" s="280"/>
      <c r="D62" s="280"/>
      <c r="E62" s="280"/>
      <c r="F62" s="280"/>
      <c r="G62" s="280"/>
      <c r="H62" s="281" t="s">
        <v>361</v>
      </c>
    </row>
  </sheetData>
  <mergeCells count="1">
    <mergeCell ref="E61:F61"/>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93"/>
  <sheetViews>
    <sheetView zoomScale="110" zoomScaleNormal="110" workbookViewId="0"/>
  </sheetViews>
  <sheetFormatPr defaultColWidth="9" defaultRowHeight="15" customHeight="1" x14ac:dyDescent="0.15"/>
  <cols>
    <col min="1" max="1" width="3.75" style="282" customWidth="1"/>
    <col min="2" max="2" width="21.25" style="282" customWidth="1"/>
    <col min="3" max="3" width="8.75" style="282" customWidth="1"/>
    <col min="4" max="5" width="10" style="282" customWidth="1"/>
    <col min="6" max="6" width="12.5" style="282" customWidth="1"/>
    <col min="7" max="8" width="10" style="282" customWidth="1"/>
    <col min="9" max="16384" width="9" style="282"/>
  </cols>
  <sheetData>
    <row r="1" spans="1:8" ht="15" customHeight="1" x14ac:dyDescent="0.15">
      <c r="A1" s="536" t="s">
        <v>678</v>
      </c>
    </row>
    <row r="3" spans="1:8" ht="15" customHeight="1" x14ac:dyDescent="0.15">
      <c r="A3" s="16" t="s">
        <v>362</v>
      </c>
      <c r="C3" s="283"/>
      <c r="E3" s="284"/>
    </row>
    <row r="4" spans="1:8" ht="15" customHeight="1" x14ac:dyDescent="0.15">
      <c r="A4" s="285" t="s">
        <v>363</v>
      </c>
      <c r="B4" s="286"/>
      <c r="F4" s="286"/>
      <c r="H4" s="286"/>
    </row>
    <row r="5" spans="1:8" s="289" customFormat="1" ht="45" customHeight="1" x14ac:dyDescent="0.15">
      <c r="A5" s="515" t="s">
        <v>364</v>
      </c>
      <c r="B5" s="516"/>
      <c r="C5" s="287" t="s">
        <v>365</v>
      </c>
      <c r="D5" s="287" t="s">
        <v>366</v>
      </c>
      <c r="E5" s="287" t="s">
        <v>367</v>
      </c>
      <c r="F5" s="288" t="s">
        <v>368</v>
      </c>
      <c r="G5" s="287" t="s">
        <v>369</v>
      </c>
      <c r="H5" s="288" t="s">
        <v>370</v>
      </c>
    </row>
    <row r="6" spans="1:8" ht="15" customHeight="1" x14ac:dyDescent="0.15">
      <c r="A6" s="84">
        <v>1</v>
      </c>
      <c r="B6" s="290" t="s">
        <v>371</v>
      </c>
      <c r="C6" s="291" t="s">
        <v>372</v>
      </c>
      <c r="D6" s="292">
        <v>3700</v>
      </c>
      <c r="E6" s="293">
        <v>50</v>
      </c>
      <c r="F6" s="294" t="s">
        <v>373</v>
      </c>
      <c r="G6" s="295" t="s">
        <v>235</v>
      </c>
      <c r="H6" s="296" t="s">
        <v>235</v>
      </c>
    </row>
    <row r="7" spans="1:8" ht="15" customHeight="1" x14ac:dyDescent="0.15">
      <c r="A7" s="286"/>
      <c r="B7" s="297" t="s">
        <v>374</v>
      </c>
      <c r="C7" s="298"/>
      <c r="D7" s="114">
        <v>3700</v>
      </c>
      <c r="E7" s="299"/>
      <c r="F7" s="300"/>
      <c r="G7" s="301" t="s">
        <v>235</v>
      </c>
      <c r="H7" s="302" t="s">
        <v>235</v>
      </c>
    </row>
    <row r="8" spans="1:8" ht="15" customHeight="1" x14ac:dyDescent="0.15">
      <c r="A8" s="282">
        <v>2</v>
      </c>
      <c r="B8" s="303" t="s">
        <v>375</v>
      </c>
      <c r="C8" s="304" t="s">
        <v>376</v>
      </c>
      <c r="D8" s="224">
        <v>5900</v>
      </c>
      <c r="E8" s="305">
        <v>25</v>
      </c>
      <c r="F8" s="306" t="s">
        <v>377</v>
      </c>
      <c r="G8" s="307">
        <v>4430</v>
      </c>
      <c r="H8" s="308">
        <v>75.099999999999994</v>
      </c>
    </row>
    <row r="9" spans="1:8" ht="15" customHeight="1" x14ac:dyDescent="0.15">
      <c r="A9" s="282">
        <v>3</v>
      </c>
      <c r="B9" s="303" t="s">
        <v>378</v>
      </c>
      <c r="C9" s="304" t="s">
        <v>379</v>
      </c>
      <c r="D9" s="224">
        <v>4250</v>
      </c>
      <c r="E9" s="305">
        <v>25</v>
      </c>
      <c r="F9" s="309" t="s">
        <v>373</v>
      </c>
      <c r="G9" s="307">
        <v>2438</v>
      </c>
      <c r="H9" s="308">
        <v>57.364705882352936</v>
      </c>
    </row>
    <row r="10" spans="1:8" ht="15" customHeight="1" x14ac:dyDescent="0.15">
      <c r="A10" s="282">
        <v>4</v>
      </c>
      <c r="B10" s="303" t="s">
        <v>380</v>
      </c>
      <c r="C10" s="304" t="s">
        <v>381</v>
      </c>
      <c r="D10" s="224">
        <v>810</v>
      </c>
      <c r="E10" s="305">
        <v>20</v>
      </c>
      <c r="F10" s="306" t="s">
        <v>382</v>
      </c>
      <c r="G10" s="307">
        <v>810</v>
      </c>
      <c r="H10" s="308">
        <v>100</v>
      </c>
    </row>
    <row r="11" spans="1:8" ht="15" customHeight="1" x14ac:dyDescent="0.15">
      <c r="A11" s="282">
        <v>5</v>
      </c>
      <c r="B11" s="303" t="s">
        <v>383</v>
      </c>
      <c r="C11" s="304" t="s">
        <v>247</v>
      </c>
      <c r="D11" s="224">
        <v>2080</v>
      </c>
      <c r="E11" s="305">
        <v>16</v>
      </c>
      <c r="F11" s="306" t="s">
        <v>384</v>
      </c>
      <c r="G11" s="307">
        <v>714</v>
      </c>
      <c r="H11" s="308">
        <v>34.32692307692308</v>
      </c>
    </row>
    <row r="12" spans="1:8" ht="15" customHeight="1" x14ac:dyDescent="0.15">
      <c r="A12" s="282">
        <v>6</v>
      </c>
      <c r="B12" s="303" t="s">
        <v>385</v>
      </c>
      <c r="C12" s="304" t="s">
        <v>247</v>
      </c>
      <c r="D12" s="224">
        <v>1860</v>
      </c>
      <c r="E12" s="305">
        <v>27</v>
      </c>
      <c r="F12" s="304" t="s">
        <v>247</v>
      </c>
      <c r="G12" s="307">
        <v>1860</v>
      </c>
      <c r="H12" s="308">
        <v>100</v>
      </c>
    </row>
    <row r="13" spans="1:8" ht="15" customHeight="1" x14ac:dyDescent="0.15">
      <c r="A13" s="282">
        <v>7</v>
      </c>
      <c r="B13" s="303" t="s">
        <v>386</v>
      </c>
      <c r="C13" s="304" t="s">
        <v>379</v>
      </c>
      <c r="D13" s="224">
        <v>10040</v>
      </c>
      <c r="E13" s="305">
        <v>16</v>
      </c>
      <c r="F13" s="306" t="s">
        <v>387</v>
      </c>
      <c r="G13" s="307">
        <v>10040</v>
      </c>
      <c r="H13" s="308">
        <v>100</v>
      </c>
    </row>
    <row r="14" spans="1:8" ht="15" customHeight="1" x14ac:dyDescent="0.15">
      <c r="A14" s="282">
        <v>8</v>
      </c>
      <c r="B14" s="303" t="s">
        <v>388</v>
      </c>
      <c r="C14" s="304" t="s">
        <v>372</v>
      </c>
      <c r="D14" s="224">
        <v>11600</v>
      </c>
      <c r="E14" s="305">
        <v>21</v>
      </c>
      <c r="F14" s="306" t="s">
        <v>389</v>
      </c>
      <c r="G14" s="307">
        <v>11600</v>
      </c>
      <c r="H14" s="308">
        <v>100</v>
      </c>
    </row>
    <row r="15" spans="1:8" ht="15" customHeight="1" x14ac:dyDescent="0.15">
      <c r="A15" s="282">
        <v>9</v>
      </c>
      <c r="B15" s="303" t="s">
        <v>390</v>
      </c>
      <c r="C15" s="304" t="s">
        <v>381</v>
      </c>
      <c r="D15" s="224">
        <v>1260</v>
      </c>
      <c r="E15" s="305">
        <v>16</v>
      </c>
      <c r="F15" s="306" t="s">
        <v>382</v>
      </c>
      <c r="G15" s="307">
        <v>1260</v>
      </c>
      <c r="H15" s="308">
        <v>100</v>
      </c>
    </row>
    <row r="16" spans="1:8" ht="15" customHeight="1" x14ac:dyDescent="0.15">
      <c r="A16" s="282">
        <v>10</v>
      </c>
      <c r="B16" s="303" t="s">
        <v>391</v>
      </c>
      <c r="C16" s="304" t="s">
        <v>379</v>
      </c>
      <c r="D16" s="224">
        <v>8750</v>
      </c>
      <c r="E16" s="305">
        <v>16</v>
      </c>
      <c r="F16" s="306" t="s">
        <v>389</v>
      </c>
      <c r="G16" s="307">
        <v>2040</v>
      </c>
      <c r="H16" s="308">
        <v>23.314285714285717</v>
      </c>
    </row>
    <row r="17" spans="1:8" ht="15" customHeight="1" x14ac:dyDescent="0.15">
      <c r="A17" s="282">
        <v>11</v>
      </c>
      <c r="B17" s="303" t="s">
        <v>392</v>
      </c>
      <c r="C17" s="304" t="s">
        <v>381</v>
      </c>
      <c r="D17" s="224">
        <v>1100</v>
      </c>
      <c r="E17" s="305">
        <v>16</v>
      </c>
      <c r="F17" s="304" t="s">
        <v>247</v>
      </c>
      <c r="G17" s="307">
        <v>1100</v>
      </c>
      <c r="H17" s="308">
        <v>100</v>
      </c>
    </row>
    <row r="18" spans="1:8" ht="15" customHeight="1" x14ac:dyDescent="0.15">
      <c r="A18" s="282">
        <v>12</v>
      </c>
      <c r="B18" s="303" t="s">
        <v>393</v>
      </c>
      <c r="C18" s="304" t="s">
        <v>247</v>
      </c>
      <c r="D18" s="224">
        <v>1930</v>
      </c>
      <c r="E18" s="305">
        <v>16</v>
      </c>
      <c r="F18" s="304" t="s">
        <v>247</v>
      </c>
      <c r="G18" s="307">
        <v>1895</v>
      </c>
      <c r="H18" s="308">
        <v>98.186528497409327</v>
      </c>
    </row>
    <row r="19" spans="1:8" ht="15" customHeight="1" x14ac:dyDescent="0.15">
      <c r="A19" s="282">
        <v>13</v>
      </c>
      <c r="B19" s="303" t="s">
        <v>394</v>
      </c>
      <c r="C19" s="304" t="s">
        <v>247</v>
      </c>
      <c r="D19" s="224">
        <v>1959</v>
      </c>
      <c r="E19" s="305">
        <v>16</v>
      </c>
      <c r="F19" s="306" t="s">
        <v>382</v>
      </c>
      <c r="G19" s="307">
        <v>1535</v>
      </c>
      <c r="H19" s="308">
        <v>78.356304236855536</v>
      </c>
    </row>
    <row r="20" spans="1:8" ht="15" customHeight="1" x14ac:dyDescent="0.15">
      <c r="A20" s="282">
        <v>14</v>
      </c>
      <c r="B20" s="303" t="s">
        <v>395</v>
      </c>
      <c r="C20" s="304" t="s">
        <v>247</v>
      </c>
      <c r="D20" s="224">
        <v>5040</v>
      </c>
      <c r="E20" s="305">
        <v>16</v>
      </c>
      <c r="F20" s="306" t="s">
        <v>389</v>
      </c>
      <c r="G20" s="307">
        <v>2152</v>
      </c>
      <c r="H20" s="308">
        <v>42.698412698412696</v>
      </c>
    </row>
    <row r="21" spans="1:8" ht="15" customHeight="1" x14ac:dyDescent="0.15">
      <c r="A21" s="282">
        <v>15</v>
      </c>
      <c r="B21" s="303" t="s">
        <v>396</v>
      </c>
      <c r="C21" s="304" t="s">
        <v>247</v>
      </c>
      <c r="D21" s="224">
        <v>5020</v>
      </c>
      <c r="E21" s="305">
        <v>16</v>
      </c>
      <c r="F21" s="304" t="s">
        <v>247</v>
      </c>
      <c r="G21" s="307">
        <v>3790</v>
      </c>
      <c r="H21" s="308">
        <v>75.498007968127496</v>
      </c>
    </row>
    <row r="22" spans="1:8" ht="15" customHeight="1" x14ac:dyDescent="0.15">
      <c r="A22" s="282">
        <v>16</v>
      </c>
      <c r="B22" s="303" t="s">
        <v>397</v>
      </c>
      <c r="C22" s="304" t="s">
        <v>247</v>
      </c>
      <c r="D22" s="224">
        <v>360</v>
      </c>
      <c r="E22" s="305">
        <v>20</v>
      </c>
      <c r="F22" s="304" t="s">
        <v>247</v>
      </c>
      <c r="G22" s="307">
        <v>36</v>
      </c>
      <c r="H22" s="308">
        <v>10</v>
      </c>
    </row>
    <row r="23" spans="1:8" ht="15" customHeight="1" x14ac:dyDescent="0.15">
      <c r="A23" s="282">
        <v>17</v>
      </c>
      <c r="B23" s="303" t="s">
        <v>398</v>
      </c>
      <c r="C23" s="304" t="s">
        <v>247</v>
      </c>
      <c r="D23" s="98">
        <v>3260</v>
      </c>
      <c r="E23" s="305">
        <v>20</v>
      </c>
      <c r="F23" s="304" t="s">
        <v>247</v>
      </c>
      <c r="G23" s="307">
        <v>2050</v>
      </c>
      <c r="H23" s="308">
        <v>62.883435582822088</v>
      </c>
    </row>
    <row r="24" spans="1:8" ht="15" customHeight="1" x14ac:dyDescent="0.15">
      <c r="A24" s="282">
        <v>18</v>
      </c>
      <c r="B24" s="303" t="s">
        <v>399</v>
      </c>
      <c r="C24" s="304" t="s">
        <v>247</v>
      </c>
      <c r="D24" s="224">
        <v>1950</v>
      </c>
      <c r="E24" s="305">
        <v>16</v>
      </c>
      <c r="F24" s="306" t="s">
        <v>400</v>
      </c>
      <c r="G24" s="307">
        <v>1562</v>
      </c>
      <c r="H24" s="308">
        <v>80.102564102564102</v>
      </c>
    </row>
    <row r="25" spans="1:8" ht="15" customHeight="1" x14ac:dyDescent="0.15">
      <c r="A25" s="282">
        <v>19</v>
      </c>
      <c r="B25" s="303" t="s">
        <v>401</v>
      </c>
      <c r="C25" s="304" t="s">
        <v>247</v>
      </c>
      <c r="D25" s="224">
        <v>210</v>
      </c>
      <c r="E25" s="305">
        <v>16</v>
      </c>
      <c r="F25" s="306" t="s">
        <v>389</v>
      </c>
      <c r="G25" s="307">
        <v>210</v>
      </c>
      <c r="H25" s="308">
        <v>100</v>
      </c>
    </row>
    <row r="26" spans="1:8" ht="15" customHeight="1" x14ac:dyDescent="0.15">
      <c r="A26" s="282">
        <v>20</v>
      </c>
      <c r="B26" s="303" t="s">
        <v>402</v>
      </c>
      <c r="C26" s="304" t="s">
        <v>379</v>
      </c>
      <c r="D26" s="224">
        <v>2870</v>
      </c>
      <c r="E26" s="305">
        <v>22</v>
      </c>
      <c r="F26" s="304" t="s">
        <v>247</v>
      </c>
      <c r="G26" s="307">
        <v>552</v>
      </c>
      <c r="H26" s="308">
        <v>19.233449477351915</v>
      </c>
    </row>
    <row r="27" spans="1:8" ht="15" customHeight="1" x14ac:dyDescent="0.15">
      <c r="A27" s="282">
        <v>21</v>
      </c>
      <c r="B27" s="303" t="s">
        <v>403</v>
      </c>
      <c r="C27" s="304" t="s">
        <v>381</v>
      </c>
      <c r="D27" s="224">
        <v>880</v>
      </c>
      <c r="E27" s="305">
        <v>16</v>
      </c>
      <c r="F27" s="304" t="s">
        <v>247</v>
      </c>
      <c r="G27" s="307">
        <v>880</v>
      </c>
      <c r="H27" s="308">
        <v>100</v>
      </c>
    </row>
    <row r="28" spans="1:8" ht="15" customHeight="1" x14ac:dyDescent="0.15">
      <c r="A28" s="282">
        <v>22</v>
      </c>
      <c r="B28" s="303" t="s">
        <v>404</v>
      </c>
      <c r="C28" s="304" t="s">
        <v>247</v>
      </c>
      <c r="D28" s="224">
        <v>1130</v>
      </c>
      <c r="E28" s="305">
        <v>16</v>
      </c>
      <c r="F28" s="306" t="s">
        <v>405</v>
      </c>
      <c r="G28" s="307">
        <v>1130</v>
      </c>
      <c r="H28" s="308">
        <v>100</v>
      </c>
    </row>
    <row r="29" spans="1:8" ht="15" customHeight="1" x14ac:dyDescent="0.15">
      <c r="A29" s="282">
        <v>23</v>
      </c>
      <c r="B29" s="303" t="s">
        <v>406</v>
      </c>
      <c r="C29" s="304" t="s">
        <v>247</v>
      </c>
      <c r="D29" s="224">
        <v>1090</v>
      </c>
      <c r="E29" s="305">
        <v>12</v>
      </c>
      <c r="F29" s="306" t="s">
        <v>407</v>
      </c>
      <c r="G29" s="307">
        <v>1090</v>
      </c>
      <c r="H29" s="308">
        <v>100</v>
      </c>
    </row>
    <row r="30" spans="1:8" ht="15" customHeight="1" x14ac:dyDescent="0.15">
      <c r="A30" s="282">
        <v>24</v>
      </c>
      <c r="B30" s="303" t="s">
        <v>408</v>
      </c>
      <c r="C30" s="304" t="s">
        <v>247</v>
      </c>
      <c r="D30" s="224">
        <v>1210</v>
      </c>
      <c r="E30" s="305">
        <v>16</v>
      </c>
      <c r="F30" s="306" t="s">
        <v>409</v>
      </c>
      <c r="G30" s="307">
        <v>1210</v>
      </c>
      <c r="H30" s="308">
        <v>100</v>
      </c>
    </row>
    <row r="31" spans="1:8" ht="15" customHeight="1" x14ac:dyDescent="0.15">
      <c r="A31" s="282">
        <v>25</v>
      </c>
      <c r="B31" s="303" t="s">
        <v>410</v>
      </c>
      <c r="C31" s="304" t="s">
        <v>247</v>
      </c>
      <c r="D31" s="224">
        <v>600</v>
      </c>
      <c r="E31" s="305">
        <v>12</v>
      </c>
      <c r="F31" s="304" t="s">
        <v>247</v>
      </c>
      <c r="G31" s="307">
        <v>600</v>
      </c>
      <c r="H31" s="308">
        <v>100</v>
      </c>
    </row>
    <row r="32" spans="1:8" ht="15" customHeight="1" x14ac:dyDescent="0.15">
      <c r="A32" s="282">
        <v>26</v>
      </c>
      <c r="B32" s="303" t="s">
        <v>411</v>
      </c>
      <c r="C32" s="304" t="s">
        <v>247</v>
      </c>
      <c r="D32" s="224">
        <v>710</v>
      </c>
      <c r="E32" s="305">
        <v>12</v>
      </c>
      <c r="F32" s="304" t="s">
        <v>247</v>
      </c>
      <c r="G32" s="307">
        <v>710</v>
      </c>
      <c r="H32" s="308">
        <v>100</v>
      </c>
    </row>
    <row r="33" spans="1:8" ht="15" customHeight="1" x14ac:dyDescent="0.15">
      <c r="A33" s="282">
        <v>27</v>
      </c>
      <c r="B33" s="303" t="s">
        <v>412</v>
      </c>
      <c r="C33" s="304" t="s">
        <v>247</v>
      </c>
      <c r="D33" s="224">
        <v>360</v>
      </c>
      <c r="E33" s="305">
        <v>20</v>
      </c>
      <c r="F33" s="306" t="s">
        <v>389</v>
      </c>
      <c r="G33" s="307">
        <v>360</v>
      </c>
      <c r="H33" s="308">
        <v>100</v>
      </c>
    </row>
    <row r="34" spans="1:8" ht="15" customHeight="1" x14ac:dyDescent="0.15">
      <c r="A34" s="282">
        <v>28</v>
      </c>
      <c r="B34" s="303" t="s">
        <v>413</v>
      </c>
      <c r="C34" s="304" t="s">
        <v>247</v>
      </c>
      <c r="D34" s="224">
        <v>240</v>
      </c>
      <c r="E34" s="305">
        <v>20</v>
      </c>
      <c r="F34" s="304" t="s">
        <v>247</v>
      </c>
      <c r="G34" s="307">
        <v>240</v>
      </c>
      <c r="H34" s="308">
        <v>100</v>
      </c>
    </row>
    <row r="35" spans="1:8" ht="15" customHeight="1" x14ac:dyDescent="0.15">
      <c r="A35" s="282">
        <v>29</v>
      </c>
      <c r="B35" s="303" t="s">
        <v>414</v>
      </c>
      <c r="C35" s="304" t="s">
        <v>247</v>
      </c>
      <c r="D35" s="224">
        <v>380</v>
      </c>
      <c r="E35" s="305">
        <v>20</v>
      </c>
      <c r="F35" s="304" t="s">
        <v>247</v>
      </c>
      <c r="G35" s="307">
        <v>380</v>
      </c>
      <c r="H35" s="308">
        <v>100</v>
      </c>
    </row>
    <row r="36" spans="1:8" ht="15" customHeight="1" x14ac:dyDescent="0.15">
      <c r="A36" s="282">
        <v>30</v>
      </c>
      <c r="B36" s="303" t="s">
        <v>415</v>
      </c>
      <c r="C36" s="304" t="s">
        <v>247</v>
      </c>
      <c r="D36" s="224">
        <v>320</v>
      </c>
      <c r="E36" s="305">
        <v>25</v>
      </c>
      <c r="F36" s="304" t="s">
        <v>247</v>
      </c>
      <c r="G36" s="307">
        <v>75</v>
      </c>
      <c r="H36" s="308">
        <v>23.4375</v>
      </c>
    </row>
    <row r="37" spans="1:8" ht="15" customHeight="1" x14ac:dyDescent="0.15">
      <c r="A37" s="282">
        <v>31</v>
      </c>
      <c r="B37" s="303" t="s">
        <v>416</v>
      </c>
      <c r="C37" s="304" t="s">
        <v>247</v>
      </c>
      <c r="D37" s="224">
        <v>470</v>
      </c>
      <c r="E37" s="305">
        <v>16</v>
      </c>
      <c r="F37" s="304" t="s">
        <v>247</v>
      </c>
      <c r="G37" s="307">
        <v>250</v>
      </c>
      <c r="H37" s="308">
        <v>53.191489361702125</v>
      </c>
    </row>
    <row r="38" spans="1:8" ht="15" customHeight="1" x14ac:dyDescent="0.15">
      <c r="A38" s="282">
        <v>32</v>
      </c>
      <c r="B38" s="303" t="s">
        <v>417</v>
      </c>
      <c r="C38" s="304" t="s">
        <v>379</v>
      </c>
      <c r="D38" s="224">
        <v>300</v>
      </c>
      <c r="E38" s="305">
        <v>25</v>
      </c>
      <c r="F38" s="304" t="s">
        <v>247</v>
      </c>
      <c r="G38" s="307">
        <v>54</v>
      </c>
      <c r="H38" s="308">
        <v>18</v>
      </c>
    </row>
    <row r="39" spans="1:8" ht="15" customHeight="1" x14ac:dyDescent="0.15">
      <c r="A39" s="282">
        <v>33</v>
      </c>
      <c r="B39" s="303" t="s">
        <v>418</v>
      </c>
      <c r="C39" s="304" t="s">
        <v>381</v>
      </c>
      <c r="D39" s="224">
        <v>600</v>
      </c>
      <c r="E39" s="305">
        <v>12</v>
      </c>
      <c r="F39" s="304" t="s">
        <v>247</v>
      </c>
      <c r="G39" s="307">
        <v>55</v>
      </c>
      <c r="H39" s="308">
        <v>9.1666666666666661</v>
      </c>
    </row>
    <row r="40" spans="1:8" ht="15" customHeight="1" x14ac:dyDescent="0.15">
      <c r="A40" s="282">
        <v>34</v>
      </c>
      <c r="B40" s="303" t="s">
        <v>419</v>
      </c>
      <c r="C40" s="304" t="s">
        <v>247</v>
      </c>
      <c r="D40" s="224">
        <v>740</v>
      </c>
      <c r="E40" s="305">
        <v>12</v>
      </c>
      <c r="F40" s="304" t="s">
        <v>247</v>
      </c>
      <c r="G40" s="307">
        <v>43</v>
      </c>
      <c r="H40" s="308">
        <v>5.8108108108108114</v>
      </c>
    </row>
    <row r="41" spans="1:8" ht="15" customHeight="1" x14ac:dyDescent="0.15">
      <c r="A41" s="282">
        <v>35</v>
      </c>
      <c r="B41" s="303" t="s">
        <v>420</v>
      </c>
      <c r="C41" s="304" t="s">
        <v>247</v>
      </c>
      <c r="D41" s="224">
        <v>320</v>
      </c>
      <c r="E41" s="305">
        <v>12</v>
      </c>
      <c r="F41" s="304" t="s">
        <v>247</v>
      </c>
      <c r="G41" s="310" t="s">
        <v>235</v>
      </c>
      <c r="H41" s="311" t="s">
        <v>235</v>
      </c>
    </row>
    <row r="42" spans="1:8" ht="15" customHeight="1" x14ac:dyDescent="0.15">
      <c r="A42" s="282">
        <v>36</v>
      </c>
      <c r="B42" s="303" t="s">
        <v>421</v>
      </c>
      <c r="C42" s="304" t="s">
        <v>247</v>
      </c>
      <c r="D42" s="224">
        <v>1320</v>
      </c>
      <c r="E42" s="305">
        <v>12</v>
      </c>
      <c r="F42" s="304" t="s">
        <v>247</v>
      </c>
      <c r="G42" s="307">
        <v>1320</v>
      </c>
      <c r="H42" s="308">
        <v>100</v>
      </c>
    </row>
    <row r="43" spans="1:8" ht="15" customHeight="1" x14ac:dyDescent="0.15">
      <c r="A43" s="282">
        <v>37</v>
      </c>
      <c r="B43" s="303" t="s">
        <v>422</v>
      </c>
      <c r="C43" s="304" t="s">
        <v>247</v>
      </c>
      <c r="D43" s="224">
        <v>800</v>
      </c>
      <c r="E43" s="305">
        <v>12</v>
      </c>
      <c r="F43" s="304" t="s">
        <v>247</v>
      </c>
      <c r="G43" s="307">
        <v>30</v>
      </c>
      <c r="H43" s="308">
        <v>3.75</v>
      </c>
    </row>
    <row r="44" spans="1:8" ht="15" customHeight="1" x14ac:dyDescent="0.15">
      <c r="A44" s="282">
        <v>38</v>
      </c>
      <c r="B44" s="303" t="s">
        <v>423</v>
      </c>
      <c r="C44" s="304" t="s">
        <v>379</v>
      </c>
      <c r="D44" s="224">
        <v>850</v>
      </c>
      <c r="E44" s="305">
        <v>12</v>
      </c>
      <c r="F44" s="304" t="s">
        <v>247</v>
      </c>
      <c r="G44" s="307">
        <v>121</v>
      </c>
      <c r="H44" s="308">
        <v>14.23529411764706</v>
      </c>
    </row>
    <row r="45" spans="1:8" ht="15" customHeight="1" x14ac:dyDescent="0.15">
      <c r="A45" s="282">
        <v>39</v>
      </c>
      <c r="B45" s="303" t="s">
        <v>424</v>
      </c>
      <c r="C45" s="304" t="s">
        <v>381</v>
      </c>
      <c r="D45" s="224">
        <v>330</v>
      </c>
      <c r="E45" s="305">
        <v>15.5</v>
      </c>
      <c r="F45" s="304" t="s">
        <v>247</v>
      </c>
      <c r="G45" s="307">
        <v>330</v>
      </c>
      <c r="H45" s="308">
        <v>100</v>
      </c>
    </row>
    <row r="46" spans="1:8" ht="15" customHeight="1" x14ac:dyDescent="0.15">
      <c r="A46" s="282">
        <v>40</v>
      </c>
      <c r="B46" s="303" t="s">
        <v>425</v>
      </c>
      <c r="C46" s="304" t="s">
        <v>247</v>
      </c>
      <c r="D46" s="224">
        <v>390</v>
      </c>
      <c r="E46" s="305">
        <v>12</v>
      </c>
      <c r="F46" s="304" t="s">
        <v>247</v>
      </c>
      <c r="G46" s="307">
        <v>190</v>
      </c>
      <c r="H46" s="308">
        <v>48.717948717948715</v>
      </c>
    </row>
    <row r="47" spans="1:8" ht="15" customHeight="1" x14ac:dyDescent="0.15">
      <c r="A47" s="282">
        <v>41</v>
      </c>
      <c r="B47" s="303" t="s">
        <v>426</v>
      </c>
      <c r="C47" s="304" t="s">
        <v>379</v>
      </c>
      <c r="D47" s="224">
        <v>1540</v>
      </c>
      <c r="E47" s="305">
        <v>25</v>
      </c>
      <c r="F47" s="306" t="s">
        <v>373</v>
      </c>
      <c r="G47" s="310" t="s">
        <v>235</v>
      </c>
      <c r="H47" s="311" t="s">
        <v>235</v>
      </c>
    </row>
    <row r="48" spans="1:8" ht="15" customHeight="1" x14ac:dyDescent="0.15">
      <c r="A48" s="312">
        <v>42</v>
      </c>
      <c r="B48" s="312" t="s">
        <v>427</v>
      </c>
      <c r="C48" s="313" t="s">
        <v>381</v>
      </c>
      <c r="D48" s="98">
        <v>1280</v>
      </c>
      <c r="E48" s="314">
        <v>16</v>
      </c>
      <c r="F48" s="315" t="s">
        <v>247</v>
      </c>
      <c r="G48" s="110">
        <v>530</v>
      </c>
      <c r="H48" s="237">
        <v>41.40625</v>
      </c>
    </row>
    <row r="49" spans="1:8" ht="15" customHeight="1" x14ac:dyDescent="0.15">
      <c r="A49" s="312">
        <v>43</v>
      </c>
      <c r="B49" s="303" t="s">
        <v>428</v>
      </c>
      <c r="C49" s="313" t="s">
        <v>247</v>
      </c>
      <c r="D49" s="98">
        <v>1480</v>
      </c>
      <c r="E49" s="314">
        <v>25</v>
      </c>
      <c r="F49" s="309" t="s">
        <v>429</v>
      </c>
      <c r="G49" s="243" t="s">
        <v>235</v>
      </c>
      <c r="H49" s="316" t="s">
        <v>235</v>
      </c>
    </row>
    <row r="50" spans="1:8" ht="15" customHeight="1" x14ac:dyDescent="0.15">
      <c r="A50" s="282">
        <v>44</v>
      </c>
      <c r="B50" s="303" t="s">
        <v>430</v>
      </c>
      <c r="C50" s="313" t="s">
        <v>247</v>
      </c>
      <c r="D50" s="224">
        <v>2370</v>
      </c>
      <c r="E50" s="305">
        <v>16</v>
      </c>
      <c r="F50" s="304" t="s">
        <v>247</v>
      </c>
      <c r="G50" s="310" t="s">
        <v>235</v>
      </c>
      <c r="H50" s="311" t="s">
        <v>235</v>
      </c>
    </row>
    <row r="51" spans="1:8" ht="15" customHeight="1" x14ac:dyDescent="0.15">
      <c r="A51" s="282">
        <v>45</v>
      </c>
      <c r="B51" s="303" t="s">
        <v>431</v>
      </c>
      <c r="C51" s="304" t="s">
        <v>379</v>
      </c>
      <c r="D51" s="224">
        <v>1340</v>
      </c>
      <c r="E51" s="305">
        <v>25</v>
      </c>
      <c r="F51" s="306" t="s">
        <v>384</v>
      </c>
      <c r="G51" s="307">
        <v>1340</v>
      </c>
      <c r="H51" s="308">
        <v>100</v>
      </c>
    </row>
    <row r="52" spans="1:8" ht="15" customHeight="1" x14ac:dyDescent="0.15">
      <c r="A52" s="282">
        <v>46</v>
      </c>
      <c r="B52" s="303" t="s">
        <v>432</v>
      </c>
      <c r="C52" s="304" t="s">
        <v>381</v>
      </c>
      <c r="D52" s="224">
        <v>4550</v>
      </c>
      <c r="E52" s="305">
        <v>25</v>
      </c>
      <c r="F52" s="304" t="s">
        <v>247</v>
      </c>
      <c r="G52" s="307">
        <v>890</v>
      </c>
      <c r="H52" s="308">
        <v>19.600000000000001</v>
      </c>
    </row>
    <row r="53" spans="1:8" ht="15" customHeight="1" x14ac:dyDescent="0.15">
      <c r="A53" s="286">
        <v>47</v>
      </c>
      <c r="B53" s="317" t="s">
        <v>433</v>
      </c>
      <c r="C53" s="318" t="s">
        <v>247</v>
      </c>
      <c r="D53" s="214">
        <v>990</v>
      </c>
      <c r="E53" s="319">
        <v>16</v>
      </c>
      <c r="F53" s="318" t="s">
        <v>247</v>
      </c>
      <c r="G53" s="115">
        <v>955</v>
      </c>
      <c r="H53" s="320">
        <v>96.5</v>
      </c>
    </row>
    <row r="54" spans="1:8" ht="15" customHeight="1" x14ac:dyDescent="0.15">
      <c r="A54" s="312">
        <v>48</v>
      </c>
      <c r="B54" s="303" t="s">
        <v>434</v>
      </c>
      <c r="C54" s="315" t="s">
        <v>247</v>
      </c>
      <c r="D54" s="98">
        <v>640</v>
      </c>
      <c r="E54" s="314">
        <v>17.5</v>
      </c>
      <c r="F54" s="315" t="s">
        <v>247</v>
      </c>
      <c r="G54" s="243" t="s">
        <v>235</v>
      </c>
      <c r="H54" s="316" t="s">
        <v>235</v>
      </c>
    </row>
    <row r="55" spans="1:8" ht="15" customHeight="1" x14ac:dyDescent="0.15">
      <c r="A55" s="282">
        <v>49</v>
      </c>
      <c r="B55" s="303" t="s">
        <v>435</v>
      </c>
      <c r="C55" s="304" t="s">
        <v>436</v>
      </c>
      <c r="D55" s="224">
        <v>2000</v>
      </c>
      <c r="E55" s="305">
        <v>27</v>
      </c>
      <c r="F55" s="306" t="s">
        <v>437</v>
      </c>
      <c r="G55" s="307">
        <v>1701</v>
      </c>
      <c r="H55" s="308">
        <v>85.05</v>
      </c>
    </row>
    <row r="56" spans="1:8" ht="15" customHeight="1" x14ac:dyDescent="0.15">
      <c r="A56" s="312">
        <v>50</v>
      </c>
      <c r="B56" s="303" t="s">
        <v>438</v>
      </c>
      <c r="C56" s="315" t="s">
        <v>439</v>
      </c>
      <c r="D56" s="98">
        <v>840</v>
      </c>
      <c r="E56" s="314">
        <v>18</v>
      </c>
      <c r="F56" s="315" t="s">
        <v>247</v>
      </c>
      <c r="G56" s="110">
        <v>840</v>
      </c>
      <c r="H56" s="237">
        <v>100</v>
      </c>
    </row>
    <row r="57" spans="1:8" ht="15" customHeight="1" x14ac:dyDescent="0.15">
      <c r="A57" s="312">
        <v>51</v>
      </c>
      <c r="B57" s="303" t="s">
        <v>440</v>
      </c>
      <c r="C57" s="315" t="s">
        <v>247</v>
      </c>
      <c r="D57" s="98">
        <v>1540</v>
      </c>
      <c r="E57" s="314">
        <v>29</v>
      </c>
      <c r="F57" s="315" t="s">
        <v>247</v>
      </c>
      <c r="G57" s="110">
        <v>1540</v>
      </c>
      <c r="H57" s="308">
        <v>100</v>
      </c>
    </row>
    <row r="58" spans="1:8" ht="15" customHeight="1" x14ac:dyDescent="0.15">
      <c r="A58" s="312">
        <v>52</v>
      </c>
      <c r="B58" s="303" t="s">
        <v>441</v>
      </c>
      <c r="C58" s="315" t="s">
        <v>247</v>
      </c>
      <c r="D58" s="98">
        <v>210</v>
      </c>
      <c r="E58" s="314">
        <v>21.5</v>
      </c>
      <c r="F58" s="315" t="s">
        <v>247</v>
      </c>
      <c r="G58" s="110">
        <v>210</v>
      </c>
      <c r="H58" s="321">
        <v>100</v>
      </c>
    </row>
    <row r="59" spans="1:8" ht="15" customHeight="1" x14ac:dyDescent="0.15">
      <c r="A59" s="312">
        <v>53</v>
      </c>
      <c r="B59" s="303" t="s">
        <v>442</v>
      </c>
      <c r="C59" s="315" t="s">
        <v>247</v>
      </c>
      <c r="D59" s="98">
        <v>450</v>
      </c>
      <c r="E59" s="314">
        <v>21.5</v>
      </c>
      <c r="F59" s="315" t="s">
        <v>247</v>
      </c>
      <c r="G59" s="110">
        <v>450</v>
      </c>
      <c r="H59" s="308">
        <v>100</v>
      </c>
    </row>
    <row r="60" spans="1:8" ht="15" customHeight="1" x14ac:dyDescent="0.15">
      <c r="A60" s="312">
        <v>54</v>
      </c>
      <c r="B60" s="303" t="s">
        <v>443</v>
      </c>
      <c r="C60" s="315" t="s">
        <v>247</v>
      </c>
      <c r="D60" s="98">
        <v>300</v>
      </c>
      <c r="E60" s="314">
        <v>20</v>
      </c>
      <c r="F60" s="315" t="s">
        <v>247</v>
      </c>
      <c r="G60" s="110">
        <v>300</v>
      </c>
      <c r="H60" s="308">
        <v>100</v>
      </c>
    </row>
    <row r="61" spans="1:8" ht="15" customHeight="1" x14ac:dyDescent="0.15">
      <c r="A61" s="312">
        <v>55</v>
      </c>
      <c r="B61" s="303" t="s">
        <v>444</v>
      </c>
      <c r="C61" s="315" t="s">
        <v>247</v>
      </c>
      <c r="D61" s="98">
        <v>70</v>
      </c>
      <c r="E61" s="314">
        <v>20</v>
      </c>
      <c r="F61" s="315" t="s">
        <v>247</v>
      </c>
      <c r="G61" s="110">
        <v>70</v>
      </c>
      <c r="H61" s="308">
        <v>100</v>
      </c>
    </row>
    <row r="62" spans="1:8" ht="15" customHeight="1" x14ac:dyDescent="0.15">
      <c r="A62" s="312">
        <v>56</v>
      </c>
      <c r="B62" s="303" t="s">
        <v>445</v>
      </c>
      <c r="C62" s="315" t="s">
        <v>247</v>
      </c>
      <c r="D62" s="98">
        <v>80</v>
      </c>
      <c r="E62" s="314">
        <v>20</v>
      </c>
      <c r="F62" s="315" t="s">
        <v>247</v>
      </c>
      <c r="G62" s="110">
        <v>80</v>
      </c>
      <c r="H62" s="321">
        <v>100</v>
      </c>
    </row>
    <row r="63" spans="1:8" ht="15" customHeight="1" x14ac:dyDescent="0.15">
      <c r="A63" s="322"/>
      <c r="B63" s="297" t="s">
        <v>446</v>
      </c>
      <c r="C63" s="323"/>
      <c r="D63" s="114">
        <v>102969</v>
      </c>
      <c r="E63" s="299"/>
      <c r="F63" s="300"/>
      <c r="G63" s="324">
        <v>67608</v>
      </c>
      <c r="H63" s="325">
        <v>65.7</v>
      </c>
    </row>
    <row r="64" spans="1:8" ht="15" customHeight="1" x14ac:dyDescent="0.15">
      <c r="A64" s="326">
        <v>57</v>
      </c>
      <c r="B64" s="303" t="s">
        <v>447</v>
      </c>
      <c r="C64" s="304" t="s">
        <v>376</v>
      </c>
      <c r="D64" s="224">
        <v>360</v>
      </c>
      <c r="E64" s="305">
        <v>6</v>
      </c>
      <c r="F64" s="306" t="s">
        <v>389</v>
      </c>
      <c r="G64" s="307">
        <v>360</v>
      </c>
      <c r="H64" s="308">
        <v>100</v>
      </c>
    </row>
    <row r="65" spans="1:8" ht="15" customHeight="1" x14ac:dyDescent="0.15">
      <c r="A65" s="326">
        <v>58</v>
      </c>
      <c r="B65" s="303" t="s">
        <v>448</v>
      </c>
      <c r="C65" s="304" t="s">
        <v>379</v>
      </c>
      <c r="D65" s="224">
        <v>370</v>
      </c>
      <c r="E65" s="305">
        <v>6</v>
      </c>
      <c r="F65" s="304" t="s">
        <v>247</v>
      </c>
      <c r="G65" s="307">
        <v>370</v>
      </c>
      <c r="H65" s="308">
        <v>100</v>
      </c>
    </row>
    <row r="66" spans="1:8" ht="15" customHeight="1" x14ac:dyDescent="0.15">
      <c r="A66" s="326">
        <v>59</v>
      </c>
      <c r="B66" s="303" t="s">
        <v>449</v>
      </c>
      <c r="C66" s="304" t="s">
        <v>247</v>
      </c>
      <c r="D66" s="224">
        <v>270</v>
      </c>
      <c r="E66" s="305">
        <v>6</v>
      </c>
      <c r="F66" s="304" t="s">
        <v>247</v>
      </c>
      <c r="G66" s="307">
        <v>270</v>
      </c>
      <c r="H66" s="308">
        <v>100</v>
      </c>
    </row>
    <row r="67" spans="1:8" ht="15" customHeight="1" x14ac:dyDescent="0.15">
      <c r="A67" s="326">
        <v>60</v>
      </c>
      <c r="B67" s="303" t="s">
        <v>450</v>
      </c>
      <c r="C67" s="304" t="s">
        <v>247</v>
      </c>
      <c r="D67" s="224">
        <v>270</v>
      </c>
      <c r="E67" s="305">
        <v>6</v>
      </c>
      <c r="F67" s="304" t="s">
        <v>247</v>
      </c>
      <c r="G67" s="307">
        <v>270</v>
      </c>
      <c r="H67" s="308">
        <v>100</v>
      </c>
    </row>
    <row r="68" spans="1:8" ht="15" customHeight="1" x14ac:dyDescent="0.15">
      <c r="A68" s="326">
        <v>61</v>
      </c>
      <c r="B68" s="303" t="s">
        <v>451</v>
      </c>
      <c r="C68" s="304" t="s">
        <v>247</v>
      </c>
      <c r="D68" s="224">
        <v>60</v>
      </c>
      <c r="E68" s="305">
        <v>6</v>
      </c>
      <c r="F68" s="304" t="s">
        <v>247</v>
      </c>
      <c r="G68" s="307">
        <v>60</v>
      </c>
      <c r="H68" s="308">
        <v>100</v>
      </c>
    </row>
    <row r="69" spans="1:8" ht="15" customHeight="1" x14ac:dyDescent="0.15">
      <c r="A69" s="326">
        <v>62</v>
      </c>
      <c r="B69" s="303" t="s">
        <v>452</v>
      </c>
      <c r="C69" s="304" t="s">
        <v>247</v>
      </c>
      <c r="D69" s="224">
        <v>210</v>
      </c>
      <c r="E69" s="305">
        <v>6</v>
      </c>
      <c r="F69" s="304" t="s">
        <v>247</v>
      </c>
      <c r="G69" s="307">
        <v>210</v>
      </c>
      <c r="H69" s="308">
        <v>100</v>
      </c>
    </row>
    <row r="70" spans="1:8" ht="15" customHeight="1" x14ac:dyDescent="0.15">
      <c r="A70" s="326">
        <v>63</v>
      </c>
      <c r="B70" s="303" t="s">
        <v>453</v>
      </c>
      <c r="C70" s="304" t="s">
        <v>247</v>
      </c>
      <c r="D70" s="224">
        <v>120</v>
      </c>
      <c r="E70" s="305">
        <v>6</v>
      </c>
      <c r="F70" s="304" t="s">
        <v>247</v>
      </c>
      <c r="G70" s="307">
        <v>120</v>
      </c>
      <c r="H70" s="308">
        <v>100</v>
      </c>
    </row>
    <row r="71" spans="1:8" ht="15" customHeight="1" x14ac:dyDescent="0.15">
      <c r="A71" s="326">
        <v>64</v>
      </c>
      <c r="B71" s="303" t="s">
        <v>454</v>
      </c>
      <c r="C71" s="304" t="s">
        <v>247</v>
      </c>
      <c r="D71" s="224">
        <v>170</v>
      </c>
      <c r="E71" s="305">
        <v>6</v>
      </c>
      <c r="F71" s="304" t="s">
        <v>247</v>
      </c>
      <c r="G71" s="307">
        <v>170</v>
      </c>
      <c r="H71" s="308">
        <v>100</v>
      </c>
    </row>
    <row r="72" spans="1:8" ht="15" customHeight="1" x14ac:dyDescent="0.15">
      <c r="A72" s="326">
        <v>65</v>
      </c>
      <c r="B72" s="303" t="s">
        <v>455</v>
      </c>
      <c r="C72" s="304" t="s">
        <v>381</v>
      </c>
      <c r="D72" s="224">
        <v>20</v>
      </c>
      <c r="E72" s="305">
        <v>6</v>
      </c>
      <c r="F72" s="304" t="s">
        <v>247</v>
      </c>
      <c r="G72" s="307">
        <v>20</v>
      </c>
      <c r="H72" s="308">
        <v>100</v>
      </c>
    </row>
    <row r="73" spans="1:8" ht="15" customHeight="1" x14ac:dyDescent="0.15">
      <c r="A73" s="326">
        <v>66</v>
      </c>
      <c r="B73" s="303" t="s">
        <v>456</v>
      </c>
      <c r="C73" s="304" t="s">
        <v>379</v>
      </c>
      <c r="D73" s="224">
        <v>40</v>
      </c>
      <c r="E73" s="305">
        <v>6</v>
      </c>
      <c r="F73" s="304" t="s">
        <v>247</v>
      </c>
      <c r="G73" s="307">
        <v>40</v>
      </c>
      <c r="H73" s="308">
        <v>100</v>
      </c>
    </row>
    <row r="74" spans="1:8" ht="15" customHeight="1" x14ac:dyDescent="0.15">
      <c r="A74" s="326">
        <v>67</v>
      </c>
      <c r="B74" s="303" t="s">
        <v>457</v>
      </c>
      <c r="C74" s="304" t="s">
        <v>247</v>
      </c>
      <c r="D74" s="224">
        <v>250</v>
      </c>
      <c r="E74" s="305">
        <v>6</v>
      </c>
      <c r="F74" s="304" t="s">
        <v>247</v>
      </c>
      <c r="G74" s="307">
        <v>250</v>
      </c>
      <c r="H74" s="308">
        <v>100</v>
      </c>
    </row>
    <row r="75" spans="1:8" ht="15" customHeight="1" x14ac:dyDescent="0.15">
      <c r="A75" s="326">
        <v>68</v>
      </c>
      <c r="B75" s="303" t="s">
        <v>458</v>
      </c>
      <c r="C75" s="304" t="s">
        <v>247</v>
      </c>
      <c r="D75" s="224">
        <v>260</v>
      </c>
      <c r="E75" s="305">
        <v>6</v>
      </c>
      <c r="F75" s="304" t="s">
        <v>247</v>
      </c>
      <c r="G75" s="307">
        <v>260</v>
      </c>
      <c r="H75" s="308">
        <v>100</v>
      </c>
    </row>
    <row r="76" spans="1:8" ht="15" customHeight="1" x14ac:dyDescent="0.15">
      <c r="A76" s="326">
        <v>69</v>
      </c>
      <c r="B76" s="303" t="s">
        <v>459</v>
      </c>
      <c r="C76" s="304" t="s">
        <v>247</v>
      </c>
      <c r="D76" s="224">
        <v>90</v>
      </c>
      <c r="E76" s="305">
        <v>6</v>
      </c>
      <c r="F76" s="304" t="s">
        <v>247</v>
      </c>
      <c r="G76" s="307">
        <v>90</v>
      </c>
      <c r="H76" s="308">
        <v>100</v>
      </c>
    </row>
    <row r="77" spans="1:8" ht="15" customHeight="1" x14ac:dyDescent="0.15">
      <c r="A77" s="326">
        <v>70</v>
      </c>
      <c r="B77" s="303" t="s">
        <v>460</v>
      </c>
      <c r="C77" s="304" t="s">
        <v>247</v>
      </c>
      <c r="D77" s="224">
        <v>280</v>
      </c>
      <c r="E77" s="305">
        <v>6</v>
      </c>
      <c r="F77" s="304" t="s">
        <v>247</v>
      </c>
      <c r="G77" s="307">
        <v>280</v>
      </c>
      <c r="H77" s="308">
        <v>100</v>
      </c>
    </row>
    <row r="78" spans="1:8" ht="15" customHeight="1" x14ac:dyDescent="0.15">
      <c r="A78" s="326">
        <v>71</v>
      </c>
      <c r="B78" s="303" t="s">
        <v>461</v>
      </c>
      <c r="C78" s="304" t="s">
        <v>247</v>
      </c>
      <c r="D78" s="224">
        <v>100</v>
      </c>
      <c r="E78" s="305">
        <v>6</v>
      </c>
      <c r="F78" s="304" t="s">
        <v>247</v>
      </c>
      <c r="G78" s="307">
        <v>100</v>
      </c>
      <c r="H78" s="308">
        <v>100</v>
      </c>
    </row>
    <row r="79" spans="1:8" ht="15" customHeight="1" x14ac:dyDescent="0.15">
      <c r="A79" s="326">
        <v>72</v>
      </c>
      <c r="B79" s="303" t="s">
        <v>462</v>
      </c>
      <c r="C79" s="304" t="s">
        <v>381</v>
      </c>
      <c r="D79" s="224">
        <v>210</v>
      </c>
      <c r="E79" s="305">
        <v>6</v>
      </c>
      <c r="F79" s="304" t="s">
        <v>247</v>
      </c>
      <c r="G79" s="307">
        <v>210</v>
      </c>
      <c r="H79" s="308">
        <v>100</v>
      </c>
    </row>
    <row r="80" spans="1:8" ht="15" customHeight="1" x14ac:dyDescent="0.15">
      <c r="A80" s="326">
        <v>73</v>
      </c>
      <c r="B80" s="303" t="s">
        <v>463</v>
      </c>
      <c r="C80" s="304" t="s">
        <v>379</v>
      </c>
      <c r="D80" s="224">
        <v>310</v>
      </c>
      <c r="E80" s="305">
        <v>6</v>
      </c>
      <c r="F80" s="304" t="s">
        <v>247</v>
      </c>
      <c r="G80" s="307">
        <v>310</v>
      </c>
      <c r="H80" s="308">
        <v>100</v>
      </c>
    </row>
    <row r="81" spans="1:8" ht="15" customHeight="1" x14ac:dyDescent="0.15">
      <c r="A81" s="326">
        <v>74</v>
      </c>
      <c r="B81" s="303" t="s">
        <v>464</v>
      </c>
      <c r="C81" s="304" t="s">
        <v>247</v>
      </c>
      <c r="D81" s="224">
        <v>460</v>
      </c>
      <c r="E81" s="305">
        <v>6</v>
      </c>
      <c r="F81" s="304" t="s">
        <v>247</v>
      </c>
      <c r="G81" s="307">
        <v>460</v>
      </c>
      <c r="H81" s="308">
        <v>100</v>
      </c>
    </row>
    <row r="82" spans="1:8" ht="15" customHeight="1" x14ac:dyDescent="0.15">
      <c r="A82" s="326">
        <v>75</v>
      </c>
      <c r="B82" s="303" t="s">
        <v>465</v>
      </c>
      <c r="C82" s="304" t="s">
        <v>247</v>
      </c>
      <c r="D82" s="224">
        <v>240</v>
      </c>
      <c r="E82" s="305">
        <v>6</v>
      </c>
      <c r="F82" s="304" t="s">
        <v>247</v>
      </c>
      <c r="G82" s="307">
        <v>240</v>
      </c>
      <c r="H82" s="308">
        <v>100</v>
      </c>
    </row>
    <row r="83" spans="1:8" ht="15" customHeight="1" x14ac:dyDescent="0.15">
      <c r="A83" s="326">
        <v>76</v>
      </c>
      <c r="B83" s="303" t="s">
        <v>466</v>
      </c>
      <c r="C83" s="304" t="s">
        <v>247</v>
      </c>
      <c r="D83" s="224">
        <v>190</v>
      </c>
      <c r="E83" s="305">
        <v>6</v>
      </c>
      <c r="F83" s="304" t="s">
        <v>247</v>
      </c>
      <c r="G83" s="307">
        <v>190</v>
      </c>
      <c r="H83" s="308">
        <v>100</v>
      </c>
    </row>
    <row r="84" spans="1:8" ht="15" customHeight="1" x14ac:dyDescent="0.15">
      <c r="A84" s="326">
        <v>77</v>
      </c>
      <c r="B84" s="303" t="s">
        <v>467</v>
      </c>
      <c r="C84" s="304" t="s">
        <v>376</v>
      </c>
      <c r="D84" s="224">
        <v>220</v>
      </c>
      <c r="E84" s="305">
        <v>6</v>
      </c>
      <c r="F84" s="304" t="s">
        <v>247</v>
      </c>
      <c r="G84" s="307">
        <v>220</v>
      </c>
      <c r="H84" s="308">
        <v>100</v>
      </c>
    </row>
    <row r="85" spans="1:8" ht="15" customHeight="1" x14ac:dyDescent="0.15">
      <c r="A85" s="326">
        <v>78</v>
      </c>
      <c r="B85" s="303" t="s">
        <v>468</v>
      </c>
      <c r="C85" s="304" t="s">
        <v>379</v>
      </c>
      <c r="D85" s="224">
        <v>140</v>
      </c>
      <c r="E85" s="305">
        <v>6</v>
      </c>
      <c r="F85" s="304" t="s">
        <v>247</v>
      </c>
      <c r="G85" s="307">
        <v>140</v>
      </c>
      <c r="H85" s="308">
        <v>100</v>
      </c>
    </row>
    <row r="86" spans="1:8" ht="15" customHeight="1" x14ac:dyDescent="0.15">
      <c r="A86" s="326">
        <v>79</v>
      </c>
      <c r="B86" s="303" t="s">
        <v>469</v>
      </c>
      <c r="C86" s="304" t="s">
        <v>376</v>
      </c>
      <c r="D86" s="224">
        <v>230</v>
      </c>
      <c r="E86" s="305">
        <v>6</v>
      </c>
      <c r="F86" s="304" t="s">
        <v>247</v>
      </c>
      <c r="G86" s="307">
        <v>230</v>
      </c>
      <c r="H86" s="308">
        <v>100</v>
      </c>
    </row>
    <row r="87" spans="1:8" ht="15" customHeight="1" x14ac:dyDescent="0.15">
      <c r="A87" s="326">
        <v>80</v>
      </c>
      <c r="B87" s="303" t="s">
        <v>470</v>
      </c>
      <c r="C87" s="304" t="s">
        <v>379</v>
      </c>
      <c r="D87" s="224">
        <v>480</v>
      </c>
      <c r="E87" s="305">
        <v>6</v>
      </c>
      <c r="F87" s="304" t="s">
        <v>247</v>
      </c>
      <c r="G87" s="307">
        <v>480</v>
      </c>
      <c r="H87" s="308">
        <v>100</v>
      </c>
    </row>
    <row r="88" spans="1:8" ht="15" customHeight="1" x14ac:dyDescent="0.15">
      <c r="A88" s="327">
        <v>81</v>
      </c>
      <c r="B88" s="303" t="s">
        <v>471</v>
      </c>
      <c r="C88" s="315" t="s">
        <v>381</v>
      </c>
      <c r="D88" s="98">
        <v>180</v>
      </c>
      <c r="E88" s="314">
        <v>10</v>
      </c>
      <c r="F88" s="309" t="s">
        <v>400</v>
      </c>
      <c r="G88" s="110">
        <v>180</v>
      </c>
      <c r="H88" s="237">
        <v>100</v>
      </c>
    </row>
    <row r="89" spans="1:8" ht="15" customHeight="1" x14ac:dyDescent="0.15">
      <c r="A89" s="192"/>
      <c r="B89" s="328" t="s">
        <v>472</v>
      </c>
      <c r="C89" s="192"/>
      <c r="D89" s="109">
        <v>5530</v>
      </c>
      <c r="E89" s="329"/>
      <c r="F89" s="330"/>
      <c r="G89" s="109">
        <v>5530</v>
      </c>
      <c r="H89" s="331">
        <v>100</v>
      </c>
    </row>
    <row r="90" spans="1:8" ht="15" customHeight="1" x14ac:dyDescent="0.15">
      <c r="A90" s="332"/>
      <c r="B90" s="333" t="s">
        <v>473</v>
      </c>
      <c r="C90" s="323"/>
      <c r="D90" s="114">
        <v>112199</v>
      </c>
      <c r="E90" s="299"/>
      <c r="F90" s="300"/>
      <c r="G90" s="114">
        <v>73138</v>
      </c>
      <c r="H90" s="334">
        <v>65.2</v>
      </c>
    </row>
    <row r="91" spans="1:8" ht="15" customHeight="1" x14ac:dyDescent="0.15">
      <c r="A91" s="282" t="s">
        <v>474</v>
      </c>
    </row>
    <row r="92" spans="1:8" ht="15" customHeight="1" x14ac:dyDescent="0.15">
      <c r="A92" s="282" t="s">
        <v>475</v>
      </c>
      <c r="H92" s="335" t="s">
        <v>476</v>
      </c>
    </row>
    <row r="93" spans="1:8" ht="15" customHeight="1" x14ac:dyDescent="0.15">
      <c r="H93" s="335"/>
    </row>
  </sheetData>
  <mergeCells count="1">
    <mergeCell ref="A5:B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2"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7"/>
  <sheetViews>
    <sheetView zoomScale="110" zoomScaleNormal="110" workbookViewId="0"/>
  </sheetViews>
  <sheetFormatPr defaultColWidth="8.875" defaultRowHeight="15" customHeight="1" x14ac:dyDescent="0.15"/>
  <cols>
    <col min="1" max="1" width="33.75" style="2" customWidth="1"/>
    <col min="2" max="4" width="17.5" style="2" customWidth="1"/>
    <col min="5" max="16384" width="8.875" style="2"/>
  </cols>
  <sheetData>
    <row r="1" spans="1:4" ht="15" customHeight="1" x14ac:dyDescent="0.15">
      <c r="A1" s="533" t="s">
        <v>678</v>
      </c>
    </row>
    <row r="3" spans="1:4" ht="15" customHeight="1" x14ac:dyDescent="0.15">
      <c r="A3" s="1" t="s">
        <v>0</v>
      </c>
    </row>
    <row r="4" spans="1:4" ht="15" customHeight="1" x14ac:dyDescent="0.15">
      <c r="A4" s="3"/>
      <c r="C4" s="3"/>
      <c r="D4" s="4" t="s">
        <v>1</v>
      </c>
    </row>
    <row r="5" spans="1:4" s="7" customFormat="1" ht="15" customHeight="1" x14ac:dyDescent="0.15">
      <c r="A5" s="5" t="s">
        <v>2</v>
      </c>
      <c r="B5" s="6" t="s">
        <v>3</v>
      </c>
      <c r="C5" s="6" t="s">
        <v>4</v>
      </c>
      <c r="D5" s="5" t="s">
        <v>5</v>
      </c>
    </row>
    <row r="6" spans="1:4" ht="15" customHeight="1" x14ac:dyDescent="0.15">
      <c r="A6" s="8" t="s">
        <v>6</v>
      </c>
      <c r="B6" s="9">
        <v>2258</v>
      </c>
      <c r="C6" s="9">
        <v>3715</v>
      </c>
      <c r="D6" s="9">
        <v>5973</v>
      </c>
    </row>
    <row r="7" spans="1:4" ht="15" customHeight="1" x14ac:dyDescent="0.15">
      <c r="A7" s="10" t="s">
        <v>7</v>
      </c>
      <c r="B7" s="11">
        <v>2258.5</v>
      </c>
      <c r="C7" s="11">
        <v>3714.5</v>
      </c>
      <c r="D7" s="12">
        <v>5973</v>
      </c>
    </row>
    <row r="8" spans="1:4" ht="15" customHeight="1" x14ac:dyDescent="0.15">
      <c r="A8" s="10" t="s">
        <v>8</v>
      </c>
      <c r="B8" s="12">
        <v>2369</v>
      </c>
      <c r="C8" s="12">
        <v>3604</v>
      </c>
      <c r="D8" s="12">
        <v>5973</v>
      </c>
    </row>
    <row r="9" spans="1:4" ht="15" customHeight="1" x14ac:dyDescent="0.15">
      <c r="A9" s="10" t="s">
        <v>9</v>
      </c>
      <c r="B9" s="12">
        <v>2461</v>
      </c>
      <c r="C9" s="12">
        <v>3512</v>
      </c>
      <c r="D9" s="12">
        <v>5973</v>
      </c>
    </row>
    <row r="10" spans="1:4" ht="15" customHeight="1" x14ac:dyDescent="0.15">
      <c r="A10" s="10" t="s">
        <v>10</v>
      </c>
      <c r="B10" s="12">
        <v>2461</v>
      </c>
      <c r="C10" s="12">
        <v>3512</v>
      </c>
      <c r="D10" s="12">
        <v>5973</v>
      </c>
    </row>
    <row r="11" spans="1:4" ht="15" customHeight="1" x14ac:dyDescent="0.15">
      <c r="A11" s="10" t="s">
        <v>11</v>
      </c>
      <c r="B11" s="12">
        <v>2509</v>
      </c>
      <c r="C11" s="12">
        <v>3464</v>
      </c>
      <c r="D11" s="12">
        <v>5973</v>
      </c>
    </row>
    <row r="12" spans="1:4" ht="15" customHeight="1" x14ac:dyDescent="0.15">
      <c r="A12" s="10" t="s">
        <v>12</v>
      </c>
      <c r="B12" s="12">
        <v>2872</v>
      </c>
      <c r="C12" s="12">
        <v>3101</v>
      </c>
      <c r="D12" s="12">
        <v>5973</v>
      </c>
    </row>
    <row r="13" spans="1:4" ht="15" customHeight="1" x14ac:dyDescent="0.15">
      <c r="A13" s="10" t="s">
        <v>13</v>
      </c>
      <c r="B13" s="13">
        <v>2872</v>
      </c>
      <c r="C13" s="13">
        <v>3159</v>
      </c>
      <c r="D13" s="13">
        <v>6031</v>
      </c>
    </row>
    <row r="14" spans="1:4" ht="15" customHeight="1" x14ac:dyDescent="0.15">
      <c r="A14" s="10" t="s">
        <v>14</v>
      </c>
      <c r="B14" s="13">
        <v>2872</v>
      </c>
      <c r="C14" s="13">
        <v>3159</v>
      </c>
      <c r="D14" s="13">
        <v>6031</v>
      </c>
    </row>
    <row r="15" spans="1:4" ht="15" customHeight="1" x14ac:dyDescent="0.15">
      <c r="A15" s="10" t="s">
        <v>15</v>
      </c>
      <c r="B15" s="13">
        <v>2872</v>
      </c>
      <c r="C15" s="13">
        <v>3159</v>
      </c>
      <c r="D15" s="13">
        <v>6031</v>
      </c>
    </row>
    <row r="16" spans="1:4" ht="15" customHeight="1" x14ac:dyDescent="0.15">
      <c r="A16" s="10" t="s">
        <v>16</v>
      </c>
      <c r="B16" s="13">
        <v>2872</v>
      </c>
      <c r="C16" s="13">
        <v>3159</v>
      </c>
      <c r="D16" s="13">
        <v>6031</v>
      </c>
    </row>
    <row r="17" spans="1:4" ht="15" customHeight="1" x14ac:dyDescent="0.15">
      <c r="A17" s="14"/>
      <c r="B17" s="14"/>
      <c r="C17" s="14"/>
      <c r="D17" s="15" t="s">
        <v>17</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Width="2" fitToHeight="2" orientation="portrait" cellComments="atEn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29"/>
  <sheetViews>
    <sheetView zoomScale="110" zoomScaleNormal="110" workbookViewId="0"/>
  </sheetViews>
  <sheetFormatPr defaultColWidth="8.875" defaultRowHeight="15" customHeight="1" x14ac:dyDescent="0.15"/>
  <cols>
    <col min="1" max="1" width="2.5" style="162" customWidth="1"/>
    <col min="2" max="2" width="23.75" style="162" customWidth="1"/>
    <col min="3" max="6" width="15" style="162" customWidth="1"/>
    <col min="7" max="16384" width="8.875" style="162"/>
  </cols>
  <sheetData>
    <row r="1" spans="1:6" ht="15" customHeight="1" x14ac:dyDescent="0.15">
      <c r="A1" s="533" t="s">
        <v>678</v>
      </c>
    </row>
    <row r="3" spans="1:6" ht="15" customHeight="1" x14ac:dyDescent="0.15">
      <c r="A3" s="336" t="s">
        <v>477</v>
      </c>
      <c r="C3" s="337"/>
    </row>
    <row r="4" spans="1:6" ht="15" customHeight="1" x14ac:dyDescent="0.15">
      <c r="A4" s="338" t="s">
        <v>478</v>
      </c>
      <c r="B4" s="164"/>
      <c r="F4" s="165" t="s">
        <v>479</v>
      </c>
    </row>
    <row r="5" spans="1:6" ht="15" customHeight="1" x14ac:dyDescent="0.15">
      <c r="A5" s="490" t="s">
        <v>480</v>
      </c>
      <c r="B5" s="491"/>
      <c r="C5" s="339" t="s">
        <v>481</v>
      </c>
      <c r="D5" s="339" t="s">
        <v>482</v>
      </c>
      <c r="E5" s="339" t="s">
        <v>483</v>
      </c>
      <c r="F5" s="340" t="s">
        <v>484</v>
      </c>
    </row>
    <row r="6" spans="1:6" ht="15" customHeight="1" x14ac:dyDescent="0.15">
      <c r="A6" s="517" t="s">
        <v>485</v>
      </c>
      <c r="B6" s="518"/>
      <c r="C6" s="341"/>
      <c r="D6" s="342"/>
      <c r="E6" s="343"/>
      <c r="F6" s="344"/>
    </row>
    <row r="7" spans="1:6" ht="15" customHeight="1" x14ac:dyDescent="0.15">
      <c r="B7" s="345" t="s">
        <v>486</v>
      </c>
      <c r="C7" s="341">
        <v>66.2</v>
      </c>
      <c r="D7" s="344">
        <v>1655</v>
      </c>
      <c r="E7" s="343" t="s">
        <v>487</v>
      </c>
      <c r="F7" s="344">
        <v>352083</v>
      </c>
    </row>
    <row r="8" spans="1:6" ht="15" customHeight="1" x14ac:dyDescent="0.15">
      <c r="B8" s="345" t="s">
        <v>488</v>
      </c>
      <c r="C8" s="341">
        <v>56.1</v>
      </c>
      <c r="D8" s="344">
        <v>1400</v>
      </c>
      <c r="E8" s="343" t="s">
        <v>489</v>
      </c>
      <c r="F8" s="344">
        <v>704050</v>
      </c>
    </row>
    <row r="9" spans="1:6" ht="15" customHeight="1" x14ac:dyDescent="0.15">
      <c r="B9" s="345" t="s">
        <v>490</v>
      </c>
      <c r="C9" s="341">
        <v>73.2</v>
      </c>
      <c r="D9" s="344">
        <v>2285</v>
      </c>
      <c r="E9" s="343" t="s">
        <v>491</v>
      </c>
      <c r="F9" s="344">
        <v>2818685</v>
      </c>
    </row>
    <row r="10" spans="1:6" ht="15" customHeight="1" x14ac:dyDescent="0.15">
      <c r="B10" s="345" t="s">
        <v>492</v>
      </c>
      <c r="C10" s="341">
        <v>18.3</v>
      </c>
      <c r="D10" s="344">
        <v>455</v>
      </c>
      <c r="E10" s="343" t="s">
        <v>493</v>
      </c>
      <c r="F10" s="344">
        <v>962404</v>
      </c>
    </row>
    <row r="11" spans="1:6" ht="15" customHeight="1" x14ac:dyDescent="0.15">
      <c r="B11" s="345" t="s">
        <v>494</v>
      </c>
      <c r="C11" s="341">
        <v>124.9</v>
      </c>
      <c r="D11" s="344">
        <v>3900</v>
      </c>
      <c r="E11" s="343" t="s">
        <v>495</v>
      </c>
      <c r="F11" s="344">
        <v>6491342</v>
      </c>
    </row>
    <row r="12" spans="1:6" ht="15" customHeight="1" x14ac:dyDescent="0.15">
      <c r="B12" s="345" t="s">
        <v>496</v>
      </c>
      <c r="C12" s="341">
        <v>41.8</v>
      </c>
      <c r="D12" s="344">
        <v>1305</v>
      </c>
      <c r="E12" s="343" t="s">
        <v>497</v>
      </c>
      <c r="F12" s="344">
        <v>2549976</v>
      </c>
    </row>
    <row r="13" spans="1:6" ht="15" customHeight="1" x14ac:dyDescent="0.15">
      <c r="B13" s="345" t="s">
        <v>498</v>
      </c>
      <c r="C13" s="341">
        <v>101.2</v>
      </c>
      <c r="D13" s="344">
        <v>3333</v>
      </c>
      <c r="E13" s="343" t="s">
        <v>499</v>
      </c>
      <c r="F13" s="344">
        <v>11062446</v>
      </c>
    </row>
    <row r="14" spans="1:6" ht="15" customHeight="1" x14ac:dyDescent="0.15">
      <c r="B14" s="345" t="s">
        <v>500</v>
      </c>
      <c r="C14" s="341">
        <v>94.2</v>
      </c>
      <c r="D14" s="344">
        <v>2940</v>
      </c>
      <c r="E14" s="343" t="s">
        <v>501</v>
      </c>
      <c r="F14" s="344">
        <v>15523307</v>
      </c>
    </row>
    <row r="15" spans="1:6" ht="15" customHeight="1" x14ac:dyDescent="0.15">
      <c r="B15" s="345" t="s">
        <v>502</v>
      </c>
      <c r="C15" s="341">
        <v>14.1</v>
      </c>
      <c r="D15" s="344">
        <v>466</v>
      </c>
      <c r="E15" s="343" t="s">
        <v>503</v>
      </c>
      <c r="F15" s="344">
        <v>2254000</v>
      </c>
    </row>
    <row r="16" spans="1:6" ht="15" customHeight="1" x14ac:dyDescent="0.15">
      <c r="B16" s="345" t="s">
        <v>504</v>
      </c>
      <c r="C16" s="341">
        <v>21.7</v>
      </c>
      <c r="D16" s="344">
        <v>733</v>
      </c>
      <c r="E16" s="343" t="s">
        <v>505</v>
      </c>
      <c r="F16" s="344">
        <v>5705000</v>
      </c>
    </row>
    <row r="17" spans="1:6" ht="15" customHeight="1" x14ac:dyDescent="0.15">
      <c r="B17" s="345" t="s">
        <v>506</v>
      </c>
      <c r="C17" s="341">
        <v>91.6</v>
      </c>
      <c r="D17" s="344">
        <v>3053</v>
      </c>
      <c r="E17" s="346" t="s">
        <v>507</v>
      </c>
      <c r="F17" s="344">
        <v>32565000</v>
      </c>
    </row>
    <row r="18" spans="1:6" ht="15" customHeight="1" x14ac:dyDescent="0.15">
      <c r="B18" s="345" t="s">
        <v>508</v>
      </c>
      <c r="C18" s="341">
        <v>4.2</v>
      </c>
      <c r="D18" s="344">
        <v>140</v>
      </c>
      <c r="E18" s="346" t="s">
        <v>509</v>
      </c>
      <c r="F18" s="344">
        <v>2970000</v>
      </c>
    </row>
    <row r="19" spans="1:6" ht="15" customHeight="1" x14ac:dyDescent="0.15">
      <c r="B19" s="345" t="s">
        <v>510</v>
      </c>
      <c r="C19" s="341">
        <v>42.5</v>
      </c>
      <c r="D19" s="344">
        <v>1513</v>
      </c>
      <c r="E19" s="346" t="s">
        <v>511</v>
      </c>
      <c r="F19" s="344">
        <v>13300000</v>
      </c>
    </row>
    <row r="20" spans="1:6" ht="15" customHeight="1" x14ac:dyDescent="0.15">
      <c r="A20" s="162" t="s">
        <v>512</v>
      </c>
      <c r="B20" s="345" t="s">
        <v>513</v>
      </c>
      <c r="C20" s="341">
        <v>125.9</v>
      </c>
      <c r="D20" s="344">
        <v>4200</v>
      </c>
      <c r="E20" s="347" t="s">
        <v>514</v>
      </c>
      <c r="F20" s="344">
        <v>42930000</v>
      </c>
    </row>
    <row r="21" spans="1:6" ht="15" customHeight="1" x14ac:dyDescent="0.15">
      <c r="A21" s="162" t="s">
        <v>515</v>
      </c>
      <c r="B21" s="345"/>
      <c r="C21" s="341"/>
      <c r="D21" s="344"/>
      <c r="E21" s="346"/>
      <c r="F21" s="344"/>
    </row>
    <row r="22" spans="1:6" ht="15" customHeight="1" x14ac:dyDescent="0.15">
      <c r="A22" s="348"/>
      <c r="B22" s="345" t="s">
        <v>516</v>
      </c>
      <c r="C22" s="341">
        <v>47.7</v>
      </c>
      <c r="D22" s="344">
        <v>1490</v>
      </c>
      <c r="E22" s="346" t="s">
        <v>517</v>
      </c>
      <c r="F22" s="344">
        <v>2953768</v>
      </c>
    </row>
    <row r="23" spans="1:6" ht="15" customHeight="1" x14ac:dyDescent="0.15">
      <c r="B23" s="160" t="s">
        <v>518</v>
      </c>
      <c r="C23" s="349">
        <v>11.8</v>
      </c>
      <c r="D23" s="344">
        <v>393</v>
      </c>
      <c r="E23" s="346" t="s">
        <v>519</v>
      </c>
      <c r="F23" s="344">
        <v>3109320</v>
      </c>
    </row>
    <row r="24" spans="1:6" ht="15" customHeight="1" x14ac:dyDescent="0.15">
      <c r="A24" s="160" t="s">
        <v>520</v>
      </c>
      <c r="B24" s="160"/>
      <c r="C24" s="349"/>
      <c r="D24" s="350"/>
      <c r="E24" s="351"/>
      <c r="F24" s="350"/>
    </row>
    <row r="25" spans="1:6" ht="15" customHeight="1" x14ac:dyDescent="0.15">
      <c r="A25" s="348"/>
      <c r="B25" s="352" t="s">
        <v>521</v>
      </c>
      <c r="C25" s="353">
        <v>225.6</v>
      </c>
      <c r="D25" s="350">
        <v>7000</v>
      </c>
      <c r="E25" s="351" t="s">
        <v>522</v>
      </c>
      <c r="F25" s="350">
        <v>80649009</v>
      </c>
    </row>
    <row r="26" spans="1:6" ht="15" customHeight="1" x14ac:dyDescent="0.15">
      <c r="A26" s="160" t="s">
        <v>523</v>
      </c>
      <c r="B26" s="354"/>
      <c r="C26" s="353"/>
      <c r="D26" s="350"/>
      <c r="E26" s="351"/>
      <c r="F26" s="350"/>
    </row>
    <row r="27" spans="1:6" ht="15" customHeight="1" x14ac:dyDescent="0.15">
      <c r="A27" s="164"/>
      <c r="B27" s="355" t="s">
        <v>524</v>
      </c>
      <c r="C27" s="356">
        <v>0.6</v>
      </c>
      <c r="D27" s="357">
        <v>19</v>
      </c>
      <c r="E27" s="358" t="s">
        <v>525</v>
      </c>
      <c r="F27" s="357">
        <v>150837</v>
      </c>
    </row>
    <row r="28" spans="1:6" ht="15" customHeight="1" x14ac:dyDescent="0.15">
      <c r="A28" s="162" t="s">
        <v>526</v>
      </c>
      <c r="F28" s="359" t="s">
        <v>527</v>
      </c>
    </row>
    <row r="29" spans="1:6" ht="15" customHeight="1" x14ac:dyDescent="0.15">
      <c r="A29" s="360"/>
    </row>
  </sheetData>
  <mergeCells count="2">
    <mergeCell ref="A5:B5"/>
    <mergeCell ref="A6:B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15"/>
  <sheetViews>
    <sheetView zoomScale="110" zoomScaleNormal="110" workbookViewId="0"/>
  </sheetViews>
  <sheetFormatPr defaultColWidth="8.75" defaultRowHeight="15" customHeight="1" x14ac:dyDescent="0.15"/>
  <cols>
    <col min="1" max="1" width="18.75" style="162" customWidth="1"/>
    <col min="2" max="4" width="9.375" style="162" customWidth="1"/>
    <col min="5" max="5" width="8.75" style="162" customWidth="1"/>
    <col min="6" max="6" width="8.125" style="162" customWidth="1"/>
    <col min="7" max="8" width="11.25" style="162" customWidth="1"/>
    <col min="9" max="16384" width="8.75" style="162"/>
  </cols>
  <sheetData>
    <row r="1" spans="1:8" ht="15" customHeight="1" x14ac:dyDescent="0.15">
      <c r="A1" s="533" t="s">
        <v>678</v>
      </c>
    </row>
    <row r="3" spans="1:8" ht="15" customHeight="1" x14ac:dyDescent="0.15">
      <c r="A3" s="336" t="s">
        <v>528</v>
      </c>
      <c r="D3" s="163"/>
      <c r="E3" s="163"/>
    </row>
    <row r="4" spans="1:8" ht="15" customHeight="1" x14ac:dyDescent="0.15">
      <c r="A4" s="164"/>
      <c r="B4" s="361"/>
      <c r="G4" s="164"/>
    </row>
    <row r="5" spans="1:8" s="366" customFormat="1" ht="30" customHeight="1" x14ac:dyDescent="0.15">
      <c r="A5" s="362" t="s">
        <v>529</v>
      </c>
      <c r="B5" s="363" t="s">
        <v>530</v>
      </c>
      <c r="C5" s="364" t="s">
        <v>531</v>
      </c>
      <c r="D5" s="365" t="s">
        <v>532</v>
      </c>
      <c r="E5" s="365" t="s">
        <v>533</v>
      </c>
      <c r="F5" s="365" t="s">
        <v>534</v>
      </c>
      <c r="G5" s="365" t="s">
        <v>535</v>
      </c>
      <c r="H5" s="363" t="s">
        <v>536</v>
      </c>
    </row>
    <row r="6" spans="1:8" ht="30" customHeight="1" x14ac:dyDescent="0.15">
      <c r="A6" s="367" t="s">
        <v>537</v>
      </c>
      <c r="B6" s="368" t="s">
        <v>538</v>
      </c>
      <c r="C6" s="340" t="s">
        <v>539</v>
      </c>
      <c r="D6" s="361" t="s">
        <v>540</v>
      </c>
      <c r="E6" s="361" t="s">
        <v>541</v>
      </c>
      <c r="F6" s="361">
        <v>4</v>
      </c>
      <c r="G6" s="369" t="s">
        <v>542</v>
      </c>
      <c r="H6" s="369" t="s">
        <v>543</v>
      </c>
    </row>
    <row r="7" spans="1:8" ht="15" customHeight="1" x14ac:dyDescent="0.15">
      <c r="A7" s="370"/>
      <c r="B7" s="371"/>
      <c r="C7" s="160"/>
      <c r="D7" s="160"/>
      <c r="E7" s="160"/>
      <c r="F7" s="160"/>
      <c r="G7" s="160"/>
      <c r="H7" s="160"/>
    </row>
    <row r="8" spans="1:8" ht="15" customHeight="1" x14ac:dyDescent="0.15">
      <c r="A8" s="164" t="s">
        <v>544</v>
      </c>
      <c r="D8" s="160"/>
      <c r="E8" s="160"/>
      <c r="F8" s="160"/>
    </row>
    <row r="9" spans="1:8" ht="15" customHeight="1" x14ac:dyDescent="0.15">
      <c r="A9" s="522" t="s">
        <v>545</v>
      </c>
      <c r="B9" s="524" t="s">
        <v>546</v>
      </c>
      <c r="C9" s="526" t="s">
        <v>547</v>
      </c>
      <c r="D9" s="527" t="s">
        <v>548</v>
      </c>
      <c r="E9" s="527"/>
      <c r="F9" s="527"/>
      <c r="G9" s="527"/>
      <c r="H9" s="528"/>
    </row>
    <row r="10" spans="1:8" ht="15" customHeight="1" x14ac:dyDescent="0.15">
      <c r="A10" s="523"/>
      <c r="B10" s="525"/>
      <c r="C10" s="525"/>
      <c r="D10" s="527" t="s">
        <v>549</v>
      </c>
      <c r="E10" s="527"/>
      <c r="F10" s="527"/>
      <c r="G10" s="527" t="s">
        <v>550</v>
      </c>
      <c r="H10" s="528"/>
    </row>
    <row r="11" spans="1:8" ht="15" customHeight="1" x14ac:dyDescent="0.15">
      <c r="A11" s="372" t="s">
        <v>551</v>
      </c>
      <c r="B11" s="373" t="s">
        <v>552</v>
      </c>
      <c r="C11" s="374" t="s">
        <v>553</v>
      </c>
      <c r="D11" s="520" t="s">
        <v>554</v>
      </c>
      <c r="E11" s="520"/>
      <c r="F11" s="520"/>
      <c r="G11" s="520">
        <v>210</v>
      </c>
      <c r="H11" s="520"/>
    </row>
    <row r="12" spans="1:8" ht="15" customHeight="1" x14ac:dyDescent="0.15">
      <c r="A12" s="375" t="s">
        <v>555</v>
      </c>
      <c r="B12" s="373" t="s">
        <v>552</v>
      </c>
      <c r="C12" s="374" t="s">
        <v>556</v>
      </c>
      <c r="D12" s="521" t="s">
        <v>557</v>
      </c>
      <c r="E12" s="521"/>
      <c r="F12" s="521"/>
      <c r="G12" s="521">
        <v>210</v>
      </c>
      <c r="H12" s="521"/>
    </row>
    <row r="13" spans="1:8" ht="15" customHeight="1" x14ac:dyDescent="0.15">
      <c r="A13" s="375" t="s">
        <v>558</v>
      </c>
      <c r="B13" s="373" t="s">
        <v>559</v>
      </c>
      <c r="C13" s="374" t="s">
        <v>560</v>
      </c>
      <c r="D13" s="521" t="s">
        <v>557</v>
      </c>
      <c r="E13" s="521"/>
      <c r="F13" s="521"/>
      <c r="G13" s="521">
        <v>210</v>
      </c>
      <c r="H13" s="521"/>
    </row>
    <row r="14" spans="1:8" ht="15" customHeight="1" x14ac:dyDescent="0.15">
      <c r="A14" s="376" t="s">
        <v>561</v>
      </c>
      <c r="B14" s="377" t="s">
        <v>552</v>
      </c>
      <c r="C14" s="361" t="s">
        <v>556</v>
      </c>
      <c r="D14" s="519" t="s">
        <v>557</v>
      </c>
      <c r="E14" s="519"/>
      <c r="F14" s="519"/>
      <c r="G14" s="519">
        <v>210</v>
      </c>
      <c r="H14" s="519"/>
    </row>
    <row r="15" spans="1:8" ht="15" customHeight="1" x14ac:dyDescent="0.15">
      <c r="A15" s="162" t="s">
        <v>562</v>
      </c>
      <c r="H15" s="359" t="s">
        <v>563</v>
      </c>
    </row>
  </sheetData>
  <mergeCells count="14">
    <mergeCell ref="A9:A10"/>
    <mergeCell ref="B9:B10"/>
    <mergeCell ref="C9:C10"/>
    <mergeCell ref="D9:H9"/>
    <mergeCell ref="D10:F10"/>
    <mergeCell ref="G10:H10"/>
    <mergeCell ref="D14:F14"/>
    <mergeCell ref="G14:H14"/>
    <mergeCell ref="D11:F11"/>
    <mergeCell ref="G11:H11"/>
    <mergeCell ref="D12:F12"/>
    <mergeCell ref="G12:H12"/>
    <mergeCell ref="D13:F13"/>
    <mergeCell ref="G13:H13"/>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E13"/>
  <sheetViews>
    <sheetView zoomScale="110" zoomScaleNormal="110" workbookViewId="0"/>
  </sheetViews>
  <sheetFormatPr defaultColWidth="8.75" defaultRowHeight="15" customHeight="1" x14ac:dyDescent="0.15"/>
  <cols>
    <col min="1" max="1" width="26.25" style="380" customWidth="1"/>
    <col min="2" max="2" width="12.5" style="379" customWidth="1"/>
    <col min="3" max="3" width="16.25" style="379" customWidth="1"/>
    <col min="4" max="4" width="15" style="379" customWidth="1"/>
    <col min="5" max="5" width="16.25" style="379" customWidth="1"/>
    <col min="6" max="16384" width="8.75" style="380"/>
  </cols>
  <sheetData>
    <row r="1" spans="1:5" s="538" customFormat="1" ht="15" customHeight="1" x14ac:dyDescent="0.15">
      <c r="A1" s="539" t="s">
        <v>678</v>
      </c>
    </row>
    <row r="2" spans="1:5" s="538" customFormat="1" ht="15" customHeight="1" x14ac:dyDescent="0.15"/>
    <row r="3" spans="1:5" ht="15" customHeight="1" x14ac:dyDescent="0.15">
      <c r="A3" s="378" t="s">
        <v>564</v>
      </c>
    </row>
    <row r="4" spans="1:5" ht="15" customHeight="1" x14ac:dyDescent="0.15">
      <c r="A4" s="381"/>
      <c r="B4" s="382"/>
      <c r="C4" s="383"/>
      <c r="D4" s="383"/>
      <c r="E4" s="383"/>
    </row>
    <row r="5" spans="1:5" ht="15" customHeight="1" x14ac:dyDescent="0.15">
      <c r="A5" s="529" t="s">
        <v>565</v>
      </c>
      <c r="B5" s="384" t="s">
        <v>566</v>
      </c>
      <c r="C5" s="385" t="s">
        <v>567</v>
      </c>
      <c r="D5" s="531" t="s">
        <v>568</v>
      </c>
      <c r="E5" s="385" t="s">
        <v>569</v>
      </c>
    </row>
    <row r="6" spans="1:5" ht="15" customHeight="1" x14ac:dyDescent="0.15">
      <c r="A6" s="530"/>
      <c r="B6" s="386" t="s">
        <v>570</v>
      </c>
      <c r="C6" s="387" t="s">
        <v>571</v>
      </c>
      <c r="D6" s="532"/>
      <c r="E6" s="387" t="s">
        <v>572</v>
      </c>
    </row>
    <row r="7" spans="1:5" ht="15" customHeight="1" x14ac:dyDescent="0.15">
      <c r="A7" s="388" t="s">
        <v>573</v>
      </c>
      <c r="B7" s="389"/>
      <c r="C7" s="390"/>
      <c r="D7" s="391"/>
      <c r="E7" s="391"/>
    </row>
    <row r="8" spans="1:5" ht="15" customHeight="1" x14ac:dyDescent="0.15">
      <c r="A8" s="388" t="s">
        <v>574</v>
      </c>
      <c r="B8" s="392">
        <v>0.9</v>
      </c>
      <c r="C8" s="393">
        <v>39388.769999999997</v>
      </c>
      <c r="D8" s="391" t="s">
        <v>575</v>
      </c>
      <c r="E8" s="394">
        <v>11158</v>
      </c>
    </row>
    <row r="9" spans="1:5" ht="15" customHeight="1" x14ac:dyDescent="0.15">
      <c r="A9" s="388" t="s">
        <v>576</v>
      </c>
      <c r="B9" s="395"/>
      <c r="C9" s="396"/>
      <c r="D9" s="397"/>
      <c r="E9" s="397"/>
    </row>
    <row r="10" spans="1:5" ht="15" customHeight="1" x14ac:dyDescent="0.15">
      <c r="A10" s="398" t="s">
        <v>573</v>
      </c>
      <c r="B10" s="399"/>
      <c r="C10" s="400"/>
      <c r="D10" s="401"/>
      <c r="E10" s="401"/>
    </row>
    <row r="11" spans="1:5" ht="15" customHeight="1" x14ac:dyDescent="0.15">
      <c r="A11" s="388" t="s">
        <v>577</v>
      </c>
      <c r="B11" s="402">
        <v>2.6</v>
      </c>
      <c r="C11" s="403">
        <v>75087.83</v>
      </c>
      <c r="D11" s="397" t="s">
        <v>578</v>
      </c>
      <c r="E11" s="404">
        <v>25926</v>
      </c>
    </row>
    <row r="12" spans="1:5" ht="15" customHeight="1" x14ac:dyDescent="0.15">
      <c r="A12" s="405" t="s">
        <v>579</v>
      </c>
      <c r="B12" s="406"/>
      <c r="C12" s="407"/>
      <c r="D12" s="408"/>
      <c r="E12" s="408"/>
    </row>
    <row r="13" spans="1:5" ht="15" customHeight="1" x14ac:dyDescent="0.15">
      <c r="A13" s="409"/>
      <c r="B13" s="410"/>
      <c r="C13" s="410"/>
      <c r="D13" s="410"/>
      <c r="E13" s="411" t="s">
        <v>580</v>
      </c>
    </row>
  </sheetData>
  <mergeCells count="2">
    <mergeCell ref="A5:A6"/>
    <mergeCell ref="D5:D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11"/>
  <sheetViews>
    <sheetView zoomScale="110" zoomScaleNormal="110" workbookViewId="0"/>
  </sheetViews>
  <sheetFormatPr defaultColWidth="8.75" defaultRowHeight="15" customHeight="1" x14ac:dyDescent="0.15"/>
  <cols>
    <col min="1" max="1" width="8.75" style="88" customWidth="1"/>
    <col min="2" max="4" width="10" style="88" customWidth="1"/>
    <col min="5" max="5" width="11.25" style="88" customWidth="1"/>
    <col min="6" max="6" width="10" style="88" customWidth="1"/>
    <col min="7" max="7" width="7.5" style="88" customWidth="1"/>
    <col min="8" max="8" width="11.25" style="88" customWidth="1"/>
    <col min="9" max="9" width="7.5" style="88" customWidth="1"/>
    <col min="10" max="16384" width="8.75" style="88"/>
  </cols>
  <sheetData>
    <row r="1" spans="1:9" ht="15" customHeight="1" x14ac:dyDescent="0.15">
      <c r="A1" s="536" t="s">
        <v>678</v>
      </c>
    </row>
    <row r="3" spans="1:9" ht="15" customHeight="1" x14ac:dyDescent="0.15">
      <c r="A3" s="87" t="s">
        <v>581</v>
      </c>
      <c r="B3" s="89"/>
      <c r="C3" s="89"/>
      <c r="D3" s="89"/>
      <c r="E3" s="89"/>
      <c r="F3" s="89"/>
      <c r="G3" s="89"/>
      <c r="H3" s="89"/>
    </row>
    <row r="4" spans="1:9" ht="15" customHeight="1" x14ac:dyDescent="0.15">
      <c r="A4" s="90"/>
      <c r="B4" s="89"/>
      <c r="C4" s="89"/>
      <c r="D4" s="89"/>
      <c r="E4" s="90"/>
      <c r="F4" s="90"/>
      <c r="G4" s="90"/>
      <c r="H4" s="90"/>
    </row>
    <row r="5" spans="1:9" s="412" customFormat="1" ht="15" customHeight="1" x14ac:dyDescent="0.15">
      <c r="A5" s="502" t="s">
        <v>582</v>
      </c>
      <c r="B5" s="500" t="s">
        <v>583</v>
      </c>
      <c r="C5" s="500" t="s">
        <v>584</v>
      </c>
      <c r="D5" s="500" t="s">
        <v>585</v>
      </c>
      <c r="E5" s="481" t="s">
        <v>586</v>
      </c>
      <c r="F5" s="482"/>
      <c r="G5" s="483"/>
      <c r="H5" s="500" t="s">
        <v>587</v>
      </c>
      <c r="I5" s="509" t="s">
        <v>588</v>
      </c>
    </row>
    <row r="6" spans="1:9" s="414" customFormat="1" ht="45" customHeight="1" x14ac:dyDescent="0.15">
      <c r="A6" s="503"/>
      <c r="B6" s="501"/>
      <c r="C6" s="501"/>
      <c r="D6" s="501"/>
      <c r="E6" s="413" t="s">
        <v>589</v>
      </c>
      <c r="F6" s="221" t="s">
        <v>590</v>
      </c>
      <c r="G6" s="221" t="s">
        <v>591</v>
      </c>
      <c r="H6" s="501"/>
      <c r="I6" s="485"/>
    </row>
    <row r="7" spans="1:9" ht="15" customHeight="1" x14ac:dyDescent="0.15">
      <c r="A7" s="196" t="s">
        <v>215</v>
      </c>
      <c r="B7" s="415">
        <v>373735</v>
      </c>
      <c r="C7" s="292">
        <v>373695</v>
      </c>
      <c r="D7" s="416">
        <v>165528</v>
      </c>
      <c r="E7" s="415">
        <v>37554840</v>
      </c>
      <c r="F7" s="292">
        <v>102609</v>
      </c>
      <c r="G7" s="292">
        <v>275</v>
      </c>
      <c r="H7" s="416">
        <v>36900178</v>
      </c>
      <c r="I7" s="417">
        <v>98.256783945824282</v>
      </c>
    </row>
    <row r="8" spans="1:9" ht="15" customHeight="1" x14ac:dyDescent="0.15">
      <c r="A8" s="204" t="s">
        <v>81</v>
      </c>
      <c r="B8" s="205">
        <v>374212</v>
      </c>
      <c r="C8" s="98">
        <v>374172</v>
      </c>
      <c r="D8" s="418">
        <v>167102</v>
      </c>
      <c r="E8" s="205">
        <v>38551750</v>
      </c>
      <c r="F8" s="98">
        <v>105621</v>
      </c>
      <c r="G8" s="98">
        <v>282</v>
      </c>
      <c r="H8" s="418">
        <v>37900523</v>
      </c>
      <c r="I8" s="417">
        <v>98.310771884544806</v>
      </c>
    </row>
    <row r="9" spans="1:9" ht="15" customHeight="1" x14ac:dyDescent="0.15">
      <c r="A9" s="204" t="s">
        <v>82</v>
      </c>
      <c r="B9" s="205">
        <v>373125</v>
      </c>
      <c r="C9" s="98">
        <v>373086</v>
      </c>
      <c r="D9" s="418">
        <v>168414</v>
      </c>
      <c r="E9" s="205">
        <v>37980530</v>
      </c>
      <c r="F9" s="98">
        <v>104056</v>
      </c>
      <c r="G9" s="98">
        <v>279</v>
      </c>
      <c r="H9" s="418">
        <v>37468358</v>
      </c>
      <c r="I9" s="417">
        <f>IFERROR(H9/E9*100,0)</f>
        <v>98.651488012410567</v>
      </c>
    </row>
    <row r="10" spans="1:9" ht="15" customHeight="1" x14ac:dyDescent="0.15">
      <c r="A10" s="104" t="s">
        <v>592</v>
      </c>
      <c r="B10" s="104"/>
      <c r="C10" s="104"/>
      <c r="D10" s="104"/>
      <c r="E10" s="104"/>
      <c r="F10" s="104"/>
      <c r="G10" s="104"/>
      <c r="H10" s="104"/>
      <c r="I10" s="104"/>
    </row>
    <row r="11" spans="1:9" ht="15" customHeight="1" x14ac:dyDescent="0.15">
      <c r="A11" s="89" t="s">
        <v>593</v>
      </c>
      <c r="B11" s="89"/>
      <c r="C11" s="89"/>
      <c r="D11" s="89"/>
      <c r="E11" s="89"/>
      <c r="F11" s="89"/>
      <c r="G11" s="89"/>
      <c r="H11" s="89"/>
      <c r="I11" s="419" t="s">
        <v>594</v>
      </c>
    </row>
  </sheetData>
  <mergeCells count="7">
    <mergeCell ref="I5:I6"/>
    <mergeCell ref="A5:A6"/>
    <mergeCell ref="B5:B6"/>
    <mergeCell ref="C5:C6"/>
    <mergeCell ref="D5:D6"/>
    <mergeCell ref="E5:G5"/>
    <mergeCell ref="H5:H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17"/>
  <sheetViews>
    <sheetView zoomScale="110" zoomScaleNormal="110" workbookViewId="0"/>
  </sheetViews>
  <sheetFormatPr defaultColWidth="8.875" defaultRowHeight="15" customHeight="1" x14ac:dyDescent="0.15"/>
  <cols>
    <col min="1" max="1" width="22.5" style="88" customWidth="1"/>
    <col min="2" max="4" width="21.25" style="88" customWidth="1"/>
    <col min="5" max="16384" width="8.875" style="88"/>
  </cols>
  <sheetData>
    <row r="1" spans="1:4" ht="15" customHeight="1" x14ac:dyDescent="0.15">
      <c r="A1" s="536" t="s">
        <v>678</v>
      </c>
    </row>
    <row r="3" spans="1:4" ht="15" customHeight="1" x14ac:dyDescent="0.15">
      <c r="A3" s="87" t="s">
        <v>595</v>
      </c>
      <c r="B3" s="89"/>
      <c r="C3" s="89"/>
      <c r="D3" s="89"/>
    </row>
    <row r="4" spans="1:4" ht="15" customHeight="1" x14ac:dyDescent="0.15">
      <c r="A4" s="107" t="s">
        <v>596</v>
      </c>
      <c r="B4" s="90"/>
      <c r="C4" s="90"/>
      <c r="D4" s="90"/>
    </row>
    <row r="5" spans="1:4" ht="15" customHeight="1" x14ac:dyDescent="0.15">
      <c r="A5" s="222" t="s">
        <v>597</v>
      </c>
      <c r="B5" s="239" t="s">
        <v>598</v>
      </c>
      <c r="C5" s="420" t="s">
        <v>599</v>
      </c>
      <c r="D5" s="240" t="s">
        <v>600</v>
      </c>
    </row>
    <row r="6" spans="1:4" ht="15" customHeight="1" x14ac:dyDescent="0.15">
      <c r="A6" s="421" t="s">
        <v>601</v>
      </c>
      <c r="B6" s="210">
        <f>SUM(B7:B14)</f>
        <v>1017149</v>
      </c>
      <c r="C6" s="211">
        <f>SUM(C7:C14)</f>
        <v>37468358</v>
      </c>
      <c r="D6" s="211">
        <f>SUM(D7:D14)</f>
        <v>7002064716</v>
      </c>
    </row>
    <row r="7" spans="1:4" ht="15" customHeight="1" x14ac:dyDescent="0.15">
      <c r="A7" s="422" t="s">
        <v>602</v>
      </c>
      <c r="B7" s="205">
        <v>114832</v>
      </c>
      <c r="C7" s="98">
        <v>3608456</v>
      </c>
      <c r="D7" s="98">
        <v>587333578</v>
      </c>
    </row>
    <row r="8" spans="1:4" ht="15" customHeight="1" x14ac:dyDescent="0.15">
      <c r="A8" s="422" t="s">
        <v>603</v>
      </c>
      <c r="B8" s="205">
        <v>869710</v>
      </c>
      <c r="C8" s="98">
        <v>28390049</v>
      </c>
      <c r="D8" s="98">
        <v>4558223235</v>
      </c>
    </row>
    <row r="9" spans="1:4" ht="15" customHeight="1" x14ac:dyDescent="0.15">
      <c r="A9" s="422" t="s">
        <v>604</v>
      </c>
      <c r="B9" s="205">
        <v>25358</v>
      </c>
      <c r="C9" s="98">
        <v>1417131</v>
      </c>
      <c r="D9" s="98">
        <v>321496946</v>
      </c>
    </row>
    <row r="10" spans="1:4" ht="15" customHeight="1" x14ac:dyDescent="0.15">
      <c r="A10" s="422" t="s">
        <v>605</v>
      </c>
      <c r="B10" s="205">
        <v>4679</v>
      </c>
      <c r="C10" s="98">
        <v>1444097</v>
      </c>
      <c r="D10" s="98">
        <v>536455393</v>
      </c>
    </row>
    <row r="11" spans="1:4" ht="15" customHeight="1" x14ac:dyDescent="0.15">
      <c r="A11" s="422" t="s">
        <v>606</v>
      </c>
      <c r="B11" s="205">
        <v>1954</v>
      </c>
      <c r="C11" s="98">
        <v>1196375</v>
      </c>
      <c r="D11" s="98">
        <v>448613575</v>
      </c>
    </row>
    <row r="12" spans="1:4" ht="15" customHeight="1" x14ac:dyDescent="0.15">
      <c r="A12" s="422" t="s">
        <v>607</v>
      </c>
      <c r="B12" s="205">
        <v>484</v>
      </c>
      <c r="C12" s="98">
        <v>503724</v>
      </c>
      <c r="D12" s="98">
        <v>194587881</v>
      </c>
    </row>
    <row r="13" spans="1:4" ht="15" customHeight="1" x14ac:dyDescent="0.15">
      <c r="A13" s="422" t="s">
        <v>608</v>
      </c>
      <c r="B13" s="205">
        <v>130</v>
      </c>
      <c r="C13" s="98">
        <v>908451</v>
      </c>
      <c r="D13" s="98">
        <v>355312858</v>
      </c>
    </row>
    <row r="14" spans="1:4" ht="15" customHeight="1" x14ac:dyDescent="0.15">
      <c r="A14" s="423" t="s">
        <v>609</v>
      </c>
      <c r="B14" s="424">
        <v>2</v>
      </c>
      <c r="C14" s="214">
        <v>75</v>
      </c>
      <c r="D14" s="214">
        <v>41250</v>
      </c>
    </row>
    <row r="15" spans="1:4" ht="15" customHeight="1" x14ac:dyDescent="0.15">
      <c r="A15" s="88" t="s">
        <v>610</v>
      </c>
      <c r="B15" s="312"/>
      <c r="C15" s="312"/>
      <c r="D15" s="312"/>
    </row>
    <row r="16" spans="1:4" ht="15" customHeight="1" x14ac:dyDescent="0.15">
      <c r="A16" s="425" t="s">
        <v>611</v>
      </c>
      <c r="B16" s="426"/>
      <c r="C16" s="426"/>
    </row>
    <row r="17" spans="4:4" ht="15" customHeight="1" x14ac:dyDescent="0.15">
      <c r="D17" s="117" t="s">
        <v>594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17"/>
  <sheetViews>
    <sheetView zoomScale="110" zoomScaleNormal="110" workbookViewId="0"/>
  </sheetViews>
  <sheetFormatPr defaultColWidth="8.875" defaultRowHeight="15" customHeight="1" x14ac:dyDescent="0.15"/>
  <cols>
    <col min="1" max="1" width="22.5" style="282" customWidth="1"/>
    <col min="2" max="4" width="21.25" style="282" customWidth="1"/>
    <col min="5" max="16384" width="8.875" style="282"/>
  </cols>
  <sheetData>
    <row r="1" spans="1:4" ht="15" customHeight="1" x14ac:dyDescent="0.15">
      <c r="A1" s="536" t="s">
        <v>678</v>
      </c>
    </row>
    <row r="3" spans="1:4" ht="15" customHeight="1" x14ac:dyDescent="0.15">
      <c r="A3" s="192" t="s">
        <v>612</v>
      </c>
    </row>
    <row r="4" spans="1:4" ht="15" customHeight="1" x14ac:dyDescent="0.15">
      <c r="A4" s="107" t="s">
        <v>613</v>
      </c>
      <c r="B4" s="427"/>
      <c r="D4" s="46" t="s">
        <v>614</v>
      </c>
    </row>
    <row r="5" spans="1:4" ht="15" customHeight="1" x14ac:dyDescent="0.15">
      <c r="A5" s="428" t="s">
        <v>597</v>
      </c>
      <c r="B5" s="287" t="s">
        <v>615</v>
      </c>
      <c r="C5" s="429" t="s">
        <v>99</v>
      </c>
      <c r="D5" s="429" t="s">
        <v>100</v>
      </c>
    </row>
    <row r="6" spans="1:4" ht="15" customHeight="1" x14ac:dyDescent="0.15">
      <c r="A6" s="430" t="s">
        <v>616</v>
      </c>
      <c r="B6" s="211">
        <v>36900178</v>
      </c>
      <c r="C6" s="211">
        <v>37900523</v>
      </c>
      <c r="D6" s="211">
        <f>SUM(D7:D14)</f>
        <v>37468358</v>
      </c>
    </row>
    <row r="7" spans="1:4" ht="15" customHeight="1" x14ac:dyDescent="0.15">
      <c r="A7" s="431" t="s">
        <v>602</v>
      </c>
      <c r="B7" s="224">
        <v>3757351</v>
      </c>
      <c r="C7" s="98">
        <v>3783361</v>
      </c>
      <c r="D7" s="98">
        <v>3608456</v>
      </c>
    </row>
    <row r="8" spans="1:4" ht="15" customHeight="1" x14ac:dyDescent="0.15">
      <c r="A8" s="431" t="s">
        <v>617</v>
      </c>
      <c r="B8" s="224">
        <v>27185529</v>
      </c>
      <c r="C8" s="98">
        <v>28710180</v>
      </c>
      <c r="D8" s="98">
        <v>28390049</v>
      </c>
    </row>
    <row r="9" spans="1:4" ht="15" customHeight="1" x14ac:dyDescent="0.15">
      <c r="A9" s="431" t="s">
        <v>618</v>
      </c>
      <c r="B9" s="224">
        <v>1457441</v>
      </c>
      <c r="C9" s="98">
        <v>1434880</v>
      </c>
      <c r="D9" s="98">
        <v>1417131</v>
      </c>
    </row>
    <row r="10" spans="1:4" ht="15" customHeight="1" x14ac:dyDescent="0.15">
      <c r="A10" s="431" t="s">
        <v>605</v>
      </c>
      <c r="B10" s="224">
        <v>1581795</v>
      </c>
      <c r="C10" s="98">
        <v>1455905</v>
      </c>
      <c r="D10" s="98">
        <v>1444097</v>
      </c>
    </row>
    <row r="11" spans="1:4" ht="15" customHeight="1" x14ac:dyDescent="0.15">
      <c r="A11" s="431" t="s">
        <v>606</v>
      </c>
      <c r="B11" s="224">
        <v>1261577</v>
      </c>
      <c r="C11" s="98">
        <v>1148673</v>
      </c>
      <c r="D11" s="98">
        <v>1196375</v>
      </c>
    </row>
    <row r="12" spans="1:4" ht="15" customHeight="1" x14ac:dyDescent="0.15">
      <c r="A12" s="431" t="s">
        <v>607</v>
      </c>
      <c r="B12" s="224">
        <v>571233</v>
      </c>
      <c r="C12" s="98">
        <v>482205</v>
      </c>
      <c r="D12" s="98">
        <v>503724</v>
      </c>
    </row>
    <row r="13" spans="1:4" ht="15" customHeight="1" x14ac:dyDescent="0.15">
      <c r="A13" s="431" t="s">
        <v>608</v>
      </c>
      <c r="B13" s="224">
        <v>1085199</v>
      </c>
      <c r="C13" s="98">
        <v>885018</v>
      </c>
      <c r="D13" s="98">
        <v>908451</v>
      </c>
    </row>
    <row r="14" spans="1:4" ht="15" customHeight="1" x14ac:dyDescent="0.15">
      <c r="A14" s="432" t="s">
        <v>609</v>
      </c>
      <c r="B14" s="214">
        <v>53</v>
      </c>
      <c r="C14" s="214">
        <v>301</v>
      </c>
      <c r="D14" s="214">
        <v>75</v>
      </c>
    </row>
    <row r="15" spans="1:4" ht="15" customHeight="1" x14ac:dyDescent="0.15">
      <c r="A15" s="88" t="s">
        <v>610</v>
      </c>
      <c r="B15" s="312"/>
      <c r="C15" s="312"/>
      <c r="D15" s="312"/>
    </row>
    <row r="16" spans="1:4" ht="15" customHeight="1" x14ac:dyDescent="0.15">
      <c r="A16" s="425" t="s">
        <v>611</v>
      </c>
      <c r="B16" s="426"/>
      <c r="C16" s="426"/>
      <c r="D16" s="88"/>
    </row>
    <row r="17" spans="4:4" ht="15" customHeight="1" x14ac:dyDescent="0.15">
      <c r="D17" s="117" t="s">
        <v>594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D14"/>
  <sheetViews>
    <sheetView zoomScale="110" zoomScaleNormal="110" workbookViewId="0"/>
  </sheetViews>
  <sheetFormatPr defaultColWidth="8.875" defaultRowHeight="15" customHeight="1" x14ac:dyDescent="0.15"/>
  <cols>
    <col min="1" max="1" width="22.5" style="282" customWidth="1"/>
    <col min="2" max="4" width="21.25" style="282" customWidth="1"/>
    <col min="5" max="16384" width="8.875" style="282"/>
  </cols>
  <sheetData>
    <row r="1" spans="1:4" ht="15" customHeight="1" x14ac:dyDescent="0.15">
      <c r="A1" s="536" t="s">
        <v>678</v>
      </c>
    </row>
    <row r="3" spans="1:4" ht="15" customHeight="1" x14ac:dyDescent="0.15">
      <c r="A3" s="192" t="s">
        <v>619</v>
      </c>
    </row>
    <row r="4" spans="1:4" ht="15" customHeight="1" x14ac:dyDescent="0.15">
      <c r="A4" s="433"/>
      <c r="B4" s="86"/>
      <c r="D4" s="20" t="s">
        <v>614</v>
      </c>
    </row>
    <row r="5" spans="1:4" ht="15" customHeight="1" x14ac:dyDescent="0.15">
      <c r="A5" s="434" t="s">
        <v>620</v>
      </c>
      <c r="B5" s="195" t="s">
        <v>615</v>
      </c>
      <c r="C5" s="195" t="s">
        <v>99</v>
      </c>
      <c r="D5" s="195" t="s">
        <v>100</v>
      </c>
    </row>
    <row r="6" spans="1:4" ht="15" customHeight="1" x14ac:dyDescent="0.15">
      <c r="A6" s="435" t="s">
        <v>616</v>
      </c>
      <c r="B6" s="109">
        <v>37554840</v>
      </c>
      <c r="C6" s="109">
        <v>38551750</v>
      </c>
      <c r="D6" s="109">
        <f>SUM(D7:D11)</f>
        <v>37980530</v>
      </c>
    </row>
    <row r="7" spans="1:4" ht="15" customHeight="1" x14ac:dyDescent="0.15">
      <c r="A7" s="436" t="s">
        <v>621</v>
      </c>
      <c r="B7" s="98">
        <v>3957770</v>
      </c>
      <c r="C7" s="98">
        <v>3933540</v>
      </c>
      <c r="D7" s="98">
        <v>3924550</v>
      </c>
    </row>
    <row r="8" spans="1:4" ht="15" customHeight="1" x14ac:dyDescent="0.15">
      <c r="A8" s="436" t="s">
        <v>622</v>
      </c>
      <c r="B8" s="224">
        <v>5508490</v>
      </c>
      <c r="C8" s="224">
        <v>6349780</v>
      </c>
      <c r="D8" s="224">
        <v>5806520</v>
      </c>
    </row>
    <row r="9" spans="1:4" ht="15" customHeight="1" x14ac:dyDescent="0.15">
      <c r="A9" s="436" t="s">
        <v>623</v>
      </c>
      <c r="B9" s="224">
        <v>3231900</v>
      </c>
      <c r="C9" s="224">
        <v>3186830</v>
      </c>
      <c r="D9" s="224">
        <v>3373900</v>
      </c>
    </row>
    <row r="10" spans="1:4" ht="15" customHeight="1" x14ac:dyDescent="0.15">
      <c r="A10" s="436" t="s">
        <v>624</v>
      </c>
      <c r="B10" s="224">
        <v>10802400</v>
      </c>
      <c r="C10" s="224">
        <v>10569520</v>
      </c>
      <c r="D10" s="224">
        <v>10863820</v>
      </c>
    </row>
    <row r="11" spans="1:4" ht="15" customHeight="1" x14ac:dyDescent="0.15">
      <c r="A11" s="437" t="s">
        <v>625</v>
      </c>
      <c r="B11" s="438">
        <v>14054280</v>
      </c>
      <c r="C11" s="438">
        <v>14512080</v>
      </c>
      <c r="D11" s="438">
        <v>14011740</v>
      </c>
    </row>
    <row r="12" spans="1:4" ht="15" customHeight="1" x14ac:dyDescent="0.15">
      <c r="A12" s="439" t="s">
        <v>626</v>
      </c>
      <c r="B12" s="214">
        <v>102609</v>
      </c>
      <c r="C12" s="214">
        <v>105621</v>
      </c>
      <c r="D12" s="214">
        <v>104056</v>
      </c>
    </row>
    <row r="13" spans="1:4" ht="15" customHeight="1" x14ac:dyDescent="0.15">
      <c r="A13" s="88" t="s">
        <v>627</v>
      </c>
      <c r="B13" s="312"/>
      <c r="C13" s="312"/>
      <c r="D13" s="312"/>
    </row>
    <row r="14" spans="1:4" ht="15" customHeight="1" x14ac:dyDescent="0.15">
      <c r="B14" s="335"/>
      <c r="C14" s="335"/>
      <c r="D14" s="335" t="s">
        <v>594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D25"/>
  <sheetViews>
    <sheetView zoomScale="110" zoomScaleNormal="110" workbookViewId="0"/>
  </sheetViews>
  <sheetFormatPr defaultColWidth="8.75" defaultRowHeight="15" customHeight="1" x14ac:dyDescent="0.15"/>
  <cols>
    <col min="1" max="1" width="22.5" style="282" customWidth="1"/>
    <col min="2" max="2" width="20.625" style="282" customWidth="1"/>
    <col min="3" max="3" width="22.5" style="282" customWidth="1"/>
    <col min="4" max="4" width="20.625" style="282" customWidth="1"/>
    <col min="5" max="16384" width="8.75" style="282"/>
  </cols>
  <sheetData>
    <row r="1" spans="1:4" ht="15" customHeight="1" x14ac:dyDescent="0.15">
      <c r="A1" s="536" t="s">
        <v>678</v>
      </c>
    </row>
    <row r="3" spans="1:4" ht="15" customHeight="1" x14ac:dyDescent="0.15">
      <c r="A3" s="16" t="s">
        <v>628</v>
      </c>
    </row>
    <row r="4" spans="1:4" ht="15" customHeight="1" x14ac:dyDescent="0.15">
      <c r="A4" s="440" t="s">
        <v>629</v>
      </c>
    </row>
    <row r="5" spans="1:4" ht="15" customHeight="1" x14ac:dyDescent="0.15">
      <c r="A5" s="441" t="s">
        <v>630</v>
      </c>
      <c r="B5" s="286"/>
      <c r="C5" s="312"/>
      <c r="D5" s="46" t="s">
        <v>631</v>
      </c>
    </row>
    <row r="6" spans="1:4" s="304" customFormat="1" ht="15" customHeight="1" x14ac:dyDescent="0.15">
      <c r="A6" s="442" t="s">
        <v>632</v>
      </c>
      <c r="B6" s="195" t="s">
        <v>633</v>
      </c>
      <c r="C6" s="443" t="s">
        <v>632</v>
      </c>
      <c r="D6" s="195" t="s">
        <v>633</v>
      </c>
    </row>
    <row r="7" spans="1:4" ht="15" customHeight="1" x14ac:dyDescent="0.15">
      <c r="A7" s="444" t="s">
        <v>634</v>
      </c>
      <c r="B7" s="210">
        <f>SUM(B8:B10)</f>
        <v>8162342620</v>
      </c>
      <c r="C7" s="445" t="s">
        <v>635</v>
      </c>
      <c r="D7" s="210">
        <f>SUM(D8:D11)</f>
        <v>6775979359</v>
      </c>
    </row>
    <row r="8" spans="1:4" ht="15" customHeight="1" x14ac:dyDescent="0.15">
      <c r="A8" s="446" t="s">
        <v>636</v>
      </c>
      <c r="B8" s="205">
        <v>7316891793</v>
      </c>
      <c r="C8" s="447" t="s">
        <v>637</v>
      </c>
      <c r="D8" s="205">
        <v>6399525805</v>
      </c>
    </row>
    <row r="9" spans="1:4" ht="15" customHeight="1" x14ac:dyDescent="0.15">
      <c r="A9" s="446" t="s">
        <v>638</v>
      </c>
      <c r="B9" s="205">
        <v>845075321</v>
      </c>
      <c r="C9" s="447" t="s">
        <v>639</v>
      </c>
      <c r="D9" s="205">
        <v>373992150</v>
      </c>
    </row>
    <row r="10" spans="1:4" ht="15" customHeight="1" x14ac:dyDescent="0.15">
      <c r="A10" s="446" t="s">
        <v>640</v>
      </c>
      <c r="B10" s="205">
        <v>375506</v>
      </c>
      <c r="C10" s="447" t="s">
        <v>641</v>
      </c>
      <c r="D10" s="205">
        <v>2461404</v>
      </c>
    </row>
    <row r="11" spans="1:4" ht="15" customHeight="1" x14ac:dyDescent="0.15">
      <c r="A11" s="448"/>
      <c r="B11" s="424"/>
      <c r="C11" s="449" t="s">
        <v>642</v>
      </c>
      <c r="D11" s="424">
        <v>0</v>
      </c>
    </row>
    <row r="12" spans="1:4" ht="15" customHeight="1" x14ac:dyDescent="0.15">
      <c r="A12" s="312"/>
      <c r="B12" s="312"/>
      <c r="C12" s="312"/>
      <c r="D12" s="312"/>
    </row>
    <row r="13" spans="1:4" ht="15" customHeight="1" x14ac:dyDescent="0.15">
      <c r="A13" s="441" t="s">
        <v>643</v>
      </c>
    </row>
    <row r="14" spans="1:4" ht="15" customHeight="1" x14ac:dyDescent="0.15">
      <c r="A14" s="442" t="s">
        <v>632</v>
      </c>
      <c r="B14" s="195" t="s">
        <v>633</v>
      </c>
      <c r="C14" s="443" t="s">
        <v>632</v>
      </c>
      <c r="D14" s="195" t="s">
        <v>633</v>
      </c>
    </row>
    <row r="15" spans="1:4" ht="15" customHeight="1" x14ac:dyDescent="0.15">
      <c r="A15" s="444" t="s">
        <v>644</v>
      </c>
      <c r="B15" s="228">
        <f>SUM(B16:B20)</f>
        <v>1135210659</v>
      </c>
      <c r="C15" s="445" t="s">
        <v>645</v>
      </c>
      <c r="D15" s="210">
        <f>SUM(D16:D18)</f>
        <v>4473100986</v>
      </c>
    </row>
    <row r="16" spans="1:4" ht="15" customHeight="1" x14ac:dyDescent="0.15">
      <c r="A16" s="446" t="s">
        <v>646</v>
      </c>
      <c r="B16" s="205">
        <v>490000000</v>
      </c>
      <c r="C16" s="447" t="s">
        <v>647</v>
      </c>
      <c r="D16" s="450">
        <v>2730811367</v>
      </c>
    </row>
    <row r="17" spans="1:4" ht="15" customHeight="1" x14ac:dyDescent="0.15">
      <c r="A17" s="446" t="s">
        <v>648</v>
      </c>
      <c r="B17" s="205">
        <v>401390000</v>
      </c>
      <c r="C17" s="447" t="s">
        <v>649</v>
      </c>
      <c r="D17" s="205">
        <v>1442289619</v>
      </c>
    </row>
    <row r="18" spans="1:4" ht="15" customHeight="1" x14ac:dyDescent="0.15">
      <c r="A18" s="446" t="s">
        <v>650</v>
      </c>
      <c r="B18" s="450" t="s">
        <v>651</v>
      </c>
      <c r="C18" s="447" t="s">
        <v>652</v>
      </c>
      <c r="D18" s="451">
        <v>300000000</v>
      </c>
    </row>
    <row r="19" spans="1:4" ht="15" customHeight="1" x14ac:dyDescent="0.15">
      <c r="A19" s="446" t="s">
        <v>653</v>
      </c>
      <c r="B19" s="452">
        <v>143760720</v>
      </c>
      <c r="C19" s="447"/>
      <c r="D19" s="450"/>
    </row>
    <row r="20" spans="1:4" ht="15" customHeight="1" x14ac:dyDescent="0.15">
      <c r="A20" s="448" t="s">
        <v>654</v>
      </c>
      <c r="B20" s="453">
        <v>100059939</v>
      </c>
      <c r="C20" s="449"/>
      <c r="D20" s="454"/>
    </row>
    <row r="21" spans="1:4" ht="15" customHeight="1" x14ac:dyDescent="0.15">
      <c r="A21" s="312" t="s">
        <v>655</v>
      </c>
      <c r="B21" s="312"/>
      <c r="C21" s="312"/>
      <c r="D21" s="335"/>
    </row>
    <row r="22" spans="1:4" ht="15" customHeight="1" x14ac:dyDescent="0.15">
      <c r="A22" s="282" t="s">
        <v>656</v>
      </c>
    </row>
    <row r="23" spans="1:4" ht="15" customHeight="1" x14ac:dyDescent="0.15">
      <c r="A23" s="282" t="s">
        <v>657</v>
      </c>
    </row>
    <row r="24" spans="1:4" ht="15" customHeight="1" x14ac:dyDescent="0.15">
      <c r="A24" s="282" t="s">
        <v>658</v>
      </c>
    </row>
    <row r="25" spans="1:4" ht="15" customHeight="1" x14ac:dyDescent="0.15">
      <c r="D25" s="335" t="s">
        <v>594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13"/>
  <sheetViews>
    <sheetView zoomScale="110" zoomScaleNormal="110" workbookViewId="0"/>
  </sheetViews>
  <sheetFormatPr defaultColWidth="8.75" defaultRowHeight="15" customHeight="1" x14ac:dyDescent="0.15"/>
  <cols>
    <col min="1" max="1" width="16.25" style="88" customWidth="1"/>
    <col min="2" max="2" width="6.25" style="88" customWidth="1"/>
    <col min="3" max="5" width="21.25" style="88" customWidth="1"/>
    <col min="6" max="16384" width="8.75" style="88"/>
  </cols>
  <sheetData>
    <row r="1" spans="1:5" ht="15" customHeight="1" x14ac:dyDescent="0.15">
      <c r="A1" s="536" t="s">
        <v>678</v>
      </c>
    </row>
    <row r="3" spans="1:5" ht="15" customHeight="1" x14ac:dyDescent="0.15">
      <c r="A3" s="219" t="s">
        <v>659</v>
      </c>
    </row>
    <row r="4" spans="1:5" ht="15" customHeight="1" x14ac:dyDescent="0.15">
      <c r="A4" s="107" t="s">
        <v>660</v>
      </c>
      <c r="B4" s="455"/>
    </row>
    <row r="5" spans="1:5" ht="15" customHeight="1" x14ac:dyDescent="0.15">
      <c r="A5" s="482" t="s">
        <v>661</v>
      </c>
      <c r="B5" s="483"/>
      <c r="C5" s="208" t="s">
        <v>662</v>
      </c>
      <c r="D5" s="94" t="s">
        <v>663</v>
      </c>
      <c r="E5" s="94" t="s">
        <v>664</v>
      </c>
    </row>
    <row r="6" spans="1:5" ht="15" customHeight="1" x14ac:dyDescent="0.15">
      <c r="A6" s="456" t="s">
        <v>665</v>
      </c>
      <c r="B6" s="457" t="s">
        <v>666</v>
      </c>
      <c r="C6" s="458">
        <v>2773</v>
      </c>
      <c r="D6" s="458">
        <v>2774.81</v>
      </c>
      <c r="E6" s="458">
        <v>2779.39</v>
      </c>
    </row>
    <row r="7" spans="1:5" ht="15" customHeight="1" x14ac:dyDescent="0.15">
      <c r="A7" s="459" t="s">
        <v>667</v>
      </c>
      <c r="B7" s="457" t="s">
        <v>668</v>
      </c>
      <c r="C7" s="458">
        <v>290120</v>
      </c>
      <c r="D7" s="458">
        <v>290709</v>
      </c>
      <c r="E7" s="458">
        <v>290083</v>
      </c>
    </row>
    <row r="8" spans="1:5" ht="15" customHeight="1" x14ac:dyDescent="0.15">
      <c r="A8" s="459" t="s">
        <v>669</v>
      </c>
      <c r="B8" s="457" t="s">
        <v>670</v>
      </c>
      <c r="C8" s="458">
        <v>133480</v>
      </c>
      <c r="D8" s="458">
        <v>135210</v>
      </c>
      <c r="E8" s="458">
        <v>136275</v>
      </c>
    </row>
    <row r="9" spans="1:5" ht="15" customHeight="1" x14ac:dyDescent="0.15">
      <c r="A9" s="459" t="s">
        <v>671</v>
      </c>
      <c r="B9" s="457" t="s">
        <v>672</v>
      </c>
      <c r="C9" s="460">
        <v>84</v>
      </c>
      <c r="D9" s="460">
        <v>84.15</v>
      </c>
      <c r="E9" s="460">
        <v>84.26</v>
      </c>
    </row>
    <row r="10" spans="1:5" ht="15" customHeight="1" x14ac:dyDescent="0.15">
      <c r="A10" s="459" t="s">
        <v>673</v>
      </c>
      <c r="B10" s="457" t="s">
        <v>668</v>
      </c>
      <c r="C10" s="458">
        <v>279392</v>
      </c>
      <c r="D10" s="458">
        <v>280299</v>
      </c>
      <c r="E10" s="458">
        <v>279987</v>
      </c>
    </row>
    <row r="11" spans="1:5" ht="15" customHeight="1" x14ac:dyDescent="0.15">
      <c r="A11" s="459" t="s">
        <v>674</v>
      </c>
      <c r="B11" s="457" t="s">
        <v>670</v>
      </c>
      <c r="C11" s="458">
        <v>128471</v>
      </c>
      <c r="D11" s="458">
        <v>130289</v>
      </c>
      <c r="E11" s="458">
        <v>131448</v>
      </c>
    </row>
    <row r="12" spans="1:5" ht="15" customHeight="1" x14ac:dyDescent="0.15">
      <c r="A12" s="461" t="s">
        <v>675</v>
      </c>
      <c r="B12" s="462" t="s">
        <v>672</v>
      </c>
      <c r="C12" s="463">
        <v>96.3</v>
      </c>
      <c r="D12" s="463">
        <v>96.42</v>
      </c>
      <c r="E12" s="463">
        <v>96.52</v>
      </c>
    </row>
    <row r="13" spans="1:5" ht="15" customHeight="1" x14ac:dyDescent="0.15">
      <c r="C13" s="117"/>
      <c r="D13" s="117"/>
      <c r="E13" s="117" t="s">
        <v>676</v>
      </c>
    </row>
  </sheetData>
  <mergeCells count="1">
    <mergeCell ref="A5:B5"/>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47"/>
  <sheetViews>
    <sheetView zoomScale="110" zoomScaleNormal="110" workbookViewId="0"/>
  </sheetViews>
  <sheetFormatPr defaultColWidth="8.875" defaultRowHeight="15" customHeight="1" x14ac:dyDescent="0.15"/>
  <cols>
    <col min="1" max="1" width="18.75" style="17" customWidth="1"/>
    <col min="2" max="10" width="7.5" style="17" customWidth="1"/>
    <col min="11" max="16384" width="8.875" style="17"/>
  </cols>
  <sheetData>
    <row r="1" spans="1:10" s="535" customFormat="1" ht="15" customHeight="1" x14ac:dyDescent="0.15">
      <c r="A1" s="536" t="s">
        <v>678</v>
      </c>
    </row>
    <row r="2" spans="1:10" s="535" customFormat="1" ht="15" customHeight="1" x14ac:dyDescent="0.15"/>
    <row r="3" spans="1:10" ht="15" customHeight="1" x14ac:dyDescent="0.15">
      <c r="A3" s="16" t="s">
        <v>18</v>
      </c>
      <c r="D3" s="18"/>
    </row>
    <row r="4" spans="1:10" ht="15" customHeight="1" x14ac:dyDescent="0.15">
      <c r="A4" s="19"/>
      <c r="B4" s="19"/>
      <c r="C4" s="19"/>
      <c r="D4" s="19"/>
      <c r="E4" s="20" t="s">
        <v>1</v>
      </c>
      <c r="F4" s="19"/>
      <c r="G4" s="19"/>
      <c r="I4" s="19"/>
      <c r="J4" s="20"/>
    </row>
    <row r="5" spans="1:10" ht="30.95" customHeight="1" x14ac:dyDescent="0.15">
      <c r="A5" s="21" t="s">
        <v>19</v>
      </c>
      <c r="B5" s="22" t="s">
        <v>20</v>
      </c>
      <c r="C5" s="23" t="s">
        <v>21</v>
      </c>
      <c r="D5" s="23" t="s">
        <v>22</v>
      </c>
      <c r="E5" s="24" t="s">
        <v>23</v>
      </c>
      <c r="F5" s="25"/>
      <c r="G5" s="26"/>
      <c r="H5" s="27"/>
      <c r="I5" s="27"/>
      <c r="J5" s="27"/>
    </row>
    <row r="6" spans="1:10" ht="13.5" customHeight="1" x14ac:dyDescent="0.15">
      <c r="A6" s="28" t="s">
        <v>24</v>
      </c>
      <c r="B6" s="29">
        <v>797</v>
      </c>
      <c r="C6" s="29">
        <v>946</v>
      </c>
      <c r="D6" s="29">
        <v>1442</v>
      </c>
      <c r="E6" s="30">
        <v>1876</v>
      </c>
      <c r="F6" s="25"/>
      <c r="G6" s="26"/>
      <c r="H6" s="27"/>
      <c r="I6" s="27"/>
      <c r="J6" s="27"/>
    </row>
    <row r="7" spans="1:10" ht="13.5" customHeight="1" x14ac:dyDescent="0.15">
      <c r="A7" s="31" t="s">
        <v>25</v>
      </c>
      <c r="B7" s="32">
        <v>70</v>
      </c>
      <c r="C7" s="32" t="s">
        <v>26</v>
      </c>
      <c r="D7" s="32" t="s">
        <v>26</v>
      </c>
      <c r="E7" s="33" t="s">
        <v>26</v>
      </c>
      <c r="F7" s="25"/>
      <c r="G7" s="26"/>
      <c r="H7" s="27"/>
      <c r="I7" s="27"/>
      <c r="J7" s="27"/>
    </row>
    <row r="8" spans="1:10" ht="13.5" customHeight="1" x14ac:dyDescent="0.15">
      <c r="A8" s="34" t="s">
        <v>27</v>
      </c>
      <c r="B8" s="35">
        <v>184</v>
      </c>
      <c r="C8" s="36" t="s">
        <v>28</v>
      </c>
      <c r="D8" s="36">
        <v>234</v>
      </c>
      <c r="E8" s="37">
        <v>312</v>
      </c>
      <c r="F8" s="25"/>
      <c r="G8" s="26"/>
      <c r="H8" s="27"/>
      <c r="I8" s="27"/>
      <c r="J8" s="27"/>
    </row>
    <row r="9" spans="1:10" ht="13.5" customHeight="1" x14ac:dyDescent="0.15">
      <c r="A9" s="38" t="s">
        <v>29</v>
      </c>
      <c r="B9" s="39">
        <v>151</v>
      </c>
      <c r="C9" s="40" t="s">
        <v>26</v>
      </c>
      <c r="D9" s="40">
        <v>71</v>
      </c>
      <c r="E9" s="41">
        <v>0</v>
      </c>
      <c r="F9" s="25"/>
      <c r="G9" s="26"/>
      <c r="H9" s="27"/>
      <c r="I9" s="27"/>
      <c r="J9" s="27"/>
    </row>
    <row r="10" spans="1:10" ht="13.5" customHeight="1" x14ac:dyDescent="0.15">
      <c r="A10" s="42" t="s">
        <v>30</v>
      </c>
      <c r="B10" s="43">
        <v>1202</v>
      </c>
      <c r="C10" s="40">
        <v>1351</v>
      </c>
      <c r="D10" s="43">
        <v>1817</v>
      </c>
      <c r="E10" s="44">
        <v>2258</v>
      </c>
      <c r="F10" s="25"/>
      <c r="G10" s="26"/>
      <c r="H10" s="27"/>
      <c r="I10" s="27"/>
      <c r="J10" s="27"/>
    </row>
    <row r="11" spans="1:10" ht="6" customHeight="1" x14ac:dyDescent="0.15">
      <c r="A11" s="45"/>
      <c r="B11" s="45"/>
      <c r="C11" s="45"/>
      <c r="D11" s="45"/>
      <c r="E11" s="45"/>
      <c r="F11" s="45"/>
      <c r="G11" s="45"/>
      <c r="I11" s="19"/>
      <c r="J11" s="46"/>
    </row>
    <row r="12" spans="1:10" s="48" customFormat="1" ht="30.95" customHeight="1" x14ac:dyDescent="0.15">
      <c r="A12" s="21" t="s">
        <v>19</v>
      </c>
      <c r="B12" s="47" t="s">
        <v>31</v>
      </c>
      <c r="C12" s="47" t="s">
        <v>32</v>
      </c>
      <c r="D12" s="47" t="s">
        <v>33</v>
      </c>
      <c r="E12" s="22" t="s">
        <v>34</v>
      </c>
      <c r="F12" s="22" t="s">
        <v>35</v>
      </c>
      <c r="G12" s="47" t="s">
        <v>36</v>
      </c>
      <c r="H12" s="24" t="s">
        <v>37</v>
      </c>
      <c r="I12" s="22" t="s">
        <v>38</v>
      </c>
      <c r="J12" s="24" t="s">
        <v>39</v>
      </c>
    </row>
    <row r="13" spans="1:10" ht="13.5" customHeight="1" x14ac:dyDescent="0.15">
      <c r="A13" s="28" t="s">
        <v>40</v>
      </c>
      <c r="B13" s="29">
        <v>461</v>
      </c>
      <c r="C13" s="49" t="s">
        <v>28</v>
      </c>
      <c r="D13" s="50">
        <v>380</v>
      </c>
      <c r="E13" s="29">
        <v>379</v>
      </c>
      <c r="F13" s="29">
        <v>381</v>
      </c>
      <c r="G13" s="49" t="s">
        <v>28</v>
      </c>
      <c r="H13" s="51">
        <v>375</v>
      </c>
      <c r="I13" s="29" t="s">
        <v>28</v>
      </c>
      <c r="J13" s="50">
        <v>423</v>
      </c>
    </row>
    <row r="14" spans="1:10" ht="13.5" customHeight="1" x14ac:dyDescent="0.15">
      <c r="A14" s="34" t="s">
        <v>41</v>
      </c>
      <c r="B14" s="35">
        <v>694</v>
      </c>
      <c r="C14" s="36" t="s">
        <v>28</v>
      </c>
      <c r="D14" s="52">
        <v>860</v>
      </c>
      <c r="E14" s="35">
        <v>937</v>
      </c>
      <c r="F14" s="35">
        <v>935</v>
      </c>
      <c r="G14" s="36">
        <v>931</v>
      </c>
      <c r="H14" s="37">
        <v>937</v>
      </c>
      <c r="I14" s="35" t="s">
        <v>28</v>
      </c>
      <c r="J14" s="52" t="s">
        <v>28</v>
      </c>
    </row>
    <row r="15" spans="1:10" ht="13.5" customHeight="1" x14ac:dyDescent="0.15">
      <c r="A15" s="34" t="s">
        <v>42</v>
      </c>
      <c r="B15" s="35">
        <v>741</v>
      </c>
      <c r="C15" s="35">
        <v>737</v>
      </c>
      <c r="D15" s="52">
        <v>760</v>
      </c>
      <c r="E15" s="35">
        <v>776</v>
      </c>
      <c r="F15" s="36" t="s">
        <v>28</v>
      </c>
      <c r="G15" s="36">
        <v>780</v>
      </c>
      <c r="H15" s="37" t="s">
        <v>28</v>
      </c>
      <c r="I15" s="35" t="s">
        <v>28</v>
      </c>
      <c r="J15" s="52" t="s">
        <v>28</v>
      </c>
    </row>
    <row r="16" spans="1:10" ht="13.5" customHeight="1" x14ac:dyDescent="0.15">
      <c r="A16" s="34" t="s">
        <v>43</v>
      </c>
      <c r="B16" s="35">
        <v>78</v>
      </c>
      <c r="C16" s="36" t="s">
        <v>28</v>
      </c>
      <c r="D16" s="36" t="s">
        <v>28</v>
      </c>
      <c r="E16" s="36" t="s">
        <v>28</v>
      </c>
      <c r="F16" s="36" t="s">
        <v>28</v>
      </c>
      <c r="G16" s="36" t="s">
        <v>28</v>
      </c>
      <c r="H16" s="37" t="s">
        <v>28</v>
      </c>
      <c r="I16" s="35" t="s">
        <v>28</v>
      </c>
      <c r="J16" s="52" t="s">
        <v>28</v>
      </c>
    </row>
    <row r="17" spans="1:10" ht="13.5" customHeight="1" x14ac:dyDescent="0.15">
      <c r="A17" s="34" t="s">
        <v>44</v>
      </c>
      <c r="B17" s="35">
        <v>56</v>
      </c>
      <c r="C17" s="35">
        <v>60</v>
      </c>
      <c r="D17" s="36" t="s">
        <v>28</v>
      </c>
      <c r="E17" s="36" t="s">
        <v>28</v>
      </c>
      <c r="F17" s="36" t="s">
        <v>28</v>
      </c>
      <c r="G17" s="36" t="s">
        <v>28</v>
      </c>
      <c r="H17" s="37" t="s">
        <v>28</v>
      </c>
      <c r="I17" s="35" t="s">
        <v>28</v>
      </c>
      <c r="J17" s="52" t="s">
        <v>28</v>
      </c>
    </row>
    <row r="18" spans="1:10" ht="13.5" customHeight="1" x14ac:dyDescent="0.15">
      <c r="A18" s="38" t="s">
        <v>27</v>
      </c>
      <c r="B18" s="39">
        <v>228</v>
      </c>
      <c r="C18" s="40" t="s">
        <v>28</v>
      </c>
      <c r="D18" s="40" t="s">
        <v>28</v>
      </c>
      <c r="E18" s="40" t="s">
        <v>28</v>
      </c>
      <c r="F18" s="40" t="s">
        <v>28</v>
      </c>
      <c r="G18" s="40" t="s">
        <v>28</v>
      </c>
      <c r="H18" s="41" t="s">
        <v>28</v>
      </c>
      <c r="I18" s="39" t="s">
        <v>28</v>
      </c>
      <c r="J18" s="53" t="s">
        <v>28</v>
      </c>
    </row>
    <row r="19" spans="1:10" ht="13.5" customHeight="1" x14ac:dyDescent="0.15">
      <c r="A19" s="42" t="s">
        <v>30</v>
      </c>
      <c r="B19" s="43">
        <v>2258</v>
      </c>
      <c r="C19" s="40" t="s">
        <v>28</v>
      </c>
      <c r="D19" s="43">
        <v>2366</v>
      </c>
      <c r="E19" s="43">
        <v>2458</v>
      </c>
      <c r="F19" s="40" t="s">
        <v>28</v>
      </c>
      <c r="G19" s="40" t="s">
        <v>28</v>
      </c>
      <c r="H19" s="41" t="s">
        <v>28</v>
      </c>
      <c r="I19" s="39" t="s">
        <v>28</v>
      </c>
      <c r="J19" s="53">
        <v>2506</v>
      </c>
    </row>
    <row r="20" spans="1:10" ht="6" customHeight="1" x14ac:dyDescent="0.15">
      <c r="A20" s="19"/>
      <c r="C20" s="19"/>
    </row>
    <row r="21" spans="1:10" ht="30.95" customHeight="1" x14ac:dyDescent="0.15">
      <c r="A21" s="21" t="s">
        <v>45</v>
      </c>
      <c r="B21" s="22" t="s">
        <v>46</v>
      </c>
      <c r="C21" s="54" t="s">
        <v>47</v>
      </c>
      <c r="D21" s="24" t="s">
        <v>48</v>
      </c>
      <c r="E21" s="24" t="s">
        <v>49</v>
      </c>
      <c r="F21" s="24" t="s">
        <v>50</v>
      </c>
      <c r="G21" s="24" t="s">
        <v>51</v>
      </c>
      <c r="H21" s="24" t="s">
        <v>52</v>
      </c>
      <c r="I21" s="24" t="s">
        <v>53</v>
      </c>
      <c r="J21" s="55"/>
    </row>
    <row r="22" spans="1:10" ht="13.5" customHeight="1" x14ac:dyDescent="0.15">
      <c r="A22" s="56" t="s">
        <v>54</v>
      </c>
      <c r="B22" s="57">
        <v>423.2</v>
      </c>
      <c r="C22" s="58">
        <v>782.3</v>
      </c>
      <c r="D22" s="59">
        <v>734.2</v>
      </c>
      <c r="E22" s="60" t="s">
        <v>28</v>
      </c>
      <c r="F22" s="60">
        <v>613.70000000000005</v>
      </c>
      <c r="G22" s="61" t="s">
        <v>28</v>
      </c>
      <c r="H22" s="60" t="s">
        <v>28</v>
      </c>
      <c r="I22" s="60" t="s">
        <v>28</v>
      </c>
      <c r="J22" s="27"/>
    </row>
    <row r="23" spans="1:10" ht="13.5" customHeight="1" x14ac:dyDescent="0.15">
      <c r="A23" s="62" t="s">
        <v>55</v>
      </c>
      <c r="B23" s="63">
        <v>917.2</v>
      </c>
      <c r="C23" s="64">
        <v>921.3</v>
      </c>
      <c r="D23" s="65">
        <v>950.3</v>
      </c>
      <c r="E23" s="66" t="s">
        <v>28</v>
      </c>
      <c r="F23" s="66">
        <v>1022</v>
      </c>
      <c r="G23" s="66" t="s">
        <v>28</v>
      </c>
      <c r="H23" s="66">
        <v>1022.1</v>
      </c>
      <c r="I23" s="66" t="s">
        <v>28</v>
      </c>
      <c r="J23" s="27"/>
    </row>
    <row r="24" spans="1:10" ht="13.5" customHeight="1" x14ac:dyDescent="0.15">
      <c r="A24" s="62" t="s">
        <v>56</v>
      </c>
      <c r="B24" s="63">
        <v>11</v>
      </c>
      <c r="C24" s="64" t="s">
        <v>28</v>
      </c>
      <c r="D24" s="66" t="s">
        <v>28</v>
      </c>
      <c r="E24" s="66" t="s">
        <v>28</v>
      </c>
      <c r="F24" s="66" t="s">
        <v>28</v>
      </c>
      <c r="G24" s="66" t="s">
        <v>28</v>
      </c>
      <c r="H24" s="66" t="s">
        <v>28</v>
      </c>
      <c r="I24" s="66" t="s">
        <v>28</v>
      </c>
      <c r="J24" s="27"/>
    </row>
    <row r="25" spans="1:10" ht="13.5" customHeight="1" x14ac:dyDescent="0.15">
      <c r="A25" s="34" t="s">
        <v>57</v>
      </c>
      <c r="B25" s="63">
        <v>459.1</v>
      </c>
      <c r="C25" s="64" t="s">
        <v>28</v>
      </c>
      <c r="D25" s="65">
        <v>469.9</v>
      </c>
      <c r="E25" s="66" t="s">
        <v>28</v>
      </c>
      <c r="F25" s="66">
        <v>507.1</v>
      </c>
      <c r="G25" s="66" t="s">
        <v>28</v>
      </c>
      <c r="H25" s="66" t="s">
        <v>28</v>
      </c>
      <c r="I25" s="66" t="s">
        <v>28</v>
      </c>
      <c r="J25" s="27"/>
    </row>
    <row r="26" spans="1:10" ht="13.5" customHeight="1" x14ac:dyDescent="0.15">
      <c r="A26" s="34" t="s">
        <v>58</v>
      </c>
      <c r="B26" s="63">
        <v>278</v>
      </c>
      <c r="C26" s="64" t="s">
        <v>28</v>
      </c>
      <c r="D26" s="65">
        <v>279.8</v>
      </c>
      <c r="E26" s="66" t="s">
        <v>28</v>
      </c>
      <c r="F26" s="66">
        <v>287.7</v>
      </c>
      <c r="G26" s="66" t="s">
        <v>28</v>
      </c>
      <c r="H26" s="66" t="s">
        <v>28</v>
      </c>
      <c r="I26" s="66" t="s">
        <v>28</v>
      </c>
      <c r="J26" s="27"/>
    </row>
    <row r="27" spans="1:10" ht="13.5" customHeight="1" x14ac:dyDescent="0.15">
      <c r="A27" s="34" t="s">
        <v>59</v>
      </c>
      <c r="B27" s="63">
        <v>51.6</v>
      </c>
      <c r="C27" s="64" t="s">
        <v>28</v>
      </c>
      <c r="D27" s="65">
        <v>53.5</v>
      </c>
      <c r="E27" s="66" t="s">
        <v>28</v>
      </c>
      <c r="F27" s="66" t="s">
        <v>28</v>
      </c>
      <c r="G27" s="66" t="s">
        <v>28</v>
      </c>
      <c r="H27" s="66" t="s">
        <v>28</v>
      </c>
      <c r="I27" s="66" t="s">
        <v>28</v>
      </c>
      <c r="J27" s="27"/>
    </row>
    <row r="28" spans="1:10" ht="13.5" customHeight="1" x14ac:dyDescent="0.15">
      <c r="A28" s="34" t="s">
        <v>43</v>
      </c>
      <c r="B28" s="63">
        <v>78</v>
      </c>
      <c r="C28" s="64" t="s">
        <v>28</v>
      </c>
      <c r="D28" s="66" t="s">
        <v>28</v>
      </c>
      <c r="E28" s="65">
        <v>77</v>
      </c>
      <c r="F28" s="65">
        <v>80.7</v>
      </c>
      <c r="G28" s="66" t="s">
        <v>28</v>
      </c>
      <c r="H28" s="66" t="s">
        <v>28</v>
      </c>
      <c r="I28" s="66" t="s">
        <v>28</v>
      </c>
      <c r="J28" s="27"/>
    </row>
    <row r="29" spans="1:10" ht="13.5" customHeight="1" x14ac:dyDescent="0.15">
      <c r="A29" s="34" t="s">
        <v>44</v>
      </c>
      <c r="B29" s="63">
        <v>60</v>
      </c>
      <c r="C29" s="64" t="s">
        <v>28</v>
      </c>
      <c r="D29" s="65">
        <v>64.599999999999994</v>
      </c>
      <c r="E29" s="65">
        <v>65.599999999999994</v>
      </c>
      <c r="F29" s="66" t="s">
        <v>28</v>
      </c>
      <c r="G29" s="66" t="s">
        <v>28</v>
      </c>
      <c r="H29" s="66" t="s">
        <v>28</v>
      </c>
      <c r="I29" s="66" t="s">
        <v>28</v>
      </c>
      <c r="J29" s="27"/>
    </row>
    <row r="30" spans="1:10" ht="13.5" customHeight="1" x14ac:dyDescent="0.15">
      <c r="A30" s="38" t="s">
        <v>27</v>
      </c>
      <c r="B30" s="67">
        <v>228</v>
      </c>
      <c r="C30" s="68" t="s">
        <v>28</v>
      </c>
      <c r="D30" s="69" t="s">
        <v>28</v>
      </c>
      <c r="E30" s="69" t="s">
        <v>28</v>
      </c>
      <c r="F30" s="70" t="s">
        <v>28</v>
      </c>
      <c r="G30" s="70" t="s">
        <v>28</v>
      </c>
      <c r="H30" s="70" t="s">
        <v>28</v>
      </c>
      <c r="I30" s="70" t="s">
        <v>28</v>
      </c>
      <c r="J30" s="27"/>
    </row>
    <row r="31" spans="1:10" ht="13.5" customHeight="1" x14ac:dyDescent="0.15">
      <c r="A31" s="42" t="s">
        <v>30</v>
      </c>
      <c r="B31" s="71">
        <v>2506.1</v>
      </c>
      <c r="C31" s="68">
        <v>2869.3</v>
      </c>
      <c r="D31" s="72" t="s">
        <v>28</v>
      </c>
      <c r="E31" s="72" t="s">
        <v>28</v>
      </c>
      <c r="F31" s="72" t="s">
        <v>28</v>
      </c>
      <c r="G31" s="72" t="s">
        <v>28</v>
      </c>
      <c r="H31" s="72">
        <v>2869.4</v>
      </c>
      <c r="I31" s="72" t="s">
        <v>28</v>
      </c>
      <c r="J31" s="19"/>
    </row>
    <row r="32" spans="1:10" ht="6" customHeight="1" x14ac:dyDescent="0.15">
      <c r="A32" s="73"/>
      <c r="B32" s="73"/>
      <c r="C32" s="27"/>
      <c r="D32" s="27"/>
      <c r="E32" s="74"/>
      <c r="F32" s="74"/>
      <c r="G32" s="74"/>
      <c r="H32" s="74"/>
      <c r="I32" s="74"/>
      <c r="J32" s="19"/>
    </row>
    <row r="33" spans="1:10" ht="30.95" customHeight="1" x14ac:dyDescent="0.15">
      <c r="A33" s="470" t="s">
        <v>60</v>
      </c>
      <c r="B33" s="471"/>
      <c r="C33" s="24" t="s">
        <v>61</v>
      </c>
      <c r="D33" s="24" t="s">
        <v>62</v>
      </c>
      <c r="E33" s="24" t="s">
        <v>63</v>
      </c>
      <c r="F33" s="24" t="s">
        <v>64</v>
      </c>
      <c r="G33" s="24" t="s">
        <v>65</v>
      </c>
      <c r="H33" s="24" t="s">
        <v>66</v>
      </c>
      <c r="I33" s="55"/>
      <c r="J33" s="55"/>
    </row>
    <row r="34" spans="1:10" ht="13.5" customHeight="1" x14ac:dyDescent="0.15">
      <c r="A34" s="472" t="s">
        <v>54</v>
      </c>
      <c r="B34" s="473"/>
      <c r="C34" s="75">
        <v>613.70000000000005</v>
      </c>
      <c r="D34" s="61">
        <v>534.79999999999995</v>
      </c>
      <c r="E34" s="60" t="s">
        <v>28</v>
      </c>
      <c r="F34" s="61">
        <v>493.4</v>
      </c>
      <c r="G34" s="69" t="s">
        <v>26</v>
      </c>
      <c r="H34" s="69" t="s">
        <v>26</v>
      </c>
      <c r="I34" s="27"/>
      <c r="J34" s="27"/>
    </row>
    <row r="35" spans="1:10" ht="13.5" customHeight="1" x14ac:dyDescent="0.15">
      <c r="A35" s="464" t="s">
        <v>67</v>
      </c>
      <c r="B35" s="465"/>
      <c r="C35" s="75">
        <v>0</v>
      </c>
      <c r="D35" s="61">
        <v>3.9</v>
      </c>
      <c r="E35" s="66" t="s">
        <v>28</v>
      </c>
      <c r="F35" s="66" t="s">
        <v>28</v>
      </c>
      <c r="G35" s="66" t="s">
        <v>26</v>
      </c>
      <c r="H35" s="66" t="s">
        <v>26</v>
      </c>
      <c r="I35" s="27"/>
      <c r="J35" s="27"/>
    </row>
    <row r="36" spans="1:10" ht="13.5" customHeight="1" x14ac:dyDescent="0.15">
      <c r="A36" s="464" t="s">
        <v>55</v>
      </c>
      <c r="B36" s="465"/>
      <c r="C36" s="76">
        <v>1022.1</v>
      </c>
      <c r="D36" s="66" t="s">
        <v>28</v>
      </c>
      <c r="E36" s="66">
        <v>1018.3</v>
      </c>
      <c r="F36" s="66">
        <v>1023.2</v>
      </c>
      <c r="G36" s="66" t="s">
        <v>26</v>
      </c>
      <c r="H36" s="66" t="s">
        <v>26</v>
      </c>
      <c r="I36" s="27"/>
      <c r="J36" s="77"/>
    </row>
    <row r="37" spans="1:10" ht="13.5" customHeight="1" x14ac:dyDescent="0.15">
      <c r="A37" s="464" t="s">
        <v>56</v>
      </c>
      <c r="B37" s="465"/>
      <c r="C37" s="76">
        <v>11</v>
      </c>
      <c r="D37" s="66" t="s">
        <v>28</v>
      </c>
      <c r="E37" s="66" t="s">
        <v>28</v>
      </c>
      <c r="F37" s="66">
        <v>12.3</v>
      </c>
      <c r="G37" s="66" t="s">
        <v>26</v>
      </c>
      <c r="H37" s="66" t="s">
        <v>26</v>
      </c>
      <c r="I37" s="27"/>
      <c r="J37" s="27"/>
    </row>
    <row r="38" spans="1:10" ht="13.5" customHeight="1" x14ac:dyDescent="0.15">
      <c r="A38" s="464" t="s">
        <v>57</v>
      </c>
      <c r="B38" s="465"/>
      <c r="C38" s="76">
        <v>507.1</v>
      </c>
      <c r="D38" s="66">
        <v>526.1</v>
      </c>
      <c r="E38" s="66">
        <v>529</v>
      </c>
      <c r="F38" s="66">
        <v>554</v>
      </c>
      <c r="G38" s="66" t="s">
        <v>26</v>
      </c>
      <c r="H38" s="66">
        <v>554</v>
      </c>
      <c r="I38" s="27"/>
      <c r="J38" s="27"/>
    </row>
    <row r="39" spans="1:10" ht="13.5" customHeight="1" x14ac:dyDescent="0.15">
      <c r="A39" s="464" t="s">
        <v>58</v>
      </c>
      <c r="B39" s="465"/>
      <c r="C39" s="76">
        <v>287.7</v>
      </c>
      <c r="D39" s="66">
        <v>328.5</v>
      </c>
      <c r="E39" s="66" t="s">
        <v>28</v>
      </c>
      <c r="F39" s="66">
        <v>335.7</v>
      </c>
      <c r="G39" s="66">
        <v>304.89999999999998</v>
      </c>
      <c r="H39" s="66">
        <v>305.39999999999998</v>
      </c>
      <c r="I39" s="74"/>
      <c r="J39" s="74"/>
    </row>
    <row r="40" spans="1:10" ht="13.5" customHeight="1" x14ac:dyDescent="0.15">
      <c r="A40" s="464" t="s">
        <v>59</v>
      </c>
      <c r="B40" s="465"/>
      <c r="C40" s="76">
        <v>53.5</v>
      </c>
      <c r="D40" s="66" t="s">
        <v>28</v>
      </c>
      <c r="E40" s="66" t="s">
        <v>28</v>
      </c>
      <c r="F40" s="66" t="s">
        <v>28</v>
      </c>
      <c r="G40" s="66" t="s">
        <v>26</v>
      </c>
      <c r="H40" s="66" t="s">
        <v>26</v>
      </c>
      <c r="I40" s="74"/>
      <c r="J40" s="74"/>
    </row>
    <row r="41" spans="1:10" ht="13.5" customHeight="1" x14ac:dyDescent="0.15">
      <c r="A41" s="464" t="s">
        <v>43</v>
      </c>
      <c r="B41" s="465"/>
      <c r="C41" s="76">
        <v>80.7</v>
      </c>
      <c r="D41" s="66" t="s">
        <v>28</v>
      </c>
      <c r="E41" s="66">
        <v>81.599999999999994</v>
      </c>
      <c r="F41" s="66" t="s">
        <v>28</v>
      </c>
      <c r="G41" s="78">
        <v>112.4</v>
      </c>
      <c r="H41" s="78">
        <v>111.9</v>
      </c>
      <c r="I41" s="74"/>
      <c r="J41" s="74"/>
    </row>
    <row r="42" spans="1:10" ht="13.5" customHeight="1" x14ac:dyDescent="0.15">
      <c r="A42" s="464" t="s">
        <v>44</v>
      </c>
      <c r="B42" s="465"/>
      <c r="C42" s="76">
        <v>65.599999999999994</v>
      </c>
      <c r="D42" s="66">
        <v>79.099999999999994</v>
      </c>
      <c r="E42" s="66" t="s">
        <v>28</v>
      </c>
      <c r="F42" s="66">
        <v>82.1</v>
      </c>
      <c r="G42" s="79" t="s">
        <v>26</v>
      </c>
      <c r="H42" s="79" t="s">
        <v>26</v>
      </c>
      <c r="I42" s="74"/>
      <c r="J42" s="74"/>
    </row>
    <row r="43" spans="1:10" ht="13.5" customHeight="1" x14ac:dyDescent="0.15">
      <c r="A43" s="466" t="s">
        <v>27</v>
      </c>
      <c r="B43" s="467"/>
      <c r="C43" s="80">
        <v>228</v>
      </c>
      <c r="D43" s="81">
        <v>229.7</v>
      </c>
      <c r="E43" s="81" t="s">
        <v>28</v>
      </c>
      <c r="F43" s="81" t="s">
        <v>28</v>
      </c>
      <c r="G43" s="82" t="s">
        <v>26</v>
      </c>
      <c r="H43" s="82" t="s">
        <v>26</v>
      </c>
      <c r="I43" s="74"/>
      <c r="J43" s="74"/>
    </row>
    <row r="44" spans="1:10" ht="13.5" customHeight="1" x14ac:dyDescent="0.15">
      <c r="A44" s="468" t="s">
        <v>30</v>
      </c>
      <c r="B44" s="469"/>
      <c r="C44" s="83">
        <v>2869.4</v>
      </c>
      <c r="D44" s="71" t="s">
        <v>28</v>
      </c>
      <c r="E44" s="70" t="s">
        <v>28</v>
      </c>
      <c r="F44" s="70" t="s">
        <v>28</v>
      </c>
      <c r="G44" s="70" t="s">
        <v>26</v>
      </c>
      <c r="H44" s="70" t="s">
        <v>26</v>
      </c>
      <c r="I44" s="74"/>
    </row>
    <row r="45" spans="1:10" ht="15" customHeight="1" x14ac:dyDescent="0.15">
      <c r="A45" s="84" t="s">
        <v>68</v>
      </c>
    </row>
    <row r="46" spans="1:10" ht="15" customHeight="1" x14ac:dyDescent="0.15">
      <c r="A46" s="85" t="s">
        <v>69</v>
      </c>
      <c r="J46" s="86"/>
    </row>
    <row r="47" spans="1:10" ht="15" customHeight="1" x14ac:dyDescent="0.15">
      <c r="I47" s="85" t="s">
        <v>70</v>
      </c>
    </row>
  </sheetData>
  <mergeCells count="12">
    <mergeCell ref="A44:B44"/>
    <mergeCell ref="A33:B33"/>
    <mergeCell ref="A34:B34"/>
    <mergeCell ref="A35:B35"/>
    <mergeCell ref="A36:B36"/>
    <mergeCell ref="A37:B37"/>
    <mergeCell ref="A38:B38"/>
    <mergeCell ref="A39:B39"/>
    <mergeCell ref="A40:B40"/>
    <mergeCell ref="A41:B41"/>
    <mergeCell ref="A42:B42"/>
    <mergeCell ref="A43:B43"/>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1"/>
  <sheetViews>
    <sheetView zoomScale="110" zoomScaleNormal="110" workbookViewId="0"/>
  </sheetViews>
  <sheetFormatPr defaultColWidth="8.75" defaultRowHeight="15" customHeight="1" x14ac:dyDescent="0.15"/>
  <cols>
    <col min="1" max="1" width="11.25" style="88" customWidth="1"/>
    <col min="2" max="2" width="6.875" style="88" customWidth="1"/>
    <col min="3" max="3" width="11.875" style="88" customWidth="1"/>
    <col min="4" max="4" width="6.875" style="88" customWidth="1"/>
    <col min="5" max="5" width="11.875" style="88" customWidth="1"/>
    <col min="6" max="6" width="6.875" style="88" customWidth="1"/>
    <col min="7" max="7" width="11.875" style="88" customWidth="1"/>
    <col min="8" max="8" width="6.875" style="88" customWidth="1"/>
    <col min="9" max="9" width="11.875" style="88" customWidth="1"/>
    <col min="10" max="16384" width="8.75" style="88"/>
  </cols>
  <sheetData>
    <row r="1" spans="1:9" ht="15" customHeight="1" x14ac:dyDescent="0.15">
      <c r="A1" s="536" t="s">
        <v>678</v>
      </c>
    </row>
    <row r="3" spans="1:9" ht="15" customHeight="1" x14ac:dyDescent="0.15">
      <c r="A3" s="87" t="s">
        <v>71</v>
      </c>
      <c r="D3" s="89"/>
      <c r="H3" s="89"/>
      <c r="I3" s="89"/>
    </row>
    <row r="4" spans="1:9" ht="15" customHeight="1" x14ac:dyDescent="0.15">
      <c r="A4" s="90"/>
      <c r="H4" s="90"/>
      <c r="I4" s="91" t="s">
        <v>72</v>
      </c>
    </row>
    <row r="5" spans="1:9" ht="15" customHeight="1" x14ac:dyDescent="0.15">
      <c r="A5" s="474" t="s">
        <v>73</v>
      </c>
      <c r="B5" s="477" t="s">
        <v>74</v>
      </c>
      <c r="C5" s="478"/>
      <c r="D5" s="481" t="s">
        <v>75</v>
      </c>
      <c r="E5" s="482"/>
      <c r="F5" s="482"/>
      <c r="G5" s="483"/>
      <c r="H5" s="481" t="s">
        <v>76</v>
      </c>
      <c r="I5" s="482"/>
    </row>
    <row r="6" spans="1:9" ht="15" customHeight="1" x14ac:dyDescent="0.15">
      <c r="A6" s="475"/>
      <c r="B6" s="479"/>
      <c r="C6" s="480"/>
      <c r="D6" s="481" t="s">
        <v>3</v>
      </c>
      <c r="E6" s="483"/>
      <c r="F6" s="481" t="s">
        <v>4</v>
      </c>
      <c r="G6" s="483"/>
      <c r="H6" s="481" t="s">
        <v>77</v>
      </c>
      <c r="I6" s="482"/>
    </row>
    <row r="7" spans="1:9" ht="15" customHeight="1" x14ac:dyDescent="0.15">
      <c r="A7" s="476"/>
      <c r="B7" s="92" t="s">
        <v>78</v>
      </c>
      <c r="C7" s="92" t="s">
        <v>79</v>
      </c>
      <c r="D7" s="93" t="s">
        <v>78</v>
      </c>
      <c r="E7" s="93" t="s">
        <v>79</v>
      </c>
      <c r="F7" s="93" t="s">
        <v>78</v>
      </c>
      <c r="G7" s="93" t="s">
        <v>79</v>
      </c>
      <c r="H7" s="93" t="s">
        <v>78</v>
      </c>
      <c r="I7" s="94" t="s">
        <v>79</v>
      </c>
    </row>
    <row r="8" spans="1:9" ht="15" customHeight="1" x14ac:dyDescent="0.15">
      <c r="A8" s="95" t="s">
        <v>80</v>
      </c>
      <c r="B8" s="96">
        <v>211</v>
      </c>
      <c r="C8" s="97">
        <v>149969.18</v>
      </c>
      <c r="D8" s="98">
        <v>37</v>
      </c>
      <c r="E8" s="99">
        <v>35005.81</v>
      </c>
      <c r="F8" s="98">
        <v>103</v>
      </c>
      <c r="G8" s="99">
        <v>88331.8</v>
      </c>
      <c r="H8" s="98">
        <v>71</v>
      </c>
      <c r="I8" s="100">
        <v>26631.57</v>
      </c>
    </row>
    <row r="9" spans="1:9" ht="15" customHeight="1" x14ac:dyDescent="0.15">
      <c r="A9" s="101" t="s">
        <v>81</v>
      </c>
      <c r="B9" s="102">
        <v>222</v>
      </c>
      <c r="C9" s="97">
        <v>121296.24</v>
      </c>
      <c r="D9" s="98">
        <v>43</v>
      </c>
      <c r="E9" s="99">
        <v>51714.19</v>
      </c>
      <c r="F9" s="98">
        <v>116</v>
      </c>
      <c r="G9" s="99">
        <v>46508.91</v>
      </c>
      <c r="H9" s="98">
        <v>63</v>
      </c>
      <c r="I9" s="100">
        <v>23073.14</v>
      </c>
    </row>
    <row r="10" spans="1:9" ht="15" customHeight="1" x14ac:dyDescent="0.15">
      <c r="A10" s="103" t="s">
        <v>82</v>
      </c>
      <c r="B10" s="102">
        <f>SUM(D10+F10+H10)</f>
        <v>225</v>
      </c>
      <c r="C10" s="97">
        <f>SUM(E10+G10+I10)</f>
        <v>175936.02000000002</v>
      </c>
      <c r="D10" s="98">
        <v>33</v>
      </c>
      <c r="E10" s="99">
        <v>43077.29</v>
      </c>
      <c r="F10" s="98">
        <v>121</v>
      </c>
      <c r="G10" s="99">
        <v>104247.41</v>
      </c>
      <c r="H10" s="98">
        <v>71</v>
      </c>
      <c r="I10" s="100">
        <v>28611.32</v>
      </c>
    </row>
    <row r="11" spans="1:9" ht="15" customHeight="1" x14ac:dyDescent="0.15">
      <c r="A11" s="104" t="s">
        <v>83</v>
      </c>
      <c r="B11" s="104"/>
      <c r="C11" s="104"/>
      <c r="D11" s="104"/>
      <c r="E11" s="104"/>
      <c r="F11" s="104"/>
      <c r="G11" s="104"/>
      <c r="H11" s="104"/>
      <c r="I11" s="105" t="s">
        <v>84</v>
      </c>
    </row>
  </sheetData>
  <mergeCells count="7">
    <mergeCell ref="A5:A7"/>
    <mergeCell ref="B5:C6"/>
    <mergeCell ref="D5:G5"/>
    <mergeCell ref="H5:I5"/>
    <mergeCell ref="D6:E6"/>
    <mergeCell ref="F6:G6"/>
    <mergeCell ref="H6:I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
  <sheetViews>
    <sheetView zoomScale="110" zoomScaleNormal="110" workbookViewId="0"/>
  </sheetViews>
  <sheetFormatPr defaultColWidth="8.75" defaultRowHeight="15" customHeight="1" x14ac:dyDescent="0.15"/>
  <cols>
    <col min="1" max="1" width="11.25" style="88" customWidth="1"/>
    <col min="2" max="2" width="6.875" style="88" customWidth="1"/>
    <col min="3" max="3" width="11.875" style="88" customWidth="1"/>
    <col min="4" max="4" width="6.875" style="88" customWidth="1"/>
    <col min="5" max="5" width="11.875" style="88" customWidth="1"/>
    <col min="6" max="6" width="6.875" style="88" customWidth="1"/>
    <col min="7" max="7" width="11.875" style="88" customWidth="1"/>
    <col min="8" max="8" width="6.875" style="88" customWidth="1"/>
    <col min="9" max="9" width="11.875" style="88" customWidth="1"/>
    <col min="10" max="16384" width="8.75" style="88"/>
  </cols>
  <sheetData>
    <row r="1" spans="1:9" ht="15" customHeight="1" x14ac:dyDescent="0.15">
      <c r="A1" s="536" t="s">
        <v>678</v>
      </c>
    </row>
    <row r="3" spans="1:9" ht="15" customHeight="1" x14ac:dyDescent="0.15">
      <c r="A3" s="87" t="s">
        <v>85</v>
      </c>
      <c r="D3" s="89"/>
      <c r="H3" s="89"/>
      <c r="I3" s="89"/>
    </row>
    <row r="4" spans="1:9" ht="15" customHeight="1" x14ac:dyDescent="0.15">
      <c r="A4" s="90"/>
      <c r="H4" s="90"/>
      <c r="I4" s="91" t="s">
        <v>72</v>
      </c>
    </row>
    <row r="5" spans="1:9" ht="15" customHeight="1" x14ac:dyDescent="0.15">
      <c r="A5" s="474" t="s">
        <v>73</v>
      </c>
      <c r="B5" s="477" t="s">
        <v>74</v>
      </c>
      <c r="C5" s="478"/>
      <c r="D5" s="481" t="s">
        <v>75</v>
      </c>
      <c r="E5" s="482"/>
      <c r="F5" s="482"/>
      <c r="G5" s="483"/>
      <c r="H5" s="481" t="s">
        <v>76</v>
      </c>
      <c r="I5" s="482"/>
    </row>
    <row r="6" spans="1:9" ht="15" customHeight="1" x14ac:dyDescent="0.15">
      <c r="A6" s="475"/>
      <c r="B6" s="479"/>
      <c r="C6" s="480"/>
      <c r="D6" s="481" t="s">
        <v>3</v>
      </c>
      <c r="E6" s="483"/>
      <c r="F6" s="481" t="s">
        <v>4</v>
      </c>
      <c r="G6" s="483"/>
      <c r="H6" s="481" t="s">
        <v>77</v>
      </c>
      <c r="I6" s="482"/>
    </row>
    <row r="7" spans="1:9" ht="15" customHeight="1" x14ac:dyDescent="0.15">
      <c r="A7" s="476"/>
      <c r="B7" s="92" t="s">
        <v>78</v>
      </c>
      <c r="C7" s="92" t="s">
        <v>79</v>
      </c>
      <c r="D7" s="93" t="s">
        <v>78</v>
      </c>
      <c r="E7" s="93" t="s">
        <v>79</v>
      </c>
      <c r="F7" s="93" t="s">
        <v>78</v>
      </c>
      <c r="G7" s="93" t="s">
        <v>79</v>
      </c>
      <c r="H7" s="93" t="s">
        <v>78</v>
      </c>
      <c r="I7" s="94" t="s">
        <v>79</v>
      </c>
    </row>
    <row r="8" spans="1:9" ht="15" customHeight="1" x14ac:dyDescent="0.15">
      <c r="A8" s="101" t="s">
        <v>80</v>
      </c>
      <c r="B8" s="102">
        <v>209</v>
      </c>
      <c r="C8" s="97">
        <v>155888.13999999998</v>
      </c>
      <c r="D8" s="106">
        <v>40</v>
      </c>
      <c r="E8" s="99">
        <v>37439.730000000003</v>
      </c>
      <c r="F8" s="106">
        <v>96</v>
      </c>
      <c r="G8" s="99">
        <v>91292.51</v>
      </c>
      <c r="H8" s="106">
        <v>73</v>
      </c>
      <c r="I8" s="100">
        <v>27155.9</v>
      </c>
    </row>
    <row r="9" spans="1:9" ht="15" customHeight="1" x14ac:dyDescent="0.15">
      <c r="A9" s="103" t="s">
        <v>81</v>
      </c>
      <c r="B9" s="102">
        <v>223</v>
      </c>
      <c r="C9" s="97">
        <v>120728.26</v>
      </c>
      <c r="D9" s="106">
        <v>44</v>
      </c>
      <c r="E9" s="99">
        <v>52510.81</v>
      </c>
      <c r="F9" s="106">
        <v>118</v>
      </c>
      <c r="G9" s="99">
        <v>45993.72</v>
      </c>
      <c r="H9" s="106">
        <v>61</v>
      </c>
      <c r="I9" s="100">
        <v>22223.73</v>
      </c>
    </row>
    <row r="10" spans="1:9" ht="15" customHeight="1" x14ac:dyDescent="0.15">
      <c r="A10" s="103" t="s">
        <v>82</v>
      </c>
      <c r="B10" s="102">
        <f>SUM(D10+F10+H10)</f>
        <v>230</v>
      </c>
      <c r="C10" s="97">
        <f>SUM(E10+G10+I10)</f>
        <v>179871.82</v>
      </c>
      <c r="D10" s="106">
        <v>33</v>
      </c>
      <c r="E10" s="99">
        <v>43077.29</v>
      </c>
      <c r="F10" s="106">
        <v>125</v>
      </c>
      <c r="G10" s="99">
        <v>107388.35</v>
      </c>
      <c r="H10" s="106">
        <v>72</v>
      </c>
      <c r="I10" s="100">
        <v>29406.18</v>
      </c>
    </row>
    <row r="11" spans="1:9" ht="15" customHeight="1" x14ac:dyDescent="0.15">
      <c r="A11" s="104" t="s">
        <v>83</v>
      </c>
      <c r="B11" s="104"/>
      <c r="C11" s="104"/>
      <c r="D11" s="104"/>
      <c r="E11" s="104"/>
      <c r="F11" s="104"/>
      <c r="G11" s="104"/>
      <c r="H11" s="104"/>
      <c r="I11" s="105" t="s">
        <v>84</v>
      </c>
    </row>
  </sheetData>
  <mergeCells count="7">
    <mergeCell ref="A5:A7"/>
    <mergeCell ref="B5:C6"/>
    <mergeCell ref="D5:G5"/>
    <mergeCell ref="H5:I5"/>
    <mergeCell ref="D6:E6"/>
    <mergeCell ref="F6:G6"/>
    <mergeCell ref="H6:I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0"/>
  <sheetViews>
    <sheetView zoomScale="110" zoomScaleNormal="110" workbookViewId="0"/>
  </sheetViews>
  <sheetFormatPr defaultColWidth="8.75" defaultRowHeight="15" customHeight="1" x14ac:dyDescent="0.15"/>
  <cols>
    <col min="1" max="1" width="11.25" style="88" customWidth="1"/>
    <col min="2" max="5" width="18.75" style="88" customWidth="1"/>
    <col min="6" max="16384" width="8.75" style="88"/>
  </cols>
  <sheetData>
    <row r="1" spans="1:5" ht="15" customHeight="1" x14ac:dyDescent="0.15">
      <c r="A1" s="536" t="s">
        <v>678</v>
      </c>
    </row>
    <row r="3" spans="1:5" ht="15" customHeight="1" x14ac:dyDescent="0.15">
      <c r="A3" s="87" t="s">
        <v>86</v>
      </c>
    </row>
    <row r="4" spans="1:5" ht="15" customHeight="1" x14ac:dyDescent="0.15">
      <c r="A4" s="107"/>
      <c r="C4" s="90"/>
      <c r="D4" s="90"/>
      <c r="E4" s="91" t="s">
        <v>87</v>
      </c>
    </row>
    <row r="5" spans="1:5" ht="15" customHeight="1" x14ac:dyDescent="0.15">
      <c r="A5" s="474" t="s">
        <v>73</v>
      </c>
      <c r="B5" s="481" t="s">
        <v>88</v>
      </c>
      <c r="C5" s="482"/>
      <c r="D5" s="483"/>
      <c r="E5" s="484" t="s">
        <v>89</v>
      </c>
    </row>
    <row r="6" spans="1:5" ht="15" customHeight="1" x14ac:dyDescent="0.15">
      <c r="A6" s="476"/>
      <c r="B6" s="92" t="s">
        <v>90</v>
      </c>
      <c r="C6" s="93" t="s">
        <v>91</v>
      </c>
      <c r="D6" s="93" t="s">
        <v>92</v>
      </c>
      <c r="E6" s="485"/>
    </row>
    <row r="7" spans="1:5" ht="15" customHeight="1" x14ac:dyDescent="0.15">
      <c r="A7" s="108" t="s">
        <v>80</v>
      </c>
      <c r="B7" s="109">
        <v>284</v>
      </c>
      <c r="C7" s="110">
        <v>232</v>
      </c>
      <c r="D7" s="110">
        <v>52</v>
      </c>
      <c r="E7" s="111">
        <v>209.1</v>
      </c>
    </row>
    <row r="8" spans="1:5" ht="15" customHeight="1" x14ac:dyDescent="0.15">
      <c r="A8" s="112" t="s">
        <v>81</v>
      </c>
      <c r="B8" s="109">
        <v>276</v>
      </c>
      <c r="C8" s="110">
        <v>221</v>
      </c>
      <c r="D8" s="110">
        <v>55</v>
      </c>
      <c r="E8" s="111">
        <v>299.98793000000001</v>
      </c>
    </row>
    <row r="9" spans="1:5" ht="15" customHeight="1" x14ac:dyDescent="0.15">
      <c r="A9" s="113" t="s">
        <v>82</v>
      </c>
      <c r="B9" s="114">
        <f>SUM(C9:D9)</f>
        <v>303</v>
      </c>
      <c r="C9" s="115">
        <v>235</v>
      </c>
      <c r="D9" s="115">
        <v>68</v>
      </c>
      <c r="E9" s="116">
        <v>286.7</v>
      </c>
    </row>
    <row r="10" spans="1:5" ht="15" customHeight="1" x14ac:dyDescent="0.15">
      <c r="E10" s="117" t="s">
        <v>93</v>
      </c>
    </row>
  </sheetData>
  <mergeCells count="3">
    <mergeCell ref="A5:A6"/>
    <mergeCell ref="B5:D5"/>
    <mergeCell ref="E5:E6"/>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0"/>
  <sheetViews>
    <sheetView zoomScale="110" zoomScaleNormal="110" workbookViewId="0"/>
  </sheetViews>
  <sheetFormatPr defaultColWidth="8.75" defaultRowHeight="15" customHeight="1" x14ac:dyDescent="0.15"/>
  <cols>
    <col min="1" max="1" width="11.25" style="120" customWidth="1"/>
    <col min="2" max="4" width="25" style="120" customWidth="1"/>
    <col min="5" max="16384" width="8.75" style="120"/>
  </cols>
  <sheetData>
    <row r="1" spans="1:4" s="88" customFormat="1" ht="15" customHeight="1" x14ac:dyDescent="0.15">
      <c r="A1" s="536" t="s">
        <v>678</v>
      </c>
    </row>
    <row r="2" spans="1:4" s="88" customFormat="1" ht="15" customHeight="1" x14ac:dyDescent="0.15"/>
    <row r="3" spans="1:4" ht="15" customHeight="1" x14ac:dyDescent="0.15">
      <c r="A3" s="118" t="s">
        <v>94</v>
      </c>
      <c r="B3" s="119"/>
      <c r="C3" s="119"/>
      <c r="D3" s="119"/>
    </row>
    <row r="4" spans="1:4" ht="15" customHeight="1" x14ac:dyDescent="0.15">
      <c r="A4" s="121" t="s">
        <v>95</v>
      </c>
      <c r="B4" s="122"/>
      <c r="C4" s="122"/>
      <c r="D4" s="123" t="s">
        <v>96</v>
      </c>
    </row>
    <row r="5" spans="1:4" ht="15" customHeight="1" x14ac:dyDescent="0.15">
      <c r="A5" s="124" t="s">
        <v>97</v>
      </c>
      <c r="B5" s="125" t="s">
        <v>98</v>
      </c>
      <c r="C5" s="126" t="s">
        <v>99</v>
      </c>
      <c r="D5" s="126" t="s">
        <v>100</v>
      </c>
    </row>
    <row r="6" spans="1:4" ht="15" customHeight="1" x14ac:dyDescent="0.15">
      <c r="A6" s="127" t="s">
        <v>74</v>
      </c>
      <c r="B6" s="128">
        <v>1390</v>
      </c>
      <c r="C6" s="128">
        <v>1263</v>
      </c>
      <c r="D6" s="128">
        <f>SUM(D7:D19)</f>
        <v>1373</v>
      </c>
    </row>
    <row r="7" spans="1:4" ht="15" customHeight="1" x14ac:dyDescent="0.15">
      <c r="A7" s="129" t="s">
        <v>101</v>
      </c>
      <c r="B7" s="130">
        <v>1260</v>
      </c>
      <c r="C7" s="130">
        <v>1096</v>
      </c>
      <c r="D7" s="131">
        <v>1223</v>
      </c>
    </row>
    <row r="8" spans="1:4" ht="15" customHeight="1" x14ac:dyDescent="0.15">
      <c r="A8" s="129" t="s">
        <v>102</v>
      </c>
      <c r="B8" s="130">
        <v>9</v>
      </c>
      <c r="C8" s="130">
        <v>14</v>
      </c>
      <c r="D8" s="131">
        <v>25</v>
      </c>
    </row>
    <row r="9" spans="1:4" ht="15" customHeight="1" x14ac:dyDescent="0.15">
      <c r="A9" s="129" t="s">
        <v>103</v>
      </c>
      <c r="B9" s="130">
        <v>35</v>
      </c>
      <c r="C9" s="130">
        <v>55</v>
      </c>
      <c r="D9" s="131">
        <v>38</v>
      </c>
    </row>
    <row r="10" spans="1:4" ht="15" customHeight="1" x14ac:dyDescent="0.15">
      <c r="A10" s="129" t="s">
        <v>104</v>
      </c>
      <c r="B10" s="130">
        <v>13</v>
      </c>
      <c r="C10" s="130">
        <v>7</v>
      </c>
      <c r="D10" s="131">
        <v>9</v>
      </c>
    </row>
    <row r="11" spans="1:4" ht="15" customHeight="1" x14ac:dyDescent="0.15">
      <c r="A11" s="129" t="s">
        <v>105</v>
      </c>
      <c r="B11" s="130">
        <v>9</v>
      </c>
      <c r="C11" s="130">
        <v>22</v>
      </c>
      <c r="D11" s="131">
        <v>12</v>
      </c>
    </row>
    <row r="12" spans="1:4" ht="15" customHeight="1" x14ac:dyDescent="0.15">
      <c r="A12" s="129" t="s">
        <v>106</v>
      </c>
      <c r="B12" s="130">
        <v>7</v>
      </c>
      <c r="C12" s="130">
        <v>12</v>
      </c>
      <c r="D12" s="131">
        <v>16</v>
      </c>
    </row>
    <row r="13" spans="1:4" ht="15" customHeight="1" x14ac:dyDescent="0.15">
      <c r="A13" s="129" t="s">
        <v>107</v>
      </c>
      <c r="B13" s="130">
        <v>4</v>
      </c>
      <c r="C13" s="130">
        <v>7</v>
      </c>
      <c r="D13" s="131">
        <v>9</v>
      </c>
    </row>
    <row r="14" spans="1:4" ht="15" customHeight="1" x14ac:dyDescent="0.15">
      <c r="A14" s="129" t="s">
        <v>108</v>
      </c>
      <c r="B14" s="130">
        <v>5</v>
      </c>
      <c r="C14" s="132">
        <v>2</v>
      </c>
      <c r="D14" s="131">
        <v>3</v>
      </c>
    </row>
    <row r="15" spans="1:4" ht="15" customHeight="1" x14ac:dyDescent="0.15">
      <c r="A15" s="129" t="s">
        <v>109</v>
      </c>
      <c r="B15" s="130">
        <v>18</v>
      </c>
      <c r="C15" s="130">
        <v>12</v>
      </c>
      <c r="D15" s="131">
        <v>14</v>
      </c>
    </row>
    <row r="16" spans="1:4" ht="15" customHeight="1" x14ac:dyDescent="0.15">
      <c r="A16" s="129" t="s">
        <v>110</v>
      </c>
      <c r="B16" s="130">
        <v>0</v>
      </c>
      <c r="C16" s="130">
        <v>0</v>
      </c>
      <c r="D16" s="131">
        <v>0</v>
      </c>
    </row>
    <row r="17" spans="1:4" ht="15" customHeight="1" x14ac:dyDescent="0.15">
      <c r="A17" s="129" t="s">
        <v>111</v>
      </c>
      <c r="B17" s="130">
        <v>9</v>
      </c>
      <c r="C17" s="130">
        <v>12</v>
      </c>
      <c r="D17" s="131">
        <v>5</v>
      </c>
    </row>
    <row r="18" spans="1:4" ht="15" customHeight="1" x14ac:dyDescent="0.15">
      <c r="A18" s="129" t="s">
        <v>112</v>
      </c>
      <c r="B18" s="130">
        <v>1</v>
      </c>
      <c r="C18" s="132">
        <v>0</v>
      </c>
      <c r="D18" s="133">
        <v>1</v>
      </c>
    </row>
    <row r="19" spans="1:4" ht="15" customHeight="1" x14ac:dyDescent="0.15">
      <c r="A19" s="134" t="s">
        <v>113</v>
      </c>
      <c r="B19" s="135">
        <v>20</v>
      </c>
      <c r="C19" s="135">
        <v>24</v>
      </c>
      <c r="D19" s="136">
        <v>18</v>
      </c>
    </row>
    <row r="20" spans="1:4" ht="15" customHeight="1" x14ac:dyDescent="0.15">
      <c r="A20" s="119"/>
      <c r="B20" s="137"/>
      <c r="C20" s="137"/>
      <c r="D20" s="137" t="s">
        <v>114</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25"/>
  <sheetViews>
    <sheetView zoomScale="110" zoomScaleNormal="110" workbookViewId="0"/>
  </sheetViews>
  <sheetFormatPr defaultColWidth="8.875" defaultRowHeight="15" customHeight="1" x14ac:dyDescent="0.15"/>
  <cols>
    <col min="1" max="1" width="30" style="88" customWidth="1"/>
    <col min="2" max="4" width="18.75" style="88" customWidth="1"/>
    <col min="5" max="16384" width="8.875" style="88"/>
  </cols>
  <sheetData>
    <row r="1" spans="1:4" ht="15" customHeight="1" x14ac:dyDescent="0.15">
      <c r="A1" s="536" t="s">
        <v>678</v>
      </c>
    </row>
    <row r="3" spans="1:4" ht="15" customHeight="1" x14ac:dyDescent="0.15">
      <c r="A3" s="118" t="s">
        <v>115</v>
      </c>
      <c r="B3" s="138"/>
      <c r="C3" s="138"/>
      <c r="D3" s="138"/>
    </row>
    <row r="4" spans="1:4" ht="15" customHeight="1" x14ac:dyDescent="0.15">
      <c r="A4" s="139"/>
      <c r="B4" s="140"/>
      <c r="C4" s="140"/>
      <c r="D4" s="141" t="s">
        <v>72</v>
      </c>
    </row>
    <row r="5" spans="1:4" ht="15" customHeight="1" x14ac:dyDescent="0.15">
      <c r="A5" s="142" t="s">
        <v>97</v>
      </c>
      <c r="B5" s="143" t="s">
        <v>116</v>
      </c>
      <c r="C5" s="126" t="s">
        <v>117</v>
      </c>
      <c r="D5" s="126" t="s">
        <v>118</v>
      </c>
    </row>
    <row r="6" spans="1:4" ht="15" customHeight="1" x14ac:dyDescent="0.15">
      <c r="A6" s="144" t="s">
        <v>119</v>
      </c>
      <c r="B6" s="145">
        <v>396507</v>
      </c>
      <c r="C6" s="146">
        <v>275031</v>
      </c>
      <c r="D6" s="147">
        <f>SUM(D7:D24)</f>
        <v>322096</v>
      </c>
    </row>
    <row r="7" spans="1:4" ht="15" customHeight="1" x14ac:dyDescent="0.15">
      <c r="A7" s="148" t="s">
        <v>120</v>
      </c>
      <c r="B7" s="149">
        <v>235623</v>
      </c>
      <c r="C7" s="150">
        <v>206169</v>
      </c>
      <c r="D7" s="150">
        <v>156598</v>
      </c>
    </row>
    <row r="8" spans="1:4" ht="15" customHeight="1" x14ac:dyDescent="0.15">
      <c r="A8" s="148" t="s">
        <v>121</v>
      </c>
      <c r="B8" s="149">
        <v>347</v>
      </c>
      <c r="C8" s="150">
        <v>0</v>
      </c>
      <c r="D8" s="150">
        <v>323</v>
      </c>
    </row>
    <row r="9" spans="1:4" ht="15" customHeight="1" x14ac:dyDescent="0.15">
      <c r="A9" s="148" t="s">
        <v>122</v>
      </c>
      <c r="B9" s="149">
        <v>4550</v>
      </c>
      <c r="C9" s="150">
        <v>5697</v>
      </c>
      <c r="D9" s="150">
        <v>4424</v>
      </c>
    </row>
    <row r="10" spans="1:4" ht="15" customHeight="1" x14ac:dyDescent="0.15">
      <c r="A10" s="148" t="s">
        <v>123</v>
      </c>
      <c r="B10" s="151">
        <v>309</v>
      </c>
      <c r="C10" s="150">
        <v>288</v>
      </c>
      <c r="D10" s="150">
        <v>332</v>
      </c>
    </row>
    <row r="11" spans="1:4" ht="15" customHeight="1" x14ac:dyDescent="0.15">
      <c r="A11" s="148" t="s">
        <v>124</v>
      </c>
      <c r="B11" s="151">
        <v>885</v>
      </c>
      <c r="C11" s="150">
        <v>220</v>
      </c>
      <c r="D11" s="150">
        <v>236</v>
      </c>
    </row>
    <row r="12" spans="1:4" ht="15" customHeight="1" x14ac:dyDescent="0.15">
      <c r="A12" s="148" t="s">
        <v>125</v>
      </c>
      <c r="B12" s="149">
        <v>5475</v>
      </c>
      <c r="C12" s="150">
        <v>6626</v>
      </c>
      <c r="D12" s="150">
        <v>2342</v>
      </c>
    </row>
    <row r="13" spans="1:4" ht="15" customHeight="1" x14ac:dyDescent="0.15">
      <c r="A13" s="152" t="s">
        <v>126</v>
      </c>
      <c r="B13" s="149">
        <v>821</v>
      </c>
      <c r="C13" s="153">
        <v>0</v>
      </c>
      <c r="D13" s="153">
        <v>724</v>
      </c>
    </row>
    <row r="14" spans="1:4" ht="15" customHeight="1" x14ac:dyDescent="0.15">
      <c r="A14" s="148" t="s">
        <v>127</v>
      </c>
      <c r="B14" s="151">
        <v>0</v>
      </c>
      <c r="C14" s="153">
        <v>280</v>
      </c>
      <c r="D14" s="153">
        <v>858</v>
      </c>
    </row>
    <row r="15" spans="1:4" ht="15" customHeight="1" x14ac:dyDescent="0.15">
      <c r="A15" s="148" t="s">
        <v>128</v>
      </c>
      <c r="B15" s="149">
        <v>84693</v>
      </c>
      <c r="C15" s="150">
        <v>1076</v>
      </c>
      <c r="D15" s="150">
        <v>36156</v>
      </c>
    </row>
    <row r="16" spans="1:4" ht="15" customHeight="1" x14ac:dyDescent="0.15">
      <c r="A16" s="148" t="s">
        <v>129</v>
      </c>
      <c r="B16" s="149">
        <v>6313</v>
      </c>
      <c r="C16" s="150">
        <v>38628</v>
      </c>
      <c r="D16" s="150">
        <v>70200</v>
      </c>
    </row>
    <row r="17" spans="1:4" ht="15" customHeight="1" x14ac:dyDescent="0.15">
      <c r="A17" s="148" t="s">
        <v>130</v>
      </c>
      <c r="B17" s="154">
        <v>957</v>
      </c>
      <c r="C17" s="155">
        <v>0</v>
      </c>
      <c r="D17" s="155">
        <v>0</v>
      </c>
    </row>
    <row r="18" spans="1:4" ht="15" customHeight="1" x14ac:dyDescent="0.15">
      <c r="A18" s="148" t="s">
        <v>131</v>
      </c>
      <c r="B18" s="149">
        <v>634</v>
      </c>
      <c r="C18" s="150">
        <v>1131</v>
      </c>
      <c r="D18" s="150">
        <v>2255</v>
      </c>
    </row>
    <row r="19" spans="1:4" ht="15" customHeight="1" x14ac:dyDescent="0.15">
      <c r="A19" s="148" t="s">
        <v>132</v>
      </c>
      <c r="B19" s="149">
        <v>3522</v>
      </c>
      <c r="C19" s="150">
        <v>2333</v>
      </c>
      <c r="D19" s="150">
        <v>591</v>
      </c>
    </row>
    <row r="20" spans="1:4" ht="15" customHeight="1" x14ac:dyDescent="0.15">
      <c r="A20" s="148" t="s">
        <v>133</v>
      </c>
      <c r="B20" s="149">
        <v>7901</v>
      </c>
      <c r="C20" s="150">
        <v>2802</v>
      </c>
      <c r="D20" s="150">
        <v>2321</v>
      </c>
    </row>
    <row r="21" spans="1:4" ht="15" customHeight="1" x14ac:dyDescent="0.15">
      <c r="A21" s="148" t="s">
        <v>134</v>
      </c>
      <c r="B21" s="149">
        <v>7175</v>
      </c>
      <c r="C21" s="150">
        <v>7566</v>
      </c>
      <c r="D21" s="150">
        <v>25708</v>
      </c>
    </row>
    <row r="22" spans="1:4" ht="15" customHeight="1" x14ac:dyDescent="0.15">
      <c r="A22" s="148" t="s">
        <v>135</v>
      </c>
      <c r="B22" s="149">
        <v>29914</v>
      </c>
      <c r="C22" s="150">
        <v>1790</v>
      </c>
      <c r="D22" s="150">
        <v>2108</v>
      </c>
    </row>
    <row r="23" spans="1:4" ht="15" customHeight="1" x14ac:dyDescent="0.15">
      <c r="A23" s="148" t="s">
        <v>136</v>
      </c>
      <c r="B23" s="149">
        <v>441</v>
      </c>
      <c r="C23" s="150">
        <v>310</v>
      </c>
      <c r="D23" s="150">
        <v>15301</v>
      </c>
    </row>
    <row r="24" spans="1:4" ht="15" customHeight="1" x14ac:dyDescent="0.15">
      <c r="A24" s="156" t="s">
        <v>137</v>
      </c>
      <c r="B24" s="157">
        <v>6947</v>
      </c>
      <c r="C24" s="158">
        <v>115</v>
      </c>
      <c r="D24" s="158">
        <v>1619</v>
      </c>
    </row>
    <row r="25" spans="1:4" ht="15" customHeight="1" x14ac:dyDescent="0.15">
      <c r="A25" s="139"/>
      <c r="B25" s="140"/>
      <c r="C25" s="140"/>
      <c r="D25" s="140" t="s">
        <v>138</v>
      </c>
    </row>
  </sheetData>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27"/>
  <sheetViews>
    <sheetView zoomScale="110" zoomScaleNormal="110" workbookViewId="0"/>
  </sheetViews>
  <sheetFormatPr defaultColWidth="8.75" defaultRowHeight="15" customHeight="1" x14ac:dyDescent="0.15"/>
  <cols>
    <col min="1" max="1" width="12.5" style="162" customWidth="1"/>
    <col min="2" max="2" width="17.5" style="162" customWidth="1"/>
    <col min="3" max="5" width="18.75" style="162" customWidth="1"/>
    <col min="6" max="16384" width="8.75" style="162"/>
  </cols>
  <sheetData>
    <row r="1" spans="1:5" ht="15" customHeight="1" x14ac:dyDescent="0.15">
      <c r="A1" s="533" t="s">
        <v>678</v>
      </c>
    </row>
    <row r="3" spans="1:5" ht="15" customHeight="1" x14ac:dyDescent="0.15">
      <c r="A3" s="159" t="s">
        <v>139</v>
      </c>
      <c r="B3" s="160"/>
      <c r="C3" s="161"/>
      <c r="D3" s="161"/>
      <c r="E3" s="161"/>
    </row>
    <row r="4" spans="1:5" ht="15" customHeight="1" x14ac:dyDescent="0.15">
      <c r="A4" s="163"/>
      <c r="B4" s="163"/>
      <c r="C4" s="163"/>
      <c r="D4" s="164"/>
      <c r="E4" s="165" t="s">
        <v>140</v>
      </c>
    </row>
    <row r="5" spans="1:5" ht="15" customHeight="1" x14ac:dyDescent="0.15">
      <c r="A5" s="490" t="s">
        <v>97</v>
      </c>
      <c r="B5" s="491"/>
      <c r="C5" s="166" t="s">
        <v>116</v>
      </c>
      <c r="D5" s="166" t="s">
        <v>141</v>
      </c>
      <c r="E5" s="166" t="s">
        <v>142</v>
      </c>
    </row>
    <row r="6" spans="1:5" ht="15" customHeight="1" x14ac:dyDescent="0.15">
      <c r="A6" s="492" t="s">
        <v>90</v>
      </c>
      <c r="B6" s="167" t="s">
        <v>143</v>
      </c>
      <c r="C6" s="168">
        <v>1896</v>
      </c>
      <c r="D6" s="169">
        <v>1601</v>
      </c>
      <c r="E6" s="169">
        <f>SUM(E9+E12+E15+E18+E21+E24)</f>
        <v>1447</v>
      </c>
    </row>
    <row r="7" spans="1:5" ht="15" customHeight="1" x14ac:dyDescent="0.15">
      <c r="A7" s="493"/>
      <c r="B7" s="170" t="s">
        <v>144</v>
      </c>
      <c r="C7" s="168">
        <v>396507</v>
      </c>
      <c r="D7" s="169">
        <v>275031</v>
      </c>
      <c r="E7" s="169">
        <f>SUM(E10+E13+E16+E19+E22+E25)</f>
        <v>256169</v>
      </c>
    </row>
    <row r="8" spans="1:5" ht="15" customHeight="1" x14ac:dyDescent="0.15">
      <c r="A8" s="493"/>
      <c r="B8" s="170" t="s">
        <v>145</v>
      </c>
      <c r="C8" s="171">
        <v>6809752</v>
      </c>
      <c r="D8" s="172">
        <v>4173545</v>
      </c>
      <c r="E8" s="172">
        <f>SUM(E11+E14+E17+E20)</f>
        <v>5310069</v>
      </c>
    </row>
    <row r="9" spans="1:5" ht="15" customHeight="1" x14ac:dyDescent="0.15">
      <c r="A9" s="494" t="s">
        <v>146</v>
      </c>
      <c r="B9" s="173" t="s">
        <v>143</v>
      </c>
      <c r="C9" s="174">
        <v>1450</v>
      </c>
      <c r="D9" s="175">
        <v>1355</v>
      </c>
      <c r="E9" s="175">
        <v>1237</v>
      </c>
    </row>
    <row r="10" spans="1:5" ht="15" customHeight="1" x14ac:dyDescent="0.15">
      <c r="A10" s="487"/>
      <c r="B10" s="176" t="s">
        <v>144</v>
      </c>
      <c r="C10" s="174">
        <v>167275</v>
      </c>
      <c r="D10" s="175">
        <v>154811</v>
      </c>
      <c r="E10" s="175">
        <v>140891</v>
      </c>
    </row>
    <row r="11" spans="1:5" ht="15" customHeight="1" x14ac:dyDescent="0.15">
      <c r="A11" s="488"/>
      <c r="B11" s="177" t="s">
        <v>145</v>
      </c>
      <c r="C11" s="178">
        <v>2744567</v>
      </c>
      <c r="D11" s="179">
        <v>2532412</v>
      </c>
      <c r="E11" s="179">
        <v>2330634</v>
      </c>
    </row>
    <row r="12" spans="1:5" ht="15" customHeight="1" x14ac:dyDescent="0.15">
      <c r="A12" s="495" t="s">
        <v>147</v>
      </c>
      <c r="B12" s="176" t="s">
        <v>143</v>
      </c>
      <c r="C12" s="180">
        <v>0</v>
      </c>
      <c r="D12" s="175">
        <v>0</v>
      </c>
      <c r="E12" s="175">
        <v>8</v>
      </c>
    </row>
    <row r="13" spans="1:5" ht="15" customHeight="1" x14ac:dyDescent="0.15">
      <c r="A13" s="487"/>
      <c r="B13" s="176" t="s">
        <v>144</v>
      </c>
      <c r="C13" s="180">
        <v>0</v>
      </c>
      <c r="D13" s="175">
        <v>0</v>
      </c>
      <c r="E13" s="175">
        <v>45160</v>
      </c>
    </row>
    <row r="14" spans="1:5" ht="15" customHeight="1" x14ac:dyDescent="0.15">
      <c r="A14" s="487"/>
      <c r="B14" s="176" t="s">
        <v>145</v>
      </c>
      <c r="C14" s="181">
        <v>0</v>
      </c>
      <c r="D14" s="181">
        <v>0</v>
      </c>
      <c r="E14" s="181">
        <v>779303</v>
      </c>
    </row>
    <row r="15" spans="1:5" ht="15" customHeight="1" x14ac:dyDescent="0.15">
      <c r="A15" s="486" t="s">
        <v>148</v>
      </c>
      <c r="B15" s="173" t="s">
        <v>143</v>
      </c>
      <c r="C15" s="182">
        <v>9</v>
      </c>
      <c r="D15" s="183">
        <v>10</v>
      </c>
      <c r="E15" s="183">
        <v>3</v>
      </c>
    </row>
    <row r="16" spans="1:5" ht="15" customHeight="1" x14ac:dyDescent="0.15">
      <c r="A16" s="487"/>
      <c r="B16" s="176" t="s">
        <v>144</v>
      </c>
      <c r="C16" s="174">
        <v>17556</v>
      </c>
      <c r="D16" s="175">
        <v>34159</v>
      </c>
      <c r="E16" s="175">
        <v>7150</v>
      </c>
    </row>
    <row r="17" spans="1:5" ht="15" customHeight="1" x14ac:dyDescent="0.15">
      <c r="A17" s="488"/>
      <c r="B17" s="177" t="s">
        <v>145</v>
      </c>
      <c r="C17" s="178">
        <v>525160</v>
      </c>
      <c r="D17" s="179">
        <v>91500</v>
      </c>
      <c r="E17" s="179">
        <v>237350</v>
      </c>
    </row>
    <row r="18" spans="1:5" ht="15" customHeight="1" x14ac:dyDescent="0.15">
      <c r="A18" s="487" t="s">
        <v>149</v>
      </c>
      <c r="B18" s="176" t="s">
        <v>143</v>
      </c>
      <c r="C18" s="184">
        <v>404</v>
      </c>
      <c r="D18" s="185">
        <v>232</v>
      </c>
      <c r="E18" s="185">
        <v>183</v>
      </c>
    </row>
    <row r="19" spans="1:5" ht="15" customHeight="1" x14ac:dyDescent="0.15">
      <c r="A19" s="487"/>
      <c r="B19" s="176" t="s">
        <v>144</v>
      </c>
      <c r="C19" s="184">
        <v>211019</v>
      </c>
      <c r="D19" s="185">
        <v>85958</v>
      </c>
      <c r="E19" s="185">
        <v>62056</v>
      </c>
    </row>
    <row r="20" spans="1:5" ht="15" customHeight="1" x14ac:dyDescent="0.15">
      <c r="A20" s="487"/>
      <c r="B20" s="176" t="s">
        <v>145</v>
      </c>
      <c r="C20" s="184">
        <v>3540025</v>
      </c>
      <c r="D20" s="185">
        <v>1549268</v>
      </c>
      <c r="E20" s="185">
        <v>1962782</v>
      </c>
    </row>
    <row r="21" spans="1:5" ht="15" customHeight="1" x14ac:dyDescent="0.15">
      <c r="A21" s="486" t="s">
        <v>150</v>
      </c>
      <c r="B21" s="173" t="s">
        <v>143</v>
      </c>
      <c r="C21" s="186">
        <v>1</v>
      </c>
      <c r="D21" s="183">
        <v>0</v>
      </c>
      <c r="E21" s="183">
        <v>1</v>
      </c>
    </row>
    <row r="22" spans="1:5" ht="15" customHeight="1" x14ac:dyDescent="0.15">
      <c r="A22" s="487"/>
      <c r="B22" s="176" t="s">
        <v>144</v>
      </c>
      <c r="C22" s="180">
        <v>18</v>
      </c>
      <c r="D22" s="175">
        <v>0</v>
      </c>
      <c r="E22" s="175">
        <v>14</v>
      </c>
    </row>
    <row r="23" spans="1:5" ht="15" customHeight="1" x14ac:dyDescent="0.15">
      <c r="A23" s="488"/>
      <c r="B23" s="177" t="s">
        <v>145</v>
      </c>
      <c r="C23" s="187" t="s">
        <v>151</v>
      </c>
      <c r="D23" s="179">
        <v>0</v>
      </c>
      <c r="E23" s="179" t="s">
        <v>151</v>
      </c>
    </row>
    <row r="24" spans="1:5" ht="15" customHeight="1" x14ac:dyDescent="0.15">
      <c r="A24" s="487" t="s">
        <v>152</v>
      </c>
      <c r="B24" s="176" t="s">
        <v>143</v>
      </c>
      <c r="C24" s="182">
        <v>32</v>
      </c>
      <c r="D24" s="183">
        <v>4</v>
      </c>
      <c r="E24" s="183">
        <v>15</v>
      </c>
    </row>
    <row r="25" spans="1:5" ht="15" customHeight="1" x14ac:dyDescent="0.15">
      <c r="A25" s="487"/>
      <c r="B25" s="176" t="s">
        <v>144</v>
      </c>
      <c r="C25" s="174">
        <v>639</v>
      </c>
      <c r="D25" s="175">
        <v>103</v>
      </c>
      <c r="E25" s="175">
        <v>898</v>
      </c>
    </row>
    <row r="26" spans="1:5" ht="15" customHeight="1" x14ac:dyDescent="0.15">
      <c r="A26" s="489"/>
      <c r="B26" s="188" t="s">
        <v>145</v>
      </c>
      <c r="C26" s="174" t="s">
        <v>151</v>
      </c>
      <c r="D26" s="175">
        <v>365</v>
      </c>
      <c r="E26" s="175" t="s">
        <v>151</v>
      </c>
    </row>
    <row r="27" spans="1:5" ht="15" customHeight="1" x14ac:dyDescent="0.15">
      <c r="A27" s="189"/>
      <c r="B27" s="190"/>
      <c r="C27" s="191"/>
      <c r="D27" s="191"/>
      <c r="E27" s="15" t="s">
        <v>138</v>
      </c>
    </row>
  </sheetData>
  <mergeCells count="8">
    <mergeCell ref="A21:A23"/>
    <mergeCell ref="A24:A26"/>
    <mergeCell ref="A5:B5"/>
    <mergeCell ref="A6:A8"/>
    <mergeCell ref="A9:A11"/>
    <mergeCell ref="A12:A14"/>
    <mergeCell ref="A15:A17"/>
    <mergeCell ref="A18:A20"/>
  </mergeCells>
  <phoneticPr fontId="2"/>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2023-04-18T01:04:51Z</dcterms:modified>
</cp:coreProperties>
</file>