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S:\市政情報課\⑦　統計担当■\09_統計書\統計書令和６年\オープンデータ掲載用2章\"/>
    </mc:Choice>
  </mc:AlternateContent>
  <xr:revisionPtr revIDLastSave="0" documentId="13_ncr:1_{C9CE90EA-2DF0-47A0-B818-00CEF7BF7C1F}" xr6:coauthVersionLast="36" xr6:coauthVersionMax="36" xr10:uidLastSave="{00000000-0000-0000-0000-000000000000}"/>
  <bookViews>
    <workbookView xWindow="2130" yWindow="-90" windowWidth="7575" windowHeight="7680" xr2:uid="{00000000-000D-0000-FFFF-FFFF00000000}"/>
  </bookViews>
  <sheets>
    <sheet name="1　人口・世帯数の推移 " sheetId="14" r:id="rId1"/>
    <sheet name="2　地区別人口の推移" sheetId="17" r:id="rId2"/>
    <sheet name="3　年齢５歳階級別人口の推移" sheetId="18" r:id="rId3"/>
    <sheet name="4　年齢別人口" sheetId="19" r:id="rId4"/>
    <sheet name="5　町（丁）別人口" sheetId="30" r:id="rId5"/>
    <sheet name="6　町（丁）別面積・人口密度" sheetId="22" r:id="rId6"/>
    <sheet name="7　年次別人口動態の推移" sheetId="24" r:id="rId7"/>
    <sheet name="8　自然動態の推移" sheetId="25" r:id="rId8"/>
    <sheet name="9　社会動態の推移" sheetId="26" r:id="rId9"/>
    <sheet name="10　地域別転出入人口の状況 (2)" sheetId="27" r:id="rId10"/>
    <sheet name="11　外国人登録国籍別人口" sheetId="28" r:id="rId11"/>
    <sheet name="12　埼玉県内市別人口状況" sheetId="29" r:id="rId12"/>
  </sheets>
  <definedNames>
    <definedName name="_xlnm.Print_Area" localSheetId="0">'1　人口・世帯数の推移 '!$A$1:$Q$33</definedName>
    <definedName name="_xlnm.Print_Area" localSheetId="9">'10　地域別転出入人口の状況 (2)'!$A$1:$K$24</definedName>
    <definedName name="_xlnm.Print_Area" localSheetId="10">'11　外国人登録国籍別人口'!$A$1:$F$13</definedName>
    <definedName name="_xlnm.Print_Area" localSheetId="11">'12　埼玉県内市別人口状況'!$A$1:$F$49</definedName>
    <definedName name="_xlnm.Print_Area" localSheetId="2">'3　年齢５歳階級別人口の推移'!$A$1:$K$29</definedName>
    <definedName name="_xlnm.Print_Area" localSheetId="4">'5　町（丁）別人口'!$A$1:$N$49</definedName>
    <definedName name="_xlnm.Print_Area" localSheetId="5">'6　町（丁）別面積・人口密度'!$A$1:$P$50</definedName>
    <definedName name="_xlnm.Print_Area" localSheetId="6">'7　年次別人口動態の推移'!$A$1:$E$11</definedName>
    <definedName name="_xlnm.Print_Area" localSheetId="7">'8　自然動態の推移'!$A$1:$E$12</definedName>
    <definedName name="_xlnm.Print_Area" localSheetId="8">'9　社会動態の推移'!$A$1:$F$13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30" l="1"/>
  <c r="AA19" i="30"/>
  <c r="Z19" i="30"/>
  <c r="Y19" i="30"/>
  <c r="U17" i="30"/>
  <c r="T17" i="30"/>
  <c r="S17" i="30"/>
  <c r="R17" i="30"/>
  <c r="N22" i="30"/>
  <c r="M22" i="30"/>
  <c r="L22" i="30"/>
  <c r="K22" i="30"/>
  <c r="N13" i="30"/>
  <c r="M13" i="30"/>
  <c r="L13" i="30"/>
  <c r="K13" i="30"/>
  <c r="G7" i="30"/>
  <c r="F7" i="30"/>
  <c r="E7" i="30"/>
  <c r="D7" i="30"/>
  <c r="F4" i="28" l="1"/>
  <c r="E4" i="28"/>
  <c r="G5" i="27" l="1"/>
  <c r="B5" i="27"/>
  <c r="E8" i="24" l="1"/>
  <c r="K27" i="18" l="1"/>
  <c r="I27" i="18"/>
  <c r="G27" i="18"/>
  <c r="E27" i="18"/>
  <c r="C27" i="18"/>
  <c r="K26" i="18"/>
  <c r="I26" i="18"/>
  <c r="G26" i="18"/>
  <c r="E26" i="18"/>
  <c r="C26" i="18"/>
  <c r="K25" i="18"/>
  <c r="I25" i="18"/>
  <c r="G25" i="18"/>
  <c r="E25" i="18"/>
  <c r="C25" i="18"/>
  <c r="K24" i="18"/>
  <c r="I24" i="18"/>
  <c r="G24" i="18"/>
  <c r="E24" i="18"/>
  <c r="C24" i="18"/>
  <c r="K23" i="18"/>
  <c r="I23" i="18"/>
  <c r="G23" i="18"/>
  <c r="E23" i="18"/>
  <c r="C23" i="18"/>
  <c r="K22" i="18"/>
  <c r="I22" i="18"/>
  <c r="G22" i="18"/>
  <c r="E22" i="18"/>
  <c r="C22" i="18"/>
  <c r="K21" i="18"/>
  <c r="I21" i="18"/>
  <c r="G21" i="18"/>
  <c r="E21" i="18"/>
  <c r="C21" i="18"/>
  <c r="K20" i="18"/>
  <c r="I20" i="18"/>
  <c r="G20" i="18"/>
  <c r="E20" i="18"/>
  <c r="C20" i="18"/>
  <c r="K19" i="18"/>
  <c r="I19" i="18"/>
  <c r="G19" i="18"/>
  <c r="E19" i="18"/>
  <c r="C19" i="18"/>
  <c r="K18" i="18"/>
  <c r="I18" i="18"/>
  <c r="G18" i="18"/>
  <c r="E18" i="18"/>
  <c r="C18" i="18"/>
  <c r="K17" i="18"/>
  <c r="I17" i="18"/>
  <c r="G17" i="18"/>
  <c r="E17" i="18"/>
  <c r="C17" i="18"/>
  <c r="K16" i="18"/>
  <c r="I16" i="18"/>
  <c r="G16" i="18"/>
  <c r="E16" i="18"/>
  <c r="C16" i="18"/>
  <c r="K15" i="18"/>
  <c r="I15" i="18"/>
  <c r="G15" i="18"/>
  <c r="E15" i="18"/>
  <c r="C15" i="18"/>
  <c r="K14" i="18"/>
  <c r="I14" i="18"/>
  <c r="G14" i="18"/>
  <c r="E14" i="18"/>
  <c r="C14" i="18"/>
  <c r="K13" i="18"/>
  <c r="I13" i="18"/>
  <c r="G13" i="18"/>
  <c r="E13" i="18"/>
  <c r="C13" i="18"/>
  <c r="K12" i="18"/>
  <c r="I12" i="18"/>
  <c r="G12" i="18"/>
  <c r="E12" i="18"/>
  <c r="C12" i="18"/>
  <c r="K11" i="18"/>
  <c r="I11" i="18"/>
  <c r="G11" i="18"/>
  <c r="E11" i="18"/>
  <c r="C11" i="18"/>
  <c r="K10" i="18"/>
  <c r="I10" i="18"/>
  <c r="G10" i="18"/>
  <c r="E10" i="18"/>
  <c r="C10" i="18"/>
  <c r="K9" i="18"/>
  <c r="I9" i="18"/>
  <c r="G9" i="18"/>
  <c r="E9" i="18"/>
  <c r="C9" i="18"/>
  <c r="K8" i="18"/>
  <c r="I8" i="18"/>
  <c r="G8" i="18"/>
  <c r="E8" i="18"/>
  <c r="C8" i="18"/>
  <c r="K7" i="18"/>
  <c r="I7" i="18"/>
  <c r="G7" i="18"/>
  <c r="E7" i="18"/>
  <c r="C7" i="18"/>
  <c r="D6" i="18"/>
  <c r="B6" i="18"/>
  <c r="K13" i="17"/>
  <c r="I13" i="17"/>
  <c r="G13" i="17"/>
  <c r="E13" i="17"/>
  <c r="K12" i="17"/>
  <c r="I12" i="17"/>
  <c r="G12" i="17"/>
  <c r="E12" i="17"/>
  <c r="K11" i="17"/>
  <c r="I11" i="17"/>
  <c r="G11" i="17"/>
  <c r="E11" i="17"/>
  <c r="K10" i="17"/>
  <c r="I10" i="17"/>
  <c r="G10" i="17"/>
  <c r="E10" i="17"/>
  <c r="K9" i="17"/>
  <c r="I9" i="17"/>
  <c r="G9" i="17"/>
  <c r="E9" i="17"/>
  <c r="K8" i="17"/>
  <c r="I8" i="17"/>
  <c r="G8" i="17"/>
  <c r="E8" i="17"/>
  <c r="K7" i="17"/>
  <c r="I7" i="17"/>
  <c r="G7" i="17"/>
  <c r="E7" i="17"/>
  <c r="K6" i="17"/>
  <c r="I6" i="17"/>
  <c r="G6" i="17"/>
  <c r="E6" i="17"/>
  <c r="P29" i="14" l="1"/>
  <c r="N29" i="14"/>
  <c r="E29" i="14"/>
  <c r="P28" i="14"/>
  <c r="N28" i="14"/>
  <c r="E28" i="14"/>
  <c r="P27" i="14"/>
  <c r="N27" i="14"/>
  <c r="E27" i="14"/>
  <c r="P26" i="14"/>
  <c r="N26" i="14"/>
  <c r="E26" i="14"/>
  <c r="P25" i="14"/>
  <c r="N25" i="14"/>
  <c r="E25" i="14"/>
  <c r="P24" i="14"/>
  <c r="N24" i="14"/>
  <c r="E24" i="14"/>
  <c r="P23" i="14"/>
  <c r="N23" i="14"/>
  <c r="E23" i="14"/>
  <c r="P22" i="14"/>
  <c r="N22" i="14"/>
  <c r="E22" i="14"/>
  <c r="P21" i="14"/>
  <c r="N21" i="14"/>
  <c r="E21" i="14"/>
  <c r="P20" i="14"/>
  <c r="N20" i="14"/>
  <c r="E20" i="14"/>
  <c r="P19" i="14"/>
  <c r="N19" i="14"/>
  <c r="E19" i="14"/>
  <c r="P18" i="14"/>
  <c r="N18" i="14"/>
  <c r="E18" i="14"/>
  <c r="P17" i="14"/>
  <c r="N17" i="14"/>
  <c r="E17" i="14"/>
  <c r="P16" i="14"/>
  <c r="N16" i="14"/>
  <c r="E16" i="14"/>
  <c r="P15" i="14"/>
  <c r="N15" i="14"/>
  <c r="E15" i="14"/>
  <c r="P14" i="14"/>
  <c r="N14" i="14"/>
  <c r="E14" i="14"/>
  <c r="P13" i="14"/>
  <c r="N13" i="14"/>
  <c r="P12" i="14"/>
  <c r="N12" i="14"/>
  <c r="E12" i="14"/>
  <c r="P11" i="14"/>
  <c r="N11" i="14"/>
  <c r="E11" i="14"/>
  <c r="Q10" i="14"/>
  <c r="P10" i="14"/>
  <c r="O10" i="14"/>
  <c r="N10" i="14"/>
  <c r="K10" i="14"/>
  <c r="H10" i="14"/>
  <c r="G10" i="14"/>
  <c r="E10" i="14"/>
  <c r="B10" i="14"/>
  <c r="Q9" i="14"/>
  <c r="P9" i="14"/>
  <c r="O9" i="14"/>
  <c r="N9" i="14"/>
  <c r="K9" i="14"/>
  <c r="H9" i="14"/>
  <c r="G9" i="14"/>
  <c r="E9" i="14"/>
  <c r="B9" i="14"/>
  <c r="Q8" i="14"/>
  <c r="P8" i="14"/>
  <c r="O8" i="14"/>
  <c r="N8" i="14"/>
  <c r="K8" i="14"/>
  <c r="H8" i="14"/>
  <c r="G8" i="14"/>
  <c r="E8" i="14"/>
  <c r="B8" i="14"/>
  <c r="K7" i="14"/>
  <c r="H7" i="14"/>
  <c r="G7" i="14"/>
  <c r="F7" i="14"/>
  <c r="E7" i="14"/>
  <c r="B7" i="14"/>
</calcChain>
</file>

<file path=xl/sharedStrings.xml><?xml version="1.0" encoding="utf-8"?>
<sst xmlns="http://schemas.openxmlformats.org/spreadsheetml/2006/main" count="697" uniqueCount="423">
  <si>
    <t>人口</t>
    <rPh sb="1" eb="2">
      <t>コウ</t>
    </rPh>
    <phoneticPr fontId="3"/>
  </si>
  <si>
    <t>年次</t>
    <rPh sb="0" eb="2">
      <t>ネンジ</t>
    </rPh>
    <phoneticPr fontId="3"/>
  </si>
  <si>
    <t>女（人）</t>
    <rPh sb="0" eb="1">
      <t>オンナ</t>
    </rPh>
    <rPh sb="2" eb="3">
      <t>ニン</t>
    </rPh>
    <phoneticPr fontId="3"/>
  </si>
  <si>
    <t>総数（人）</t>
    <rPh sb="0" eb="1">
      <t>フサ</t>
    </rPh>
    <rPh sb="1" eb="2">
      <t>カズ</t>
    </rPh>
    <rPh sb="3" eb="4">
      <t>ニン</t>
    </rPh>
    <phoneticPr fontId="3"/>
  </si>
  <si>
    <t>令和
元年</t>
    <rPh sb="0" eb="1">
      <t>レイ</t>
    </rPh>
    <rPh sb="1" eb="2">
      <t>カズ</t>
    </rPh>
    <rPh sb="3" eb="5">
      <t>ガンネン</t>
    </rPh>
    <phoneticPr fontId="3"/>
  </si>
  <si>
    <t>合計</t>
    <rPh sb="0" eb="2">
      <t>ゴウケイ</t>
    </rPh>
    <phoneticPr fontId="3"/>
  </si>
  <si>
    <t>男（人）</t>
    <rPh sb="0" eb="1">
      <t>オトコ</t>
    </rPh>
    <rPh sb="2" eb="3">
      <t>ニン</t>
    </rPh>
    <phoneticPr fontId="3"/>
  </si>
  <si>
    <t>平成
２５年</t>
  </si>
  <si>
    <t>令和
２年</t>
    <rPh sb="0" eb="1">
      <t>レイ</t>
    </rPh>
    <rPh sb="1" eb="2">
      <t>カズ</t>
    </rPh>
    <rPh sb="4" eb="5">
      <t>ネン</t>
    </rPh>
    <phoneticPr fontId="3"/>
  </si>
  <si>
    <t>春日部市</t>
    <rPh sb="0" eb="4">
      <t>カスカベシ</t>
    </rPh>
    <phoneticPr fontId="3"/>
  </si>
  <si>
    <t>平成
１６年</t>
    <rPh sb="5" eb="6">
      <t>ネン</t>
    </rPh>
    <phoneticPr fontId="3"/>
  </si>
  <si>
    <t>（資料：住民基本台帳）</t>
    <rPh sb="1" eb="3">
      <t>シリョウ</t>
    </rPh>
    <rPh sb="4" eb="6">
      <t>ジュウミン</t>
    </rPh>
    <rPh sb="6" eb="8">
      <t>キホン</t>
    </rPh>
    <rPh sb="8" eb="10">
      <t>ダイチョウ</t>
    </rPh>
    <phoneticPr fontId="3"/>
  </si>
  <si>
    <t>庄和町</t>
    <rPh sb="0" eb="3">
      <t>ショウワマチ</t>
    </rPh>
    <phoneticPr fontId="3"/>
  </si>
  <si>
    <t>人口増加数（人）</t>
    <rPh sb="0" eb="1">
      <t>ヒト</t>
    </rPh>
    <rPh sb="1" eb="2">
      <t>クチ</t>
    </rPh>
    <rPh sb="2" eb="3">
      <t>ゾウ</t>
    </rPh>
    <rPh sb="3" eb="4">
      <t>カ</t>
    </rPh>
    <rPh sb="4" eb="5">
      <t>スウ</t>
    </rPh>
    <rPh sb="6" eb="7">
      <t>ニン</t>
    </rPh>
    <phoneticPr fontId="3"/>
  </si>
  <si>
    <t>世帯数(世帯)</t>
    <rPh sb="0" eb="1">
      <t>ヨ</t>
    </rPh>
    <rPh sb="1" eb="2">
      <t>オビ</t>
    </rPh>
    <rPh sb="2" eb="3">
      <t>カズ</t>
    </rPh>
    <rPh sb="4" eb="6">
      <t>セタイ</t>
    </rPh>
    <phoneticPr fontId="3"/>
  </si>
  <si>
    <t>平成　２９年　</t>
    <rPh sb="0" eb="2">
      <t>ヘイセイ</t>
    </rPh>
    <rPh sb="5" eb="6">
      <t>ネン</t>
    </rPh>
    <phoneticPr fontId="3"/>
  </si>
  <si>
    <t>人口増加率（％）</t>
    <rPh sb="0" eb="1">
      <t>ヒト</t>
    </rPh>
    <rPh sb="1" eb="2">
      <t>クチ</t>
    </rPh>
    <rPh sb="2" eb="3">
      <t>ゾウ</t>
    </rPh>
    <rPh sb="3" eb="4">
      <t>カ</t>
    </rPh>
    <rPh sb="4" eb="5">
      <t>リツ</t>
    </rPh>
    <phoneticPr fontId="3"/>
  </si>
  <si>
    <t>（各年１０月１日現在）</t>
  </si>
  <si>
    <t>平成
１３年</t>
    <rPh sb="5" eb="6">
      <t>ネン</t>
    </rPh>
    <phoneticPr fontId="3"/>
  </si>
  <si>
    <t>平成
２７年</t>
    <rPh sb="5" eb="6">
      <t>ネン</t>
    </rPh>
    <phoneticPr fontId="3"/>
  </si>
  <si>
    <t>平成
２８年</t>
    <rPh sb="5" eb="6">
      <t>ネン</t>
    </rPh>
    <phoneticPr fontId="3"/>
  </si>
  <si>
    <t>平成
２６年</t>
  </si>
  <si>
    <t>平成
１７年</t>
    <rPh sb="5" eb="6">
      <t>ネン</t>
    </rPh>
    <phoneticPr fontId="3"/>
  </si>
  <si>
    <t>平成
１５年</t>
    <rPh sb="5" eb="6">
      <t>ネン</t>
    </rPh>
    <phoneticPr fontId="3"/>
  </si>
  <si>
    <t>平成
１４年</t>
    <rPh sb="5" eb="6">
      <t>ネン</t>
    </rPh>
    <phoneticPr fontId="3"/>
  </si>
  <si>
    <t>平成　３０年　</t>
    <rPh sb="0" eb="2">
      <t>ヘイセイ</t>
    </rPh>
    <rPh sb="5" eb="6">
      <t>ネン</t>
    </rPh>
    <phoneticPr fontId="3"/>
  </si>
  <si>
    <t>平成
１８年</t>
    <rPh sb="5" eb="6">
      <t>ネン</t>
    </rPh>
    <phoneticPr fontId="3"/>
  </si>
  <si>
    <t>平成
１９年</t>
    <rPh sb="5" eb="6">
      <t>ネン</t>
    </rPh>
    <phoneticPr fontId="3"/>
  </si>
  <si>
    <t>平成
２０年</t>
  </si>
  <si>
    <t>平成
２４年</t>
  </si>
  <si>
    <t>平成
２１年</t>
  </si>
  <si>
    <t>平成
２２年</t>
  </si>
  <si>
    <t>平成
２３年</t>
  </si>
  <si>
    <t>令和
３年</t>
  </si>
  <si>
    <t>令和
４年</t>
    <rPh sb="0" eb="1">
      <t>レイ</t>
    </rPh>
    <rPh sb="1" eb="2">
      <t>カズ</t>
    </rPh>
    <rPh sb="4" eb="5">
      <t>ネン</t>
    </rPh>
    <phoneticPr fontId="3"/>
  </si>
  <si>
    <t>令和
５年</t>
    <rPh sb="0" eb="1">
      <t>レイ</t>
    </rPh>
    <rPh sb="1" eb="2">
      <t>カズ</t>
    </rPh>
    <rPh sb="4" eb="5">
      <t>ネン</t>
    </rPh>
    <phoneticPr fontId="3"/>
  </si>
  <si>
    <t>庄和　H１２　世帯数　11903　総数　38071　男　18917　女　19154</t>
    <rPh sb="0" eb="2">
      <t>ショウワ</t>
    </rPh>
    <rPh sb="7" eb="10">
      <t>セタイスウ</t>
    </rPh>
    <rPh sb="17" eb="19">
      <t>ソウスウ</t>
    </rPh>
    <rPh sb="26" eb="27">
      <t>オトコ</t>
    </rPh>
    <rPh sb="34" eb="35">
      <t>オンナ</t>
    </rPh>
    <phoneticPr fontId="3"/>
  </si>
  <si>
    <t>春日部H１２　世帯数　75327　総数　206132　男　103493　女　102639</t>
    <rPh sb="0" eb="3">
      <t>カスカベ</t>
    </rPh>
    <rPh sb="7" eb="10">
      <t>セタイスウ</t>
    </rPh>
    <rPh sb="17" eb="19">
      <t>ソウスウ</t>
    </rPh>
    <rPh sb="27" eb="28">
      <t>オトコ</t>
    </rPh>
    <rPh sb="36" eb="37">
      <t>オンナ</t>
    </rPh>
    <phoneticPr fontId="3"/>
  </si>
  <si>
    <t>注）平成23年までは総人口（住民基本台帳人口＋外国人登録数）を記載</t>
    <rPh sb="0" eb="1">
      <t>チュウ</t>
    </rPh>
    <rPh sb="2" eb="4">
      <t>ヘイセイ</t>
    </rPh>
    <rPh sb="6" eb="7">
      <t>ネン</t>
    </rPh>
    <rPh sb="10" eb="13">
      <t>ソウジンコウ</t>
    </rPh>
    <rPh sb="14" eb="18">
      <t>ジュウミンキホン</t>
    </rPh>
    <rPh sb="18" eb="20">
      <t>ダイチョウ</t>
    </rPh>
    <rPh sb="20" eb="22">
      <t>ジンコウ</t>
    </rPh>
    <rPh sb="23" eb="26">
      <t>ガイ</t>
    </rPh>
    <rPh sb="26" eb="29">
      <t>トウロ</t>
    </rPh>
    <rPh sb="31" eb="33">
      <t>キサイ</t>
    </rPh>
    <phoneticPr fontId="3"/>
  </si>
  <si>
    <t>注）住民基本台帳法改正（平成24年7月9日施行）により、外国人住民も住民基本台帳法の適用対象と
　　なったことから、平成24年からは住民基本台帳人口を記載</t>
    <rPh sb="0" eb="1">
      <t>チュウ</t>
    </rPh>
    <rPh sb="58" eb="60">
      <t>ヘイセイ</t>
    </rPh>
    <rPh sb="62" eb="63">
      <t>ネン</t>
    </rPh>
    <rPh sb="66" eb="72">
      <t>ジュウミンキホンダイチョウ</t>
    </rPh>
    <rPh sb="72" eb="74">
      <t>ジンコウ</t>
    </rPh>
    <rPh sb="75" eb="77">
      <t>キサイ</t>
    </rPh>
    <phoneticPr fontId="3"/>
  </si>
  <si>
    <t>１　人口・世帯数の推移（総人口）</t>
    <rPh sb="5" eb="8">
      <t>セタイスウ</t>
    </rPh>
    <rPh sb="9" eb="11">
      <t>スイイ</t>
    </rPh>
    <rPh sb="12" eb="15">
      <t>ソウジンコウ</t>
    </rPh>
    <phoneticPr fontId="3"/>
  </si>
  <si>
    <t>２　地区別人口の推移</t>
    <rPh sb="2" eb="4">
      <t>チク</t>
    </rPh>
    <rPh sb="4" eb="5">
      <t>ベツ</t>
    </rPh>
    <rPh sb="5" eb="7">
      <t>ジンコウ</t>
    </rPh>
    <rPh sb="8" eb="10">
      <t>スイイ</t>
    </rPh>
    <phoneticPr fontId="3"/>
  </si>
  <si>
    <t>（各年１０月１日現在）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</si>
  <si>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地区</t>
    <rPh sb="0" eb="2">
      <t>チク</t>
    </rPh>
    <phoneticPr fontId="3"/>
  </si>
  <si>
    <t>令和元年</t>
    <rPh sb="0" eb="1">
      <t>レイ</t>
    </rPh>
    <rPh sb="1" eb="2">
      <t>カズ</t>
    </rPh>
    <rPh sb="2" eb="4">
      <t>ガンネン</t>
    </rPh>
    <phoneticPr fontId="3"/>
  </si>
  <si>
    <t>令和２年</t>
    <rPh sb="0" eb="1">
      <t>レイ</t>
    </rPh>
    <rPh sb="1" eb="2">
      <t>カズ</t>
    </rPh>
    <rPh sb="3" eb="4">
      <t>ネン</t>
    </rPh>
    <phoneticPr fontId="3"/>
  </si>
  <si>
    <t>令和３年</t>
    <rPh sb="0" eb="1">
      <t>レイ</t>
    </rPh>
    <rPh sb="1" eb="2">
      <t>カズ</t>
    </rPh>
    <rPh sb="3" eb="4">
      <t>ネン</t>
    </rPh>
    <phoneticPr fontId="3"/>
  </si>
  <si>
    <t>令和４年</t>
    <rPh sb="0" eb="1">
      <t>レイ</t>
    </rPh>
    <rPh sb="1" eb="2">
      <t>カズ</t>
    </rPh>
    <rPh sb="3" eb="4">
      <t>ネン</t>
    </rPh>
    <phoneticPr fontId="3"/>
  </si>
  <si>
    <t>令和５年</t>
    <rPh sb="0" eb="1">
      <t>レイ</t>
    </rPh>
    <rPh sb="1" eb="2">
      <t>カズ</t>
    </rPh>
    <rPh sb="3" eb="4">
      <t>ネン</t>
    </rPh>
    <phoneticPr fontId="3"/>
  </si>
  <si>
    <t>人口
（人）</t>
    <rPh sb="0" eb="1">
      <t>ヒト</t>
    </rPh>
    <rPh sb="1" eb="2">
      <t>クチ</t>
    </rPh>
    <phoneticPr fontId="3"/>
  </si>
  <si>
    <t>増減率
（％）</t>
    <rPh sb="0" eb="1">
      <t>ゾウ</t>
    </rPh>
    <rPh sb="1" eb="2">
      <t>ゲン</t>
    </rPh>
    <rPh sb="2" eb="3">
      <t>リツ</t>
    </rPh>
    <phoneticPr fontId="3"/>
  </si>
  <si>
    <t>総数</t>
    <rPh sb="0" eb="2">
      <t>ソウスウ</t>
    </rPh>
    <phoneticPr fontId="3"/>
  </si>
  <si>
    <t>粕壁</t>
    <rPh sb="0" eb="2">
      <t>カスカベ</t>
    </rPh>
    <phoneticPr fontId="3"/>
  </si>
  <si>
    <t>内牧</t>
    <rPh sb="0" eb="2">
      <t>ウチマキ</t>
    </rPh>
    <phoneticPr fontId="3"/>
  </si>
  <si>
    <t>幸松</t>
  </si>
  <si>
    <t>豊野</t>
    <rPh sb="0" eb="2">
      <t>トヨノ</t>
    </rPh>
    <phoneticPr fontId="3"/>
  </si>
  <si>
    <t>武里</t>
    <rPh sb="0" eb="2">
      <t>タケサト</t>
    </rPh>
    <phoneticPr fontId="3"/>
  </si>
  <si>
    <t>豊春</t>
    <rPh sb="0" eb="2">
      <t>トヨハル</t>
    </rPh>
    <phoneticPr fontId="3"/>
  </si>
  <si>
    <t>庄和</t>
    <rPh sb="0" eb="2">
      <t>ショウワ</t>
    </rPh>
    <phoneticPr fontId="3"/>
  </si>
  <si>
    <t>（資料：住民基本台帳）</t>
  </si>
  <si>
    <t>３　年齢５歳階級別人口の推移</t>
    <rPh sb="2" eb="4">
      <t>ネンレイ</t>
    </rPh>
    <rPh sb="5" eb="6">
      <t>サイ</t>
    </rPh>
    <rPh sb="6" eb="8">
      <t>カイキュウ</t>
    </rPh>
    <rPh sb="8" eb="9">
      <t>ベツ</t>
    </rPh>
    <rPh sb="9" eb="11">
      <t>ジンコウ</t>
    </rPh>
    <rPh sb="12" eb="14">
      <t>スイイ</t>
    </rPh>
    <phoneticPr fontId="3"/>
  </si>
  <si>
    <t>（各年１０月１日現在）</t>
    <rPh sb="1" eb="3">
      <t>カクネン</t>
    </rPh>
    <rPh sb="5" eb="6">
      <t>ツキ</t>
    </rPh>
    <rPh sb="7" eb="8">
      <t>ニチ</t>
    </rPh>
    <rPh sb="8" eb="10">
      <t>ゲンザイ</t>
    </rPh>
    <phoneticPr fontId="3"/>
  </si>
  <si>
    <t>年齢
（歳）</t>
    <rPh sb="0" eb="2">
      <t>ネンレイ</t>
    </rPh>
    <rPh sb="4" eb="5">
      <t>サイ</t>
    </rPh>
    <phoneticPr fontId="3"/>
  </si>
  <si>
    <t>人口</t>
    <rPh sb="0" eb="2">
      <t>ジンコウ</t>
    </rPh>
    <phoneticPr fontId="3"/>
  </si>
  <si>
    <t>構成比</t>
    <rPh sb="0" eb="3">
      <t>コウセイヒ</t>
    </rPh>
    <phoneticPr fontId="3"/>
  </si>
  <si>
    <t>（人）</t>
    <rPh sb="1" eb="2">
      <t>ヒト</t>
    </rPh>
    <phoneticPr fontId="3"/>
  </si>
  <si>
    <t>（％）</t>
  </si>
  <si>
    <t>総計</t>
    <rPh sb="0" eb="2">
      <t>ソウケイ</t>
    </rPh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</si>
  <si>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</si>
  <si>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</si>
  <si>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</si>
  <si>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</si>
  <si>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</si>
  <si>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</si>
  <si>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</si>
  <si>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</si>
  <si>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</si>
  <si>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</si>
  <si>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</si>
  <si>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</si>
  <si>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</si>
  <si>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</si>
  <si>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</si>
  <si>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</si>
  <si>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</si>
  <si>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</si>
  <si>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</si>
  <si>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</si>
  <si>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rPh sb="4" eb="6">
      <t>イジョウ</t>
    </rPh>
    <phoneticPr fontId="3"/>
  </si>
  <si>
    <t>年齢不詳</t>
    <rPh sb="0" eb="2">
      <t>ネンレイ</t>
    </rPh>
    <rPh sb="2" eb="4">
      <t>フショウ</t>
    </rPh>
    <phoneticPr fontId="3"/>
  </si>
  <si>
    <t>-</t>
  </si>
  <si>
    <t>４　年齢別人口</t>
    <rPh sb="2" eb="4">
      <t>ネンレイ</t>
    </rPh>
    <rPh sb="4" eb="5">
      <t>ベツ</t>
    </rPh>
    <rPh sb="5" eb="7">
      <t>ジンコウ</t>
    </rPh>
    <phoneticPr fontId="3"/>
  </si>
  <si>
    <t>（令和５年１０月１日現在）</t>
    <rPh sb="1" eb="3">
      <t>レイワ</t>
    </rPh>
    <rPh sb="9" eb="12">
      <t>ニチゲンザイ</t>
    </rPh>
    <phoneticPr fontId="3"/>
  </si>
  <si>
    <t>年齢（歳）</t>
    <rPh sb="0" eb="1">
      <t>トシ</t>
    </rPh>
    <rPh sb="1" eb="2">
      <t>ヨワイ</t>
    </rPh>
    <rPh sb="3" eb="4">
      <t>サイ</t>
    </rPh>
    <phoneticPr fontId="3"/>
  </si>
  <si>
    <t>計（人）</t>
    <rPh sb="0" eb="1">
      <t>ケイ</t>
    </rPh>
    <rPh sb="2" eb="3">
      <t>ニン</t>
    </rPh>
    <phoneticPr fontId="3"/>
  </si>
  <si>
    <t>総計</t>
    <rPh sb="0" eb="1">
      <t>フサ</t>
    </rPh>
    <rPh sb="1" eb="2">
      <t>ケイ</t>
    </rPh>
    <phoneticPr fontId="3"/>
  </si>
  <si>
    <t>100歳以上</t>
    <rPh sb="3" eb="4">
      <t>サイ</t>
    </rPh>
    <rPh sb="4" eb="5">
      <t>イ</t>
    </rPh>
    <rPh sb="5" eb="6">
      <t>ウエ</t>
    </rPh>
    <phoneticPr fontId="3"/>
  </si>
  <si>
    <t>５　町（丁）字別人口</t>
    <rPh sb="2" eb="3">
      <t>マチ</t>
    </rPh>
    <rPh sb="4" eb="5">
      <t>チョウ</t>
    </rPh>
    <rPh sb="6" eb="7">
      <t>アザ</t>
    </rPh>
    <rPh sb="7" eb="8">
      <t>ベツ</t>
    </rPh>
    <rPh sb="8" eb="10">
      <t>ジンコウ</t>
    </rPh>
    <phoneticPr fontId="3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</si>
  <si>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3"/>
  </si>
  <si>
    <t>世帯</t>
    <rPh sb="0" eb="1">
      <t>ヨ</t>
    </rPh>
    <rPh sb="1" eb="2">
      <t>オビ</t>
    </rPh>
    <phoneticPr fontId="3"/>
  </si>
  <si>
    <t>人口計</t>
    <rPh sb="0" eb="1">
      <t>ヒト</t>
    </rPh>
    <rPh sb="1" eb="2">
      <t>クチ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</si>
  <si>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</si>
  <si>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</si>
  <si>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1">
      <t>ゴウ</t>
    </rPh>
    <rPh sb="1" eb="2">
      <t>ケイ</t>
    </rPh>
    <phoneticPr fontId="3"/>
  </si>
  <si>
    <t>梅田本町１丁目</t>
    <rPh sb="0" eb="2">
      <t>ウメダ</t>
    </rPh>
    <rPh sb="2" eb="4">
      <t>ホンチョウ</t>
    </rPh>
    <rPh sb="5" eb="7">
      <t>チョウメ</t>
    </rPh>
    <phoneticPr fontId="1"/>
  </si>
  <si>
    <t>梅田本町１丁目</t>
    <rPh sb="0" eb="2">
      <t>ウメダ</t>
    </rPh>
    <rPh sb="2" eb="4">
      <t>ホンチョウ</t>
    </rPh>
    <rPh sb="5" eb="7">
      <t>チョウメ</t>
    </rPh>
    <phoneticPr fontId="3"/>
  </si>
  <si>
    <t xml:space="preserve">   〃   ２丁目</t>
    <rPh sb="8" eb="10">
      <t>チョウメ</t>
    </rPh>
    <phoneticPr fontId="1"/>
  </si>
  <si>
    <t xml:space="preserve">   〃   ２丁目</t>
    <rPh sb="8" eb="10">
      <t>チョウメ</t>
    </rPh>
    <phoneticPr fontId="3"/>
  </si>
  <si>
    <t>小計（粕壁）</t>
    <rPh sb="0" eb="1">
      <t>ショウ</t>
    </rPh>
    <rPh sb="1" eb="2">
      <t>ケイ</t>
    </rPh>
    <rPh sb="3" eb="5">
      <t>カスカベ</t>
    </rPh>
    <phoneticPr fontId="3"/>
  </si>
  <si>
    <t>内　　　牧</t>
    <rPh sb="0" eb="1">
      <t>ウチ</t>
    </rPh>
    <rPh sb="4" eb="5">
      <t>マキ</t>
    </rPh>
    <phoneticPr fontId="1"/>
  </si>
  <si>
    <t>内　　　牧</t>
    <rPh sb="0" eb="1">
      <t>ウチ</t>
    </rPh>
    <rPh sb="4" eb="5">
      <t>マキ</t>
    </rPh>
    <phoneticPr fontId="3"/>
  </si>
  <si>
    <t>粕　　　　壁</t>
    <rPh sb="0" eb="1">
      <t>カス</t>
    </rPh>
    <rPh sb="5" eb="6">
      <t>カベ</t>
    </rPh>
    <phoneticPr fontId="3"/>
  </si>
  <si>
    <t>南　栄　町</t>
    <rPh sb="0" eb="1">
      <t>ミナミ</t>
    </rPh>
    <rPh sb="2" eb="3">
      <t>サカエ</t>
    </rPh>
    <rPh sb="4" eb="5">
      <t>マチ</t>
    </rPh>
    <phoneticPr fontId="1"/>
  </si>
  <si>
    <t>南　栄　町</t>
    <rPh sb="0" eb="1">
      <t>ミナミ</t>
    </rPh>
    <rPh sb="2" eb="3">
      <t>サカエ</t>
    </rPh>
    <rPh sb="4" eb="5">
      <t>マチ</t>
    </rPh>
    <phoneticPr fontId="3"/>
  </si>
  <si>
    <t>粕 壁 １丁目</t>
    <rPh sb="0" eb="1">
      <t>カス</t>
    </rPh>
    <rPh sb="2" eb="3">
      <t>カベ</t>
    </rPh>
    <rPh sb="5" eb="7">
      <t>チョウメ</t>
    </rPh>
    <phoneticPr fontId="3"/>
  </si>
  <si>
    <t>栄 町 １丁目</t>
    <rPh sb="0" eb="1">
      <t>エイ</t>
    </rPh>
    <rPh sb="2" eb="3">
      <t>マチ</t>
    </rPh>
    <rPh sb="5" eb="7">
      <t>チョウメ</t>
    </rPh>
    <phoneticPr fontId="1"/>
  </si>
  <si>
    <t>栄 町 １丁目</t>
    <rPh sb="0" eb="1">
      <t>エイ</t>
    </rPh>
    <rPh sb="2" eb="3">
      <t>マチ</t>
    </rPh>
    <rPh sb="5" eb="7">
      <t>チョウメ</t>
    </rPh>
    <phoneticPr fontId="3"/>
  </si>
  <si>
    <t xml:space="preserve">  〃  ２丁目</t>
    <rPh sb="6" eb="8">
      <t>チョウメ</t>
    </rPh>
    <phoneticPr fontId="1"/>
  </si>
  <si>
    <t xml:space="preserve">  〃  ２丁目</t>
    <rPh sb="6" eb="8">
      <t>チョウメ</t>
    </rPh>
    <phoneticPr fontId="3"/>
  </si>
  <si>
    <t xml:space="preserve">  〃  ３丁目</t>
    <rPh sb="6" eb="8">
      <t>チョウメ</t>
    </rPh>
    <phoneticPr fontId="1"/>
  </si>
  <si>
    <t xml:space="preserve">  〃  ３丁目</t>
    <rPh sb="6" eb="8">
      <t>チョウメ</t>
    </rPh>
    <phoneticPr fontId="3"/>
  </si>
  <si>
    <t xml:space="preserve">  〃  ４丁目</t>
    <rPh sb="6" eb="8">
      <t>チョウメ</t>
    </rPh>
    <phoneticPr fontId="1"/>
  </si>
  <si>
    <t xml:space="preserve">  〃  ４丁目</t>
    <rPh sb="6" eb="8">
      <t>チョウメ</t>
    </rPh>
    <phoneticPr fontId="3"/>
  </si>
  <si>
    <t>中 央 １丁目</t>
    <rPh sb="0" eb="1">
      <t>ナカ</t>
    </rPh>
    <rPh sb="2" eb="3">
      <t>ヒサシ</t>
    </rPh>
    <rPh sb="5" eb="7">
      <t>チョウメ</t>
    </rPh>
    <phoneticPr fontId="3"/>
  </si>
  <si>
    <t>小計（幸松）</t>
    <rPh sb="0" eb="1">
      <t>ショウ</t>
    </rPh>
    <rPh sb="1" eb="2">
      <t>ケイ</t>
    </rPh>
    <rPh sb="3" eb="4">
      <t>コウ</t>
    </rPh>
    <rPh sb="4" eb="5">
      <t>マツ</t>
    </rPh>
    <phoneticPr fontId="1"/>
  </si>
  <si>
    <t>小計（幸松）</t>
    <rPh sb="0" eb="1">
      <t>ショウ</t>
    </rPh>
    <rPh sb="1" eb="2">
      <t>ケイ</t>
    </rPh>
    <rPh sb="3" eb="4">
      <t>コウ</t>
    </rPh>
    <rPh sb="4" eb="5">
      <t>マツ</t>
    </rPh>
    <phoneticPr fontId="3"/>
  </si>
  <si>
    <t>八　丁　目</t>
    <rPh sb="0" eb="1">
      <t>８</t>
    </rPh>
    <rPh sb="2" eb="3">
      <t>チョウ</t>
    </rPh>
    <rPh sb="4" eb="5">
      <t>メ</t>
    </rPh>
    <phoneticPr fontId="1"/>
  </si>
  <si>
    <t>八　丁　目</t>
    <rPh sb="0" eb="1">
      <t>８</t>
    </rPh>
    <rPh sb="2" eb="3">
      <t>チョウ</t>
    </rPh>
    <rPh sb="4" eb="5">
      <t>メ</t>
    </rPh>
    <phoneticPr fontId="3"/>
  </si>
  <si>
    <t>小　　　渕</t>
    <rPh sb="0" eb="1">
      <t>ショウ</t>
    </rPh>
    <rPh sb="4" eb="5">
      <t>フチ</t>
    </rPh>
    <phoneticPr fontId="1"/>
  </si>
  <si>
    <t>小　　　渕</t>
    <rPh sb="0" eb="1">
      <t>ショウ</t>
    </rPh>
    <rPh sb="4" eb="5">
      <t>フチ</t>
    </rPh>
    <phoneticPr fontId="3"/>
  </si>
  <si>
    <t>不 動 院 野</t>
    <rPh sb="0" eb="1">
      <t>フ</t>
    </rPh>
    <rPh sb="2" eb="3">
      <t>ドウ</t>
    </rPh>
    <rPh sb="4" eb="5">
      <t>イン</t>
    </rPh>
    <rPh sb="6" eb="7">
      <t>ノ</t>
    </rPh>
    <phoneticPr fontId="1"/>
  </si>
  <si>
    <t>不 動 院 野</t>
    <rPh sb="0" eb="1">
      <t>フ</t>
    </rPh>
    <rPh sb="2" eb="3">
      <t>ドウ</t>
    </rPh>
    <rPh sb="4" eb="5">
      <t>イン</t>
    </rPh>
    <rPh sb="6" eb="7">
      <t>ノ</t>
    </rPh>
    <phoneticPr fontId="3"/>
  </si>
  <si>
    <t xml:space="preserve">  〃  ５丁目</t>
    <rPh sb="6" eb="8">
      <t>チョウメ</t>
    </rPh>
    <phoneticPr fontId="1"/>
  </si>
  <si>
    <t xml:space="preserve">  〃  ５丁目</t>
    <rPh sb="6" eb="8">
      <t>チョウメ</t>
    </rPh>
    <phoneticPr fontId="3"/>
  </si>
  <si>
    <t>樋　　　籠</t>
    <rPh sb="0" eb="1">
      <t>ヒ</t>
    </rPh>
    <rPh sb="4" eb="5">
      <t>カゴ</t>
    </rPh>
    <phoneticPr fontId="1"/>
  </si>
  <si>
    <t>樋　　　籠</t>
    <rPh sb="0" eb="1">
      <t>ヒ</t>
    </rPh>
    <rPh sb="4" eb="5">
      <t>カゴ</t>
    </rPh>
    <phoneticPr fontId="3"/>
  </si>
  <si>
    <t xml:space="preserve">  〃  ６丁目</t>
    <rPh sb="6" eb="8">
      <t>チョウメ</t>
    </rPh>
    <phoneticPr fontId="1"/>
  </si>
  <si>
    <t xml:space="preserve">  〃  ６丁目</t>
    <rPh sb="6" eb="8">
      <t>チョウメ</t>
    </rPh>
    <phoneticPr fontId="3"/>
  </si>
  <si>
    <t>牛　　　島</t>
    <rPh sb="0" eb="1">
      <t>ウシ</t>
    </rPh>
    <rPh sb="4" eb="5">
      <t>シマ</t>
    </rPh>
    <phoneticPr fontId="1"/>
  </si>
  <si>
    <t>牛　　　島</t>
    <rPh sb="0" eb="1">
      <t>ウシ</t>
    </rPh>
    <rPh sb="4" eb="5">
      <t>シマ</t>
    </rPh>
    <phoneticPr fontId="3"/>
  </si>
  <si>
    <t xml:space="preserve">  〃  ７丁目</t>
    <rPh sb="6" eb="8">
      <t>チョウメ</t>
    </rPh>
    <phoneticPr fontId="1"/>
  </si>
  <si>
    <t xml:space="preserve">  〃  ７丁目</t>
    <rPh sb="6" eb="8">
      <t>チョウメ</t>
    </rPh>
    <phoneticPr fontId="3"/>
  </si>
  <si>
    <t>樋　　　堀</t>
    <rPh sb="0" eb="1">
      <t>ヒ</t>
    </rPh>
    <rPh sb="4" eb="5">
      <t>ホリ</t>
    </rPh>
    <phoneticPr fontId="1"/>
  </si>
  <si>
    <t>樋　　　堀</t>
    <rPh sb="0" eb="1">
      <t>ヒ</t>
    </rPh>
    <rPh sb="4" eb="5">
      <t>ホリ</t>
    </rPh>
    <phoneticPr fontId="3"/>
  </si>
  <si>
    <t xml:space="preserve">  〃  ８丁目</t>
    <rPh sb="6" eb="8">
      <t>チョウメ</t>
    </rPh>
    <phoneticPr fontId="3"/>
  </si>
  <si>
    <t>新　　　川</t>
    <rPh sb="0" eb="1">
      <t>シン</t>
    </rPh>
    <rPh sb="4" eb="5">
      <t>カワ</t>
    </rPh>
    <phoneticPr fontId="1"/>
  </si>
  <si>
    <t>新　　　川</t>
    <rPh sb="0" eb="1">
      <t>シン</t>
    </rPh>
    <rPh sb="4" eb="5">
      <t>カワ</t>
    </rPh>
    <phoneticPr fontId="3"/>
  </si>
  <si>
    <t>浜川戸１丁目</t>
    <rPh sb="0" eb="1">
      <t>ハマ</t>
    </rPh>
    <rPh sb="1" eb="2">
      <t>カワ</t>
    </rPh>
    <rPh sb="2" eb="3">
      <t>ト</t>
    </rPh>
    <rPh sb="4" eb="6">
      <t>チョウメ</t>
    </rPh>
    <phoneticPr fontId="3"/>
  </si>
  <si>
    <t>小計（豊野）</t>
    <rPh sb="0" eb="1">
      <t>ショウ</t>
    </rPh>
    <rPh sb="1" eb="2">
      <t>ケイ</t>
    </rPh>
    <rPh sb="3" eb="5">
      <t>トヨノ</t>
    </rPh>
    <phoneticPr fontId="1"/>
  </si>
  <si>
    <t>小計（豊野）</t>
    <rPh sb="0" eb="1">
      <t>ショウ</t>
    </rPh>
    <rPh sb="1" eb="2">
      <t>ケイ</t>
    </rPh>
    <rPh sb="3" eb="5">
      <t>トヨノ</t>
    </rPh>
    <phoneticPr fontId="3"/>
  </si>
  <si>
    <t>粕壁東１丁目</t>
    <rPh sb="0" eb="2">
      <t>カスカベ</t>
    </rPh>
    <rPh sb="2" eb="3">
      <t>ヒガシ</t>
    </rPh>
    <rPh sb="4" eb="6">
      <t>チョウメ</t>
    </rPh>
    <phoneticPr fontId="3"/>
  </si>
  <si>
    <t>赤　　　沼</t>
    <rPh sb="0" eb="1">
      <t>アカ</t>
    </rPh>
    <rPh sb="4" eb="5">
      <t>ヌマ</t>
    </rPh>
    <phoneticPr fontId="1"/>
  </si>
  <si>
    <t>赤　　　沼</t>
    <rPh sb="0" eb="1">
      <t>アカ</t>
    </rPh>
    <rPh sb="4" eb="5">
      <t>ヌマ</t>
    </rPh>
    <phoneticPr fontId="3"/>
  </si>
  <si>
    <t>銚　子　口</t>
    <rPh sb="0" eb="1">
      <t>ヨウ</t>
    </rPh>
    <rPh sb="2" eb="3">
      <t>コ</t>
    </rPh>
    <rPh sb="4" eb="5">
      <t>クチ</t>
    </rPh>
    <phoneticPr fontId="1"/>
  </si>
  <si>
    <t>銚　子　口</t>
    <rPh sb="0" eb="1">
      <t>ヨウ</t>
    </rPh>
    <rPh sb="2" eb="3">
      <t>コ</t>
    </rPh>
    <rPh sb="4" eb="5">
      <t>クチ</t>
    </rPh>
    <phoneticPr fontId="3"/>
  </si>
  <si>
    <t>藤　　　塚</t>
    <rPh sb="0" eb="1">
      <t>フジ</t>
    </rPh>
    <rPh sb="4" eb="5">
      <t>ツカ</t>
    </rPh>
    <phoneticPr fontId="1"/>
  </si>
  <si>
    <t>藤　　　塚</t>
    <rPh sb="0" eb="1">
      <t>フジ</t>
    </rPh>
    <rPh sb="4" eb="5">
      <t>ツカ</t>
    </rPh>
    <phoneticPr fontId="3"/>
  </si>
  <si>
    <t>六　軒　町</t>
    <rPh sb="0" eb="1">
      <t>６</t>
    </rPh>
    <rPh sb="2" eb="3">
      <t>ノキ</t>
    </rPh>
    <rPh sb="4" eb="5">
      <t>マチ</t>
    </rPh>
    <phoneticPr fontId="1"/>
  </si>
  <si>
    <t>六　軒　町</t>
    <rPh sb="0" eb="1">
      <t>６</t>
    </rPh>
    <rPh sb="2" eb="3">
      <t>ノキ</t>
    </rPh>
    <rPh sb="4" eb="5">
      <t>マチ</t>
    </rPh>
    <phoneticPr fontId="3"/>
  </si>
  <si>
    <t>本田町１丁目</t>
    <rPh sb="0" eb="3">
      <t>ホンデンチョウ</t>
    </rPh>
    <rPh sb="4" eb="6">
      <t>チョウメ</t>
    </rPh>
    <phoneticPr fontId="1"/>
  </si>
  <si>
    <t>本田町１丁目</t>
    <rPh sb="0" eb="3">
      <t>ホンデンチョウ</t>
    </rPh>
    <rPh sb="4" eb="6">
      <t>チョウメ</t>
    </rPh>
    <phoneticPr fontId="3"/>
  </si>
  <si>
    <t>緑 町 １丁目</t>
    <rPh sb="0" eb="1">
      <t>ミドリ</t>
    </rPh>
    <rPh sb="2" eb="3">
      <t>マチ</t>
    </rPh>
    <rPh sb="5" eb="7">
      <t>チョウメ</t>
    </rPh>
    <phoneticPr fontId="3"/>
  </si>
  <si>
    <t>豊野町１丁目</t>
    <rPh sb="0" eb="2">
      <t>トヨノ</t>
    </rPh>
    <rPh sb="2" eb="3">
      <t>マチ</t>
    </rPh>
    <rPh sb="4" eb="6">
      <t>チョウメ</t>
    </rPh>
    <phoneticPr fontId="1"/>
  </si>
  <si>
    <t>豊野町１丁目</t>
    <rPh sb="0" eb="2">
      <t>トヨノ</t>
    </rPh>
    <rPh sb="2" eb="3">
      <t>マチ</t>
    </rPh>
    <rPh sb="4" eb="6">
      <t>チョウメ</t>
    </rPh>
    <phoneticPr fontId="3"/>
  </si>
  <si>
    <t>小計（武里）</t>
    <rPh sb="0" eb="1">
      <t>ショウ</t>
    </rPh>
    <rPh sb="1" eb="2">
      <t>ケイ</t>
    </rPh>
    <rPh sb="3" eb="5">
      <t>タケサト</t>
    </rPh>
    <phoneticPr fontId="1"/>
  </si>
  <si>
    <t>小計（武里）</t>
    <rPh sb="0" eb="1">
      <t>ショウ</t>
    </rPh>
    <rPh sb="1" eb="2">
      <t>ケイ</t>
    </rPh>
    <rPh sb="3" eb="5">
      <t>タケサト</t>
    </rPh>
    <phoneticPr fontId="3"/>
  </si>
  <si>
    <t>千 間 １丁目</t>
    <rPh sb="0" eb="1">
      <t>セン</t>
    </rPh>
    <rPh sb="2" eb="3">
      <t>アイダ</t>
    </rPh>
    <rPh sb="5" eb="7">
      <t>チョウメ</t>
    </rPh>
    <phoneticPr fontId="1"/>
  </si>
  <si>
    <t>千 間 １丁目</t>
    <rPh sb="0" eb="1">
      <t>セン</t>
    </rPh>
    <rPh sb="2" eb="3">
      <t>アイダ</t>
    </rPh>
    <rPh sb="5" eb="7">
      <t>チョウメ</t>
    </rPh>
    <phoneticPr fontId="3"/>
  </si>
  <si>
    <t xml:space="preserve">  南  １丁目</t>
    <rPh sb="2" eb="3">
      <t>ミナミ</t>
    </rPh>
    <rPh sb="6" eb="8">
      <t>チョウメ</t>
    </rPh>
    <phoneticPr fontId="3"/>
  </si>
  <si>
    <t>備後西１丁目</t>
    <rPh sb="0" eb="2">
      <t>ビンゴ</t>
    </rPh>
    <rPh sb="2" eb="3">
      <t>ニシ</t>
    </rPh>
    <rPh sb="4" eb="6">
      <t>チョウメ</t>
    </rPh>
    <phoneticPr fontId="1"/>
  </si>
  <si>
    <t>備後西１丁目</t>
    <rPh sb="0" eb="2">
      <t>ビンゴ</t>
    </rPh>
    <rPh sb="2" eb="3">
      <t>ニシ</t>
    </rPh>
    <rPh sb="4" eb="6">
      <t>チョウメ</t>
    </rPh>
    <phoneticPr fontId="3"/>
  </si>
  <si>
    <t>八 木 崎 町</t>
    <rPh sb="0" eb="1">
      <t>８</t>
    </rPh>
    <rPh sb="2" eb="3">
      <t>キ</t>
    </rPh>
    <rPh sb="4" eb="5">
      <t>ザキ</t>
    </rPh>
    <rPh sb="6" eb="7">
      <t>マチ</t>
    </rPh>
    <phoneticPr fontId="3"/>
  </si>
  <si>
    <t>備後東１丁目</t>
    <rPh sb="0" eb="2">
      <t>ビンゴ</t>
    </rPh>
    <rPh sb="2" eb="3">
      <t>ヒガシ</t>
    </rPh>
    <rPh sb="4" eb="6">
      <t>チョウメ</t>
    </rPh>
    <phoneticPr fontId="1"/>
  </si>
  <si>
    <t>備後東１丁目</t>
    <rPh sb="0" eb="2">
      <t>ビンゴ</t>
    </rPh>
    <rPh sb="2" eb="3">
      <t>ヒガシ</t>
    </rPh>
    <rPh sb="4" eb="6">
      <t>チョウメ</t>
    </rPh>
    <phoneticPr fontId="3"/>
  </si>
  <si>
    <t>小計（内牧）</t>
    <rPh sb="0" eb="1">
      <t>ショウ</t>
    </rPh>
    <rPh sb="1" eb="2">
      <t>ケイ</t>
    </rPh>
    <rPh sb="3" eb="5">
      <t>ウチマキ</t>
    </rPh>
    <phoneticPr fontId="3"/>
  </si>
  <si>
    <t>梅　　　　田</t>
    <rPh sb="0" eb="1">
      <t>ウメ</t>
    </rPh>
    <rPh sb="5" eb="6">
      <t>タ</t>
    </rPh>
    <phoneticPr fontId="3"/>
  </si>
  <si>
    <t>梅 田 １丁目</t>
    <rPh sb="0" eb="1">
      <t>ウメ</t>
    </rPh>
    <rPh sb="2" eb="3">
      <t>タ</t>
    </rPh>
    <rPh sb="5" eb="7">
      <t>チョウメ</t>
    </rPh>
    <phoneticPr fontId="3"/>
  </si>
  <si>
    <t xml:space="preserve"> 注）小計（武里）に団地計を含む。</t>
  </si>
  <si>
    <t>(令和５年１０月１日現在　単位：世帯、人）</t>
    <rPh sb="1" eb="3">
      <t>レイワ</t>
    </rPh>
    <rPh sb="4" eb="5">
      <t>ネン</t>
    </rPh>
    <rPh sb="16" eb="18">
      <t>セタイ</t>
    </rPh>
    <phoneticPr fontId="3"/>
  </si>
  <si>
    <t>備後東８丁目</t>
    <rPh sb="4" eb="6">
      <t>チョウメ</t>
    </rPh>
    <phoneticPr fontId="3"/>
  </si>
  <si>
    <t>大 沼 １丁目</t>
    <rPh sb="0" eb="1">
      <t>ダイ</t>
    </rPh>
    <rPh sb="2" eb="3">
      <t>ヌマ</t>
    </rPh>
    <rPh sb="5" eb="7">
      <t>チョウメ</t>
    </rPh>
    <phoneticPr fontId="1"/>
  </si>
  <si>
    <t>大 沼 １丁目</t>
    <rPh sb="0" eb="1">
      <t>ダイ</t>
    </rPh>
    <rPh sb="2" eb="3">
      <t>ヌマ</t>
    </rPh>
    <rPh sb="5" eb="7">
      <t>チョウメ</t>
    </rPh>
    <phoneticPr fontId="3"/>
  </si>
  <si>
    <t>一　ノ　割</t>
    <rPh sb="0" eb="1">
      <t>イチ</t>
    </rPh>
    <rPh sb="4" eb="5">
      <t>ワリ</t>
    </rPh>
    <phoneticPr fontId="3"/>
  </si>
  <si>
    <t>一ノ割１丁目</t>
    <rPh sb="0" eb="1">
      <t>イチ</t>
    </rPh>
    <rPh sb="2" eb="3">
      <t>ワリ</t>
    </rPh>
    <rPh sb="4" eb="6">
      <t>チョウメ</t>
    </rPh>
    <phoneticPr fontId="3"/>
  </si>
  <si>
    <t>武 里 中 野</t>
    <rPh sb="0" eb="1">
      <t>タケ</t>
    </rPh>
    <rPh sb="2" eb="3">
      <t>サト</t>
    </rPh>
    <rPh sb="4" eb="5">
      <t>ナカ</t>
    </rPh>
    <rPh sb="6" eb="7">
      <t>ノ</t>
    </rPh>
    <phoneticPr fontId="3"/>
  </si>
  <si>
    <t>薄　　　谷</t>
    <rPh sb="0" eb="1">
      <t>ススキ</t>
    </rPh>
    <rPh sb="4" eb="5">
      <t>タニ</t>
    </rPh>
    <phoneticPr fontId="3"/>
  </si>
  <si>
    <t>豊 町 １丁目</t>
    <rPh sb="0" eb="1">
      <t>ユタカ</t>
    </rPh>
    <rPh sb="2" eb="3">
      <t>マチ</t>
    </rPh>
    <rPh sb="5" eb="7">
      <t>チョウメ</t>
    </rPh>
    <phoneticPr fontId="1"/>
  </si>
  <si>
    <t>豊 町 １丁目</t>
    <rPh sb="0" eb="1">
      <t>ユタカ</t>
    </rPh>
    <rPh sb="2" eb="3">
      <t>マチ</t>
    </rPh>
    <rPh sb="5" eb="7">
      <t>チョウメ</t>
    </rPh>
    <phoneticPr fontId="3"/>
  </si>
  <si>
    <t>大　　　場</t>
    <rPh sb="0" eb="1">
      <t>ダイ</t>
    </rPh>
    <rPh sb="4" eb="5">
      <t>バ</t>
    </rPh>
    <phoneticPr fontId="3"/>
  </si>
  <si>
    <t>大　　　畑</t>
    <rPh sb="0" eb="1">
      <t>ダイ</t>
    </rPh>
    <rPh sb="4" eb="5">
      <t>ハタケ</t>
    </rPh>
    <phoneticPr fontId="3"/>
  </si>
  <si>
    <t>大　　　枝</t>
    <rPh sb="0" eb="1">
      <t>ダイ</t>
    </rPh>
    <rPh sb="4" eb="5">
      <t>エダ</t>
    </rPh>
    <phoneticPr fontId="3"/>
  </si>
  <si>
    <t>増 田 新 田</t>
    <rPh sb="0" eb="1">
      <t>ゾウ</t>
    </rPh>
    <rPh sb="2" eb="3">
      <t>タ</t>
    </rPh>
    <rPh sb="4" eb="5">
      <t>シン</t>
    </rPh>
    <rPh sb="6" eb="7">
      <t>タ</t>
    </rPh>
    <phoneticPr fontId="3"/>
  </si>
  <si>
    <t>団　地　計</t>
    <rPh sb="0" eb="1">
      <t>ダン</t>
    </rPh>
    <rPh sb="2" eb="3">
      <t>チ</t>
    </rPh>
    <rPh sb="4" eb="5">
      <t>ケイ</t>
    </rPh>
    <phoneticPr fontId="3"/>
  </si>
  <si>
    <t>団 地 １街区</t>
    <rPh sb="0" eb="1">
      <t>ダン</t>
    </rPh>
    <rPh sb="2" eb="3">
      <t>チ</t>
    </rPh>
    <rPh sb="5" eb="7">
      <t>ガイク</t>
    </rPh>
    <phoneticPr fontId="3"/>
  </si>
  <si>
    <t xml:space="preserve">  〃  ２街区</t>
    <rPh sb="6" eb="8">
      <t>ガイク</t>
    </rPh>
    <phoneticPr fontId="3"/>
  </si>
  <si>
    <t>小計（庄和）</t>
    <rPh sb="0" eb="1">
      <t>ショウ</t>
    </rPh>
    <rPh sb="1" eb="2">
      <t>ケイ</t>
    </rPh>
    <rPh sb="3" eb="5">
      <t>ショウワ</t>
    </rPh>
    <phoneticPr fontId="1"/>
  </si>
  <si>
    <t>小計（庄和）</t>
    <rPh sb="0" eb="1">
      <t>ショウ</t>
    </rPh>
    <rPh sb="1" eb="2">
      <t>ケイ</t>
    </rPh>
    <rPh sb="3" eb="5">
      <t>ショウワ</t>
    </rPh>
    <phoneticPr fontId="3"/>
  </si>
  <si>
    <t xml:space="preserve">  〃  ３街区</t>
    <rPh sb="6" eb="8">
      <t>ガイク</t>
    </rPh>
    <phoneticPr fontId="3"/>
  </si>
  <si>
    <t>水　　　角</t>
    <rPh sb="0" eb="1">
      <t>スイ</t>
    </rPh>
    <rPh sb="4" eb="5">
      <t>カク</t>
    </rPh>
    <phoneticPr fontId="1"/>
  </si>
  <si>
    <t>水　　　角</t>
    <rPh sb="0" eb="1">
      <t>スイ</t>
    </rPh>
    <rPh sb="4" eb="5">
      <t>カク</t>
    </rPh>
    <phoneticPr fontId="3"/>
  </si>
  <si>
    <t xml:space="preserve">  〃  ４街区</t>
    <rPh sb="6" eb="8">
      <t>ガイク</t>
    </rPh>
    <phoneticPr fontId="3"/>
  </si>
  <si>
    <t>赤　　　崎</t>
    <rPh sb="0" eb="1">
      <t>アカ</t>
    </rPh>
    <rPh sb="4" eb="5">
      <t>サキ</t>
    </rPh>
    <phoneticPr fontId="1"/>
  </si>
  <si>
    <t>赤　　　崎</t>
    <rPh sb="0" eb="1">
      <t>アカ</t>
    </rPh>
    <rPh sb="4" eb="5">
      <t>サキ</t>
    </rPh>
    <phoneticPr fontId="3"/>
  </si>
  <si>
    <t xml:space="preserve">  〃  ５街区</t>
    <rPh sb="6" eb="8">
      <t>ガイク</t>
    </rPh>
    <phoneticPr fontId="3"/>
  </si>
  <si>
    <t>飯　　　沼</t>
    <rPh sb="0" eb="1">
      <t>メシ</t>
    </rPh>
    <rPh sb="4" eb="5">
      <t>ヌマ</t>
    </rPh>
    <phoneticPr fontId="1"/>
  </si>
  <si>
    <t>飯　　　沼</t>
    <rPh sb="0" eb="1">
      <t>メシ</t>
    </rPh>
    <rPh sb="4" eb="5">
      <t>ヌマ</t>
    </rPh>
    <phoneticPr fontId="3"/>
  </si>
  <si>
    <t xml:space="preserve">  〃  ６街区</t>
    <rPh sb="6" eb="8">
      <t>ガイク</t>
    </rPh>
    <phoneticPr fontId="3"/>
  </si>
  <si>
    <t>米　　　崎</t>
    <rPh sb="0" eb="1">
      <t>コメ</t>
    </rPh>
    <rPh sb="4" eb="5">
      <t>サキ</t>
    </rPh>
    <phoneticPr fontId="1"/>
  </si>
  <si>
    <t>米　　　崎</t>
    <rPh sb="0" eb="1">
      <t>コメ</t>
    </rPh>
    <rPh sb="4" eb="5">
      <t>サキ</t>
    </rPh>
    <phoneticPr fontId="3"/>
  </si>
  <si>
    <t xml:space="preserve">  〃  ７街区</t>
    <rPh sb="6" eb="8">
      <t>ガイク</t>
    </rPh>
    <phoneticPr fontId="3"/>
  </si>
  <si>
    <t>米　　　島</t>
    <rPh sb="0" eb="1">
      <t>コメ</t>
    </rPh>
    <rPh sb="4" eb="5">
      <t>ジマ</t>
    </rPh>
    <phoneticPr fontId="1"/>
  </si>
  <si>
    <t>米　　　島</t>
    <rPh sb="0" eb="1">
      <t>コメ</t>
    </rPh>
    <rPh sb="4" eb="5">
      <t>ジマ</t>
    </rPh>
    <phoneticPr fontId="3"/>
  </si>
  <si>
    <t xml:space="preserve">  〃  ８街区</t>
    <rPh sb="6" eb="8">
      <t>ガイク</t>
    </rPh>
    <phoneticPr fontId="3"/>
  </si>
  <si>
    <t>東　中　野</t>
    <rPh sb="0" eb="1">
      <t>ヒガシ</t>
    </rPh>
    <rPh sb="2" eb="3">
      <t>ナカ</t>
    </rPh>
    <rPh sb="4" eb="5">
      <t>ノ</t>
    </rPh>
    <phoneticPr fontId="1"/>
  </si>
  <si>
    <t>東　中　野</t>
    <rPh sb="0" eb="1">
      <t>ヒガシ</t>
    </rPh>
    <rPh sb="2" eb="3">
      <t>ナカ</t>
    </rPh>
    <rPh sb="4" eb="5">
      <t>ノ</t>
    </rPh>
    <phoneticPr fontId="3"/>
  </si>
  <si>
    <t xml:space="preserve">  〃  ９街区</t>
    <rPh sb="6" eb="8">
      <t>ガイク</t>
    </rPh>
    <phoneticPr fontId="3"/>
  </si>
  <si>
    <t>新 宿 新 田</t>
    <rPh sb="0" eb="1">
      <t>ニイ</t>
    </rPh>
    <rPh sb="2" eb="3">
      <t>ヤド</t>
    </rPh>
    <rPh sb="4" eb="5">
      <t>シン</t>
    </rPh>
    <rPh sb="6" eb="7">
      <t>タ</t>
    </rPh>
    <phoneticPr fontId="1"/>
  </si>
  <si>
    <t>新 宿 新 田</t>
    <rPh sb="0" eb="1">
      <t>ニイ</t>
    </rPh>
    <rPh sb="2" eb="3">
      <t>ヤド</t>
    </rPh>
    <rPh sb="4" eb="5">
      <t>シン</t>
    </rPh>
    <rPh sb="6" eb="7">
      <t>タ</t>
    </rPh>
    <phoneticPr fontId="3"/>
  </si>
  <si>
    <t>永　　　沼</t>
    <rPh sb="0" eb="1">
      <t>エイ</t>
    </rPh>
    <rPh sb="4" eb="5">
      <t>ヌマ</t>
    </rPh>
    <phoneticPr fontId="1"/>
  </si>
  <si>
    <t>永　　　沼</t>
    <rPh sb="0" eb="1">
      <t>エイ</t>
    </rPh>
    <rPh sb="4" eb="5">
      <t>ヌマ</t>
    </rPh>
    <phoneticPr fontId="3"/>
  </si>
  <si>
    <t>小計（豊春）</t>
    <rPh sb="0" eb="1">
      <t>ショウ</t>
    </rPh>
    <rPh sb="1" eb="2">
      <t>ケイ</t>
    </rPh>
    <rPh sb="3" eb="5">
      <t>トヨハル</t>
    </rPh>
    <phoneticPr fontId="3"/>
  </si>
  <si>
    <t>下　　　柳</t>
    <rPh sb="0" eb="1">
      <t>シモ</t>
    </rPh>
    <rPh sb="4" eb="5">
      <t>ヤナギ</t>
    </rPh>
    <phoneticPr fontId="1"/>
  </si>
  <si>
    <t>下　　　柳</t>
    <rPh sb="0" eb="1">
      <t>シモ</t>
    </rPh>
    <rPh sb="4" eb="5">
      <t>ヤナギ</t>
    </rPh>
    <phoneticPr fontId="3"/>
  </si>
  <si>
    <t>谷 原 新 田</t>
    <rPh sb="0" eb="1">
      <t>タニ</t>
    </rPh>
    <rPh sb="2" eb="3">
      <t>ハラ</t>
    </rPh>
    <rPh sb="4" eb="5">
      <t>シン</t>
    </rPh>
    <rPh sb="6" eb="7">
      <t>タ</t>
    </rPh>
    <phoneticPr fontId="3"/>
  </si>
  <si>
    <t>上　　　柳</t>
    <rPh sb="0" eb="1">
      <t>ウエ</t>
    </rPh>
    <rPh sb="4" eb="5">
      <t>ヤナギ</t>
    </rPh>
    <phoneticPr fontId="1"/>
  </si>
  <si>
    <t>上　　　柳</t>
    <rPh sb="0" eb="1">
      <t>ウエ</t>
    </rPh>
    <rPh sb="4" eb="5">
      <t>ヤナギ</t>
    </rPh>
    <phoneticPr fontId="3"/>
  </si>
  <si>
    <t>上大増新田</t>
    <rPh sb="0" eb="1">
      <t>カミ</t>
    </rPh>
    <rPh sb="1" eb="2">
      <t>オオ</t>
    </rPh>
    <rPh sb="2" eb="3">
      <t>マ</t>
    </rPh>
    <rPh sb="3" eb="4">
      <t>シン</t>
    </rPh>
    <rPh sb="4" eb="5">
      <t>タ</t>
    </rPh>
    <phoneticPr fontId="3"/>
  </si>
  <si>
    <t>上　金　崎</t>
    <rPh sb="0" eb="1">
      <t>ウエ</t>
    </rPh>
    <rPh sb="2" eb="3">
      <t>カネ</t>
    </rPh>
    <rPh sb="4" eb="5">
      <t>サキ</t>
    </rPh>
    <phoneticPr fontId="1"/>
  </si>
  <si>
    <t>上　金　崎</t>
    <rPh sb="0" eb="1">
      <t>ウエ</t>
    </rPh>
    <rPh sb="2" eb="3">
      <t>カネ</t>
    </rPh>
    <rPh sb="4" eb="5">
      <t>サキ</t>
    </rPh>
    <phoneticPr fontId="3"/>
  </si>
  <si>
    <t>下大増新田</t>
    <rPh sb="0" eb="1">
      <t>シモ</t>
    </rPh>
    <rPh sb="1" eb="2">
      <t>オオ</t>
    </rPh>
    <rPh sb="2" eb="3">
      <t>ゾウ</t>
    </rPh>
    <rPh sb="3" eb="4">
      <t>シン</t>
    </rPh>
    <rPh sb="4" eb="5">
      <t>タ</t>
    </rPh>
    <phoneticPr fontId="3"/>
  </si>
  <si>
    <t>金　　　崎</t>
    <rPh sb="0" eb="1">
      <t>カネ</t>
    </rPh>
    <rPh sb="4" eb="5">
      <t>サキ</t>
    </rPh>
    <phoneticPr fontId="1"/>
  </si>
  <si>
    <t>金　　　崎</t>
    <rPh sb="0" eb="1">
      <t>カネ</t>
    </rPh>
    <rPh sb="4" eb="5">
      <t>サキ</t>
    </rPh>
    <phoneticPr fontId="3"/>
  </si>
  <si>
    <t>増　　　富</t>
    <rPh sb="0" eb="1">
      <t>ゾウ</t>
    </rPh>
    <rPh sb="4" eb="5">
      <t>トミ</t>
    </rPh>
    <phoneticPr fontId="3"/>
  </si>
  <si>
    <t>西 金 野 井</t>
    <rPh sb="0" eb="1">
      <t>ニシ</t>
    </rPh>
    <rPh sb="2" eb="3">
      <t>カネ</t>
    </rPh>
    <rPh sb="4" eb="5">
      <t>ノ</t>
    </rPh>
    <rPh sb="6" eb="7">
      <t>イ</t>
    </rPh>
    <phoneticPr fontId="1"/>
  </si>
  <si>
    <t>西 金 野 井</t>
    <rPh sb="0" eb="1">
      <t>ニシ</t>
    </rPh>
    <rPh sb="2" eb="3">
      <t>カネ</t>
    </rPh>
    <rPh sb="4" eb="5">
      <t>ノ</t>
    </rPh>
    <rPh sb="6" eb="7">
      <t>イ</t>
    </rPh>
    <phoneticPr fontId="3"/>
  </si>
  <si>
    <t>増　　　戸</t>
    <rPh sb="0" eb="1">
      <t>ゾウ</t>
    </rPh>
    <rPh sb="4" eb="5">
      <t>ト</t>
    </rPh>
    <phoneticPr fontId="3"/>
  </si>
  <si>
    <t>大　　　衾</t>
    <rPh sb="0" eb="1">
      <t>ダイ</t>
    </rPh>
    <rPh sb="4" eb="5">
      <t>フスマ</t>
    </rPh>
    <phoneticPr fontId="1"/>
  </si>
  <si>
    <t>大　　　衾</t>
    <rPh sb="0" eb="1">
      <t>ダイ</t>
    </rPh>
    <rPh sb="4" eb="5">
      <t>フスマ</t>
    </rPh>
    <phoneticPr fontId="3"/>
  </si>
  <si>
    <t>下　蛭　田</t>
    <rPh sb="0" eb="1">
      <t>シモ</t>
    </rPh>
    <rPh sb="2" eb="3">
      <t>ヒル</t>
    </rPh>
    <rPh sb="4" eb="5">
      <t>タ</t>
    </rPh>
    <phoneticPr fontId="3"/>
  </si>
  <si>
    <t>神　　　間</t>
    <rPh sb="0" eb="1">
      <t>カミ</t>
    </rPh>
    <rPh sb="4" eb="5">
      <t>アイダ</t>
    </rPh>
    <phoneticPr fontId="1"/>
  </si>
  <si>
    <t>神　　　間</t>
    <rPh sb="0" eb="1">
      <t>カミ</t>
    </rPh>
    <rPh sb="4" eb="5">
      <t>アイダ</t>
    </rPh>
    <phoneticPr fontId="3"/>
  </si>
  <si>
    <t>花　　　積</t>
    <rPh sb="0" eb="1">
      <t>ハナ</t>
    </rPh>
    <rPh sb="4" eb="5">
      <t>ツ</t>
    </rPh>
    <phoneticPr fontId="3"/>
  </si>
  <si>
    <t>榎</t>
    <rPh sb="0" eb="1">
      <t>エノキ</t>
    </rPh>
    <phoneticPr fontId="1"/>
  </si>
  <si>
    <t>榎</t>
    <rPh sb="0" eb="1">
      <t>エノキ</t>
    </rPh>
    <phoneticPr fontId="3"/>
  </si>
  <si>
    <t>道 口 蛭 田</t>
    <rPh sb="0" eb="1">
      <t>ドウ</t>
    </rPh>
    <rPh sb="2" eb="3">
      <t>グチ</t>
    </rPh>
    <rPh sb="4" eb="5">
      <t>ヒル</t>
    </rPh>
    <rPh sb="6" eb="7">
      <t>タ</t>
    </rPh>
    <phoneticPr fontId="3"/>
  </si>
  <si>
    <t>立　　　野</t>
    <rPh sb="0" eb="1">
      <t>タテ</t>
    </rPh>
    <rPh sb="4" eb="5">
      <t>ノ</t>
    </rPh>
    <phoneticPr fontId="1"/>
  </si>
  <si>
    <t>立　　　野</t>
    <rPh sb="0" eb="1">
      <t>タテ</t>
    </rPh>
    <rPh sb="4" eb="5">
      <t>ノ</t>
    </rPh>
    <phoneticPr fontId="3"/>
  </si>
  <si>
    <t>上　蛭　田</t>
    <rPh sb="0" eb="1">
      <t>カミ</t>
    </rPh>
    <rPh sb="2" eb="3">
      <t>ヒル</t>
    </rPh>
    <rPh sb="4" eb="5">
      <t>タ</t>
    </rPh>
    <phoneticPr fontId="3"/>
  </si>
  <si>
    <t>椚</t>
    <rPh sb="0" eb="1">
      <t>クヌギ</t>
    </rPh>
    <phoneticPr fontId="1"/>
  </si>
  <si>
    <t>椚</t>
    <rPh sb="0" eb="1">
      <t>クヌギ</t>
    </rPh>
    <phoneticPr fontId="3"/>
  </si>
  <si>
    <t>道 順 川 戸</t>
    <rPh sb="0" eb="1">
      <t>ドウ</t>
    </rPh>
    <rPh sb="2" eb="3">
      <t>ジュン</t>
    </rPh>
    <rPh sb="4" eb="5">
      <t>カワ</t>
    </rPh>
    <rPh sb="6" eb="7">
      <t>ト</t>
    </rPh>
    <phoneticPr fontId="3"/>
  </si>
  <si>
    <t>小　　　平</t>
    <rPh sb="0" eb="1">
      <t>ショウ</t>
    </rPh>
    <rPh sb="4" eb="5">
      <t>ヒラ</t>
    </rPh>
    <phoneticPr fontId="1"/>
  </si>
  <si>
    <t>小　　　平</t>
    <rPh sb="0" eb="1">
      <t>ショウ</t>
    </rPh>
    <rPh sb="4" eb="5">
      <t>ヒラ</t>
    </rPh>
    <phoneticPr fontId="3"/>
  </si>
  <si>
    <t>南 中 曽 根</t>
    <rPh sb="0" eb="1">
      <t>ミナミ</t>
    </rPh>
    <rPh sb="2" eb="3">
      <t>ナカ</t>
    </rPh>
    <rPh sb="4" eb="5">
      <t>ゾ</t>
    </rPh>
    <rPh sb="6" eb="7">
      <t>ネ</t>
    </rPh>
    <phoneticPr fontId="3"/>
  </si>
  <si>
    <t>下　吉　妻</t>
    <rPh sb="0" eb="1">
      <t>シタ</t>
    </rPh>
    <rPh sb="2" eb="3">
      <t>キチ</t>
    </rPh>
    <rPh sb="4" eb="5">
      <t>ツマ</t>
    </rPh>
    <phoneticPr fontId="1"/>
  </si>
  <si>
    <t>下　吉　妻</t>
    <rPh sb="0" eb="1">
      <t>シタ</t>
    </rPh>
    <rPh sb="2" eb="3">
      <t>キチ</t>
    </rPh>
    <rPh sb="4" eb="5">
      <t>ツマ</t>
    </rPh>
    <phoneticPr fontId="3"/>
  </si>
  <si>
    <t>新　方　袋</t>
    <rPh sb="0" eb="1">
      <t>シン</t>
    </rPh>
    <rPh sb="2" eb="3">
      <t>カタ</t>
    </rPh>
    <rPh sb="4" eb="5">
      <t>フクロ</t>
    </rPh>
    <phoneticPr fontId="3"/>
  </si>
  <si>
    <t>上　吉　妻</t>
    <rPh sb="0" eb="1">
      <t>ウエ</t>
    </rPh>
    <rPh sb="2" eb="3">
      <t>キチ</t>
    </rPh>
    <rPh sb="4" eb="5">
      <t>ツマ</t>
    </rPh>
    <phoneticPr fontId="1"/>
  </si>
  <si>
    <t>上　吉　妻</t>
    <rPh sb="0" eb="1">
      <t>ウエ</t>
    </rPh>
    <rPh sb="2" eb="3">
      <t>キチ</t>
    </rPh>
    <rPh sb="4" eb="5">
      <t>ツマ</t>
    </rPh>
    <phoneticPr fontId="3"/>
  </si>
  <si>
    <t>西八木崎１丁目</t>
    <rPh sb="0" eb="1">
      <t>ニシ</t>
    </rPh>
    <rPh sb="1" eb="4">
      <t>ヤギサキ</t>
    </rPh>
    <rPh sb="5" eb="7">
      <t>チョウメ</t>
    </rPh>
    <phoneticPr fontId="3"/>
  </si>
  <si>
    <t>西 宝 珠 花</t>
    <rPh sb="0" eb="1">
      <t>ニシ</t>
    </rPh>
    <rPh sb="2" eb="3">
      <t>タカラ</t>
    </rPh>
    <rPh sb="4" eb="5">
      <t>シュ</t>
    </rPh>
    <rPh sb="6" eb="7">
      <t>ハナ</t>
    </rPh>
    <phoneticPr fontId="1"/>
  </si>
  <si>
    <t>西 宝 珠 花</t>
    <rPh sb="0" eb="1">
      <t>ニシ</t>
    </rPh>
    <rPh sb="2" eb="3">
      <t>タカラ</t>
    </rPh>
    <rPh sb="4" eb="5">
      <t>シュ</t>
    </rPh>
    <rPh sb="6" eb="7">
      <t>ハナ</t>
    </rPh>
    <phoneticPr fontId="3"/>
  </si>
  <si>
    <t>　〃　２丁目</t>
    <rPh sb="4" eb="6">
      <t>チョウメ</t>
    </rPh>
    <phoneticPr fontId="3"/>
  </si>
  <si>
    <t>西 親 野 井</t>
    <rPh sb="0" eb="1">
      <t>ニシ</t>
    </rPh>
    <rPh sb="2" eb="3">
      <t>オヤ</t>
    </rPh>
    <rPh sb="4" eb="5">
      <t>ノ</t>
    </rPh>
    <rPh sb="6" eb="7">
      <t>イ</t>
    </rPh>
    <phoneticPr fontId="1"/>
  </si>
  <si>
    <t>西 親 野 井</t>
    <rPh sb="0" eb="1">
      <t>ニシ</t>
    </rPh>
    <rPh sb="2" eb="3">
      <t>オヤ</t>
    </rPh>
    <rPh sb="4" eb="5">
      <t>ノ</t>
    </rPh>
    <rPh sb="6" eb="7">
      <t>イ</t>
    </rPh>
    <phoneticPr fontId="3"/>
  </si>
  <si>
    <t>　〃　３丁目</t>
    <rPh sb="4" eb="6">
      <t>チョウメ</t>
    </rPh>
    <phoneticPr fontId="3"/>
  </si>
  <si>
    <t>塚　　　崎</t>
    <rPh sb="0" eb="1">
      <t>ヅカ</t>
    </rPh>
    <rPh sb="4" eb="5">
      <t>サキ</t>
    </rPh>
    <phoneticPr fontId="1"/>
  </si>
  <si>
    <t>塚　　　崎</t>
    <rPh sb="0" eb="1">
      <t>ヅカ</t>
    </rPh>
    <rPh sb="4" eb="5">
      <t>サキ</t>
    </rPh>
    <phoneticPr fontId="3"/>
  </si>
  <si>
    <t>谷 原 １丁目</t>
    <rPh sb="0" eb="1">
      <t>タニ</t>
    </rPh>
    <rPh sb="2" eb="3">
      <t>ハラ</t>
    </rPh>
    <rPh sb="5" eb="7">
      <t>チョウメ</t>
    </rPh>
    <phoneticPr fontId="3"/>
  </si>
  <si>
    <t>倉　　　常</t>
    <rPh sb="0" eb="1">
      <t>クラ</t>
    </rPh>
    <rPh sb="4" eb="5">
      <t>ツネ</t>
    </rPh>
    <phoneticPr fontId="1"/>
  </si>
  <si>
    <t>倉　　　常</t>
    <rPh sb="0" eb="1">
      <t>クラ</t>
    </rPh>
    <rPh sb="4" eb="5">
      <t>ツネ</t>
    </rPh>
    <phoneticPr fontId="3"/>
  </si>
  <si>
    <t>芦　　　橋</t>
    <rPh sb="0" eb="1">
      <t>アシ</t>
    </rPh>
    <rPh sb="4" eb="5">
      <t>ハシ</t>
    </rPh>
    <phoneticPr fontId="1"/>
  </si>
  <si>
    <t>芦　　　橋</t>
    <rPh sb="0" eb="1">
      <t>アシ</t>
    </rPh>
    <rPh sb="4" eb="5">
      <t>ハシ</t>
    </rPh>
    <phoneticPr fontId="3"/>
  </si>
  <si>
    <t>木　　　崎</t>
    <rPh sb="0" eb="1">
      <t>キ</t>
    </rPh>
    <rPh sb="4" eb="5">
      <t>サキ</t>
    </rPh>
    <phoneticPr fontId="1"/>
  </si>
  <si>
    <t>木　　　崎</t>
    <rPh sb="0" eb="1">
      <t>キ</t>
    </rPh>
    <rPh sb="4" eb="5">
      <t>サキ</t>
    </rPh>
    <phoneticPr fontId="3"/>
  </si>
  <si>
    <t>６　町（丁）字別面積・人口密度</t>
  </si>
  <si>
    <t>町（丁）字名</t>
  </si>
  <si>
    <t>面積</t>
  </si>
  <si>
    <t>市街化区域</t>
    <rPh sb="0" eb="1">
      <t>シ</t>
    </rPh>
    <rPh sb="1" eb="2">
      <t>マチ</t>
    </rPh>
    <rPh sb="2" eb="3">
      <t>カ</t>
    </rPh>
    <rPh sb="3" eb="5">
      <t>クイキ</t>
    </rPh>
    <phoneticPr fontId="3"/>
  </si>
  <si>
    <t>人口密度</t>
  </si>
  <si>
    <t>（ha）</t>
  </si>
  <si>
    <t>面積（ha）</t>
  </si>
  <si>
    <t>(１haあたり)</t>
  </si>
  <si>
    <t>↓団地計を含む</t>
    <rPh sb="1" eb="3">
      <t>ダンチ</t>
    </rPh>
    <rPh sb="3" eb="4">
      <t>ケイ</t>
    </rPh>
    <rPh sb="5" eb="6">
      <t>フク</t>
    </rPh>
    <phoneticPr fontId="1"/>
  </si>
  <si>
    <t>注）面積値については、現在、埼玉県都市整備部都市計画課と調整中。</t>
  </si>
  <si>
    <t>（資料：住民基本台帳・都市計画課）</t>
  </si>
  <si>
    <t>(令和５年１０月１日現在）</t>
    <rPh sb="1" eb="3">
      <t>レイワ</t>
    </rPh>
    <phoneticPr fontId="3"/>
  </si>
  <si>
    <t>７　年次別人口動態の推移</t>
    <rPh sb="2" eb="4">
      <t>ネンジ</t>
    </rPh>
    <rPh sb="4" eb="5">
      <t>ベツ</t>
    </rPh>
    <rPh sb="5" eb="7">
      <t>ジンコウ</t>
    </rPh>
    <rPh sb="7" eb="9">
      <t>ドウタイ</t>
    </rPh>
    <rPh sb="10" eb="12">
      <t>スイイ</t>
    </rPh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</si>
  <si>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</si>
  <si>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</si>
  <si>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</si>
  <si>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</si>
  <si>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</si>
  <si>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人　　口（人）</t>
    <rPh sb="0" eb="1">
      <t>ヒト</t>
    </rPh>
    <rPh sb="3" eb="4">
      <t>クチ</t>
    </rPh>
    <rPh sb="5" eb="6">
      <t>ニン</t>
    </rPh>
    <phoneticPr fontId="3"/>
  </si>
  <si>
    <t>自然増減数（人）（Ａ）</t>
    <rPh sb="0" eb="2">
      <t>シゼン</t>
    </rPh>
    <rPh sb="2" eb="4">
      <t>ゾウゲン</t>
    </rPh>
    <rPh sb="4" eb="5">
      <t>スウ</t>
    </rPh>
    <rPh sb="6" eb="7">
      <t>ニン</t>
    </rPh>
    <phoneticPr fontId="3"/>
  </si>
  <si>
    <t>社会増減数（人）
（Ｂ）</t>
    <rPh sb="0" eb="2">
      <t>シャカイ</t>
    </rPh>
    <rPh sb="2" eb="4">
      <t>ゾウゲン</t>
    </rPh>
    <rPh sb="4" eb="5">
      <t>スウ</t>
    </rPh>
    <rPh sb="6" eb="7">
      <t>ニン</t>
    </rPh>
    <phoneticPr fontId="3"/>
  </si>
  <si>
    <t>Ｃ＝Ａ＋Ｂ（人）</t>
    <rPh sb="6" eb="7">
      <t>ニン</t>
    </rPh>
    <phoneticPr fontId="3"/>
  </si>
  <si>
    <t>増　減　率（％）</t>
    <rPh sb="0" eb="1">
      <t>マシ</t>
    </rPh>
    <rPh sb="2" eb="3">
      <t>ゲン</t>
    </rPh>
    <rPh sb="4" eb="5">
      <t>リツ</t>
    </rPh>
    <phoneticPr fontId="3"/>
  </si>
  <si>
    <t>（資料：住民基本台帳・市民課）</t>
    <rPh sb="1" eb="3">
      <t>シリョウ</t>
    </rPh>
    <rPh sb="11" eb="14">
      <t>シミンカ</t>
    </rPh>
    <phoneticPr fontId="3"/>
  </si>
  <si>
    <t>注）自然増減数・社会増減数は、自然動態・社会動態を参照。</t>
    <rPh sb="2" eb="5">
      <t>シゼンゾウ</t>
    </rPh>
    <rPh sb="5" eb="7">
      <t>ゲンスウ</t>
    </rPh>
    <rPh sb="8" eb="11">
      <t>シャカイゾウ</t>
    </rPh>
    <rPh sb="11" eb="13">
      <t>ゲンスウ</t>
    </rPh>
    <rPh sb="15" eb="17">
      <t>シゼン</t>
    </rPh>
    <rPh sb="17" eb="19">
      <t>ドウタイ</t>
    </rPh>
    <rPh sb="20" eb="22">
      <t>シャカイ</t>
    </rPh>
    <rPh sb="22" eb="24">
      <t>ドウタイ</t>
    </rPh>
    <rPh sb="25" eb="27">
      <t>サンショウ</t>
    </rPh>
    <phoneticPr fontId="3"/>
  </si>
  <si>
    <t>８　自然動態の推移（総人口）</t>
    <rPh sb="2" eb="4">
      <t>シゼン</t>
    </rPh>
    <rPh sb="4" eb="6">
      <t>ドウタイ</t>
    </rPh>
    <rPh sb="7" eb="9">
      <t>スイイ</t>
    </rPh>
    <rPh sb="10" eb="13">
      <t>ソウジンコウ</t>
    </rPh>
    <phoneticPr fontId="3"/>
  </si>
  <si>
    <t>（各年１０月１日現在）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3"/>
  </si>
  <si>
    <t>出　　　生（人）</t>
    <rPh sb="6" eb="7">
      <t>ニン</t>
    </rPh>
    <phoneticPr fontId="3"/>
  </si>
  <si>
    <t>死　　　亡（人）</t>
    <rPh sb="6" eb="7">
      <t>ニン</t>
    </rPh>
    <phoneticPr fontId="3"/>
  </si>
  <si>
    <t>自然増減数（人）</t>
    <rPh sb="6" eb="7">
      <t>ニン</t>
    </rPh>
    <phoneticPr fontId="3"/>
  </si>
  <si>
    <t>出　生　率（‰）</t>
  </si>
  <si>
    <t>死　亡　率（‰）</t>
  </si>
  <si>
    <t>自然増加率（‰）</t>
    <rPh sb="0" eb="2">
      <t>シゼン</t>
    </rPh>
    <rPh sb="2" eb="4">
      <t>ゾウカ</t>
    </rPh>
    <rPh sb="4" eb="5">
      <t>リツ</t>
    </rPh>
    <phoneticPr fontId="3"/>
  </si>
  <si>
    <t>（資料：住民基本台帳・市民課）</t>
    <rPh sb="1" eb="3">
      <t>シリョウ</t>
    </rPh>
    <rPh sb="4" eb="6">
      <t>ジュウミン</t>
    </rPh>
    <rPh sb="6" eb="8">
      <t>キホン</t>
    </rPh>
    <rPh sb="8" eb="10">
      <t>ダイチョウ</t>
    </rPh>
    <rPh sb="11" eb="14">
      <t>シミンカ</t>
    </rPh>
    <phoneticPr fontId="3"/>
  </si>
  <si>
    <t>注）出生率・死亡率・自然増加率＝年間件数／基礎人口×1,000</t>
    <rPh sb="0" eb="1">
      <t>チュウ</t>
    </rPh>
    <rPh sb="2" eb="4">
      <t>シュッショウ</t>
    </rPh>
    <rPh sb="4" eb="5">
      <t>リツ</t>
    </rPh>
    <rPh sb="6" eb="9">
      <t>シボウリツ</t>
    </rPh>
    <rPh sb="10" eb="12">
      <t>シゼン</t>
    </rPh>
    <rPh sb="12" eb="14">
      <t>ゾウカ</t>
    </rPh>
    <rPh sb="14" eb="15">
      <t>リツ</t>
    </rPh>
    <rPh sb="16" eb="18">
      <t>ネンカン</t>
    </rPh>
    <rPh sb="18" eb="20">
      <t>ケンスウ</t>
    </rPh>
    <rPh sb="21" eb="23">
      <t>キソ</t>
    </rPh>
    <rPh sb="23" eb="25">
      <t>ジンコウ</t>
    </rPh>
    <phoneticPr fontId="3"/>
  </si>
  <si>
    <t>９　社会動態の推移</t>
    <rPh sb="2" eb="4">
      <t>シャカイ</t>
    </rPh>
    <rPh sb="4" eb="6">
      <t>ドウタイ</t>
    </rPh>
    <rPh sb="7" eb="9">
      <t>スイイ</t>
    </rPh>
    <phoneticPr fontId="3"/>
  </si>
  <si>
    <t>転　　　入（人）</t>
    <rPh sb="0" eb="1">
      <t>テン</t>
    </rPh>
    <rPh sb="4" eb="5">
      <t>イ</t>
    </rPh>
    <rPh sb="6" eb="7">
      <t>ニン</t>
    </rPh>
    <phoneticPr fontId="3"/>
  </si>
  <si>
    <t>転　　　出（人）</t>
    <rPh sb="0" eb="1">
      <t>テン</t>
    </rPh>
    <rPh sb="4" eb="5">
      <t>デ</t>
    </rPh>
    <rPh sb="6" eb="7">
      <t>ニン</t>
    </rPh>
    <phoneticPr fontId="3"/>
  </si>
  <si>
    <t>社会増減数（人）</t>
    <rPh sb="0" eb="2">
      <t>シャカイ</t>
    </rPh>
    <rPh sb="6" eb="7">
      <t>ニン</t>
    </rPh>
    <phoneticPr fontId="3"/>
  </si>
  <si>
    <t>転　入　率（％）</t>
    <rPh sb="0" eb="1">
      <t>テン</t>
    </rPh>
    <rPh sb="2" eb="3">
      <t>ハイ</t>
    </rPh>
    <rPh sb="4" eb="5">
      <t>リツ</t>
    </rPh>
    <phoneticPr fontId="3"/>
  </si>
  <si>
    <t>転　出　率（％）</t>
    <rPh sb="0" eb="1">
      <t>テン</t>
    </rPh>
    <rPh sb="2" eb="3">
      <t>デ</t>
    </rPh>
    <rPh sb="4" eb="5">
      <t>リツ</t>
    </rPh>
    <phoneticPr fontId="3"/>
  </si>
  <si>
    <t>社会増加率（％）</t>
    <rPh sb="0" eb="2">
      <t>シャカイ</t>
    </rPh>
    <rPh sb="2" eb="4">
      <t>ゾウカ</t>
    </rPh>
    <rPh sb="4" eb="5">
      <t>リツ</t>
    </rPh>
    <phoneticPr fontId="3"/>
  </si>
  <si>
    <t>注）転入率・転出率・社会増加率＝年間件数／基礎人口×100</t>
    <rPh sb="0" eb="1">
      <t>チュウ</t>
    </rPh>
    <rPh sb="2" eb="4">
      <t>テンニュウ</t>
    </rPh>
    <rPh sb="4" eb="5">
      <t>リツ</t>
    </rPh>
    <rPh sb="6" eb="8">
      <t>テンシュツ</t>
    </rPh>
    <rPh sb="8" eb="9">
      <t>リツ</t>
    </rPh>
    <rPh sb="10" eb="12">
      <t>シャカイ</t>
    </rPh>
    <rPh sb="12" eb="14">
      <t>ゾウカ</t>
    </rPh>
    <rPh sb="14" eb="15">
      <t>リツ</t>
    </rPh>
    <rPh sb="16" eb="18">
      <t>ネンカン</t>
    </rPh>
    <rPh sb="18" eb="20">
      <t>ケンスウ</t>
    </rPh>
    <rPh sb="21" eb="23">
      <t>キソ</t>
    </rPh>
    <rPh sb="23" eb="25">
      <t>ジンコウ</t>
    </rPh>
    <phoneticPr fontId="3"/>
  </si>
  <si>
    <t>注）転入は職権記載・帰化等を含んだもの。転出は職権消除・国籍離脱等を含んだもの。</t>
    <rPh sb="0" eb="1">
      <t>チュウ</t>
    </rPh>
    <phoneticPr fontId="3"/>
  </si>
  <si>
    <t>１０　地域別転出入人口の状況</t>
    <rPh sb="3" eb="5">
      <t>チイキ</t>
    </rPh>
    <rPh sb="5" eb="6">
      <t>ベツ</t>
    </rPh>
    <rPh sb="6" eb="8">
      <t>テンシュツ</t>
    </rPh>
    <rPh sb="8" eb="9">
      <t>ニュウ</t>
    </rPh>
    <rPh sb="9" eb="11">
      <t>ジンコウ</t>
    </rPh>
    <rPh sb="12" eb="14">
      <t>ジョウキョウ</t>
    </rPh>
    <phoneticPr fontId="3"/>
  </si>
  <si>
    <t>（各年１０月１日現在　単位：人）</t>
  </si>
  <si>
    <t>地域別</t>
    <rPh sb="0" eb="2">
      <t>チイキ</t>
    </rPh>
    <rPh sb="2" eb="3">
      <t>ベツ</t>
    </rPh>
    <phoneticPr fontId="3"/>
  </si>
  <si>
    <t>転入者数</t>
    <rPh sb="0" eb="2">
      <t>テンニュウ</t>
    </rPh>
    <rPh sb="2" eb="3">
      <t>モノ</t>
    </rPh>
    <rPh sb="3" eb="4">
      <t>スウ</t>
    </rPh>
    <phoneticPr fontId="3"/>
  </si>
  <si>
    <t>転出者数</t>
    <rPh sb="0" eb="2">
      <t>テンシュツ</t>
    </rPh>
    <rPh sb="2" eb="3">
      <t>モノ</t>
    </rPh>
    <rPh sb="3" eb="4">
      <t>スウ</t>
    </rPh>
    <phoneticPr fontId="3"/>
  </si>
  <si>
    <t>総　　　数</t>
    <rPh sb="0" eb="1">
      <t>フサ</t>
    </rPh>
    <rPh sb="4" eb="5">
      <t>カズ</t>
    </rPh>
    <phoneticPr fontId="3"/>
  </si>
  <si>
    <t>県　　　内</t>
    <rPh sb="0" eb="1">
      <t>ケン</t>
    </rPh>
    <rPh sb="4" eb="5">
      <t>ウチ</t>
    </rPh>
    <phoneticPr fontId="3"/>
  </si>
  <si>
    <t>茨　城　県</t>
    <rPh sb="0" eb="1">
      <t>イバラ</t>
    </rPh>
    <rPh sb="2" eb="3">
      <t>シロ</t>
    </rPh>
    <rPh sb="4" eb="5">
      <t>ケン</t>
    </rPh>
    <phoneticPr fontId="3"/>
  </si>
  <si>
    <t>栃　木　県</t>
    <rPh sb="0" eb="1">
      <t>トチ</t>
    </rPh>
    <rPh sb="2" eb="3">
      <t>キ</t>
    </rPh>
    <rPh sb="4" eb="5">
      <t>ケン</t>
    </rPh>
    <phoneticPr fontId="3"/>
  </si>
  <si>
    <t>群　馬　県</t>
    <rPh sb="0" eb="1">
      <t>グン</t>
    </rPh>
    <rPh sb="2" eb="3">
      <t>ウマ</t>
    </rPh>
    <rPh sb="4" eb="5">
      <t>ケン</t>
    </rPh>
    <phoneticPr fontId="3"/>
  </si>
  <si>
    <t>千　葉　県</t>
    <rPh sb="0" eb="1">
      <t>セン</t>
    </rPh>
    <rPh sb="2" eb="3">
      <t>ハ</t>
    </rPh>
    <rPh sb="4" eb="5">
      <t>ケン</t>
    </rPh>
    <phoneticPr fontId="3"/>
  </si>
  <si>
    <t>東　京　都</t>
    <rPh sb="0" eb="1">
      <t>ヒガシ</t>
    </rPh>
    <rPh sb="2" eb="3">
      <t>キョウ</t>
    </rPh>
    <rPh sb="4" eb="5">
      <t>ト</t>
    </rPh>
    <phoneticPr fontId="3"/>
  </si>
  <si>
    <t>神奈川県</t>
    <rPh sb="0" eb="1">
      <t>カミ</t>
    </rPh>
    <rPh sb="1" eb="2">
      <t>ナ</t>
    </rPh>
    <rPh sb="2" eb="3">
      <t>カワ</t>
    </rPh>
    <rPh sb="3" eb="4">
      <t>ケン</t>
    </rPh>
    <phoneticPr fontId="3"/>
  </si>
  <si>
    <t>北　海　道</t>
    <rPh sb="0" eb="1">
      <t>キタ</t>
    </rPh>
    <rPh sb="2" eb="3">
      <t>ウミ</t>
    </rPh>
    <rPh sb="4" eb="5">
      <t>ミチ</t>
    </rPh>
    <phoneticPr fontId="3"/>
  </si>
  <si>
    <t>東　　　北</t>
    <rPh sb="0" eb="1">
      <t>ヒガシ</t>
    </rPh>
    <rPh sb="4" eb="5">
      <t>キタ</t>
    </rPh>
    <phoneticPr fontId="3"/>
  </si>
  <si>
    <t>北　　　陸</t>
    <rPh sb="0" eb="1">
      <t>キタ</t>
    </rPh>
    <rPh sb="4" eb="5">
      <t>オカ</t>
    </rPh>
    <phoneticPr fontId="3"/>
  </si>
  <si>
    <t>中　　　部</t>
    <rPh sb="0" eb="1">
      <t>ナカ</t>
    </rPh>
    <rPh sb="4" eb="5">
      <t>ブ</t>
    </rPh>
    <phoneticPr fontId="3"/>
  </si>
  <si>
    <t>近　　　畿</t>
    <rPh sb="0" eb="1">
      <t>コン</t>
    </rPh>
    <rPh sb="4" eb="5">
      <t>ミヤコ</t>
    </rPh>
    <phoneticPr fontId="3"/>
  </si>
  <si>
    <t>中　　　国</t>
    <rPh sb="0" eb="1">
      <t>ナカ</t>
    </rPh>
    <rPh sb="4" eb="5">
      <t>クニ</t>
    </rPh>
    <phoneticPr fontId="3"/>
  </si>
  <si>
    <t>四　　　国</t>
    <rPh sb="0" eb="1">
      <t>４</t>
    </rPh>
    <rPh sb="4" eb="5">
      <t>クニ</t>
    </rPh>
    <phoneticPr fontId="3"/>
  </si>
  <si>
    <t>九　　　州</t>
    <rPh sb="0" eb="1">
      <t>キュウ</t>
    </rPh>
    <rPh sb="4" eb="5">
      <t>シュウ</t>
    </rPh>
    <phoneticPr fontId="3"/>
  </si>
  <si>
    <t>国外・その他</t>
    <rPh sb="0" eb="1">
      <t>クニ</t>
    </rPh>
    <rPh sb="1" eb="2">
      <t>ソト</t>
    </rPh>
    <rPh sb="5" eb="6">
      <t>タ</t>
    </rPh>
    <phoneticPr fontId="3"/>
  </si>
  <si>
    <t>注）転入者数の国外・その他は職権記載・帰化等を含んだもの。転出者数の国外・その他は職権消除</t>
  </si>
  <si>
    <t>　　・国籍離脱等を含んだもの。</t>
  </si>
  <si>
    <t>１１　国籍別外国人人口</t>
    <rPh sb="3" eb="5">
      <t>ガイコクセキ</t>
    </rPh>
    <rPh sb="5" eb="6">
      <t>ベツ</t>
    </rPh>
    <rPh sb="6" eb="8">
      <t>ガイコク</t>
    </rPh>
    <rPh sb="8" eb="9">
      <t>ジン</t>
    </rPh>
    <rPh sb="9" eb="11">
      <t>ジンコウ</t>
    </rPh>
    <phoneticPr fontId="3"/>
  </si>
  <si>
    <t>（各年１０月１日現在　単位：人）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</si>
  <si>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>総 数</t>
    <rPh sb="0" eb="1">
      <t>フサ</t>
    </rPh>
    <rPh sb="2" eb="3">
      <t>カズ</t>
    </rPh>
    <phoneticPr fontId="3"/>
  </si>
  <si>
    <t>韓国</t>
    <rPh sb="0" eb="1">
      <t>カン</t>
    </rPh>
    <rPh sb="1" eb="2">
      <t>クニ</t>
    </rPh>
    <phoneticPr fontId="3"/>
  </si>
  <si>
    <t>中国</t>
    <rPh sb="0" eb="1">
      <t>ナカ</t>
    </rPh>
    <rPh sb="1" eb="2">
      <t>クニ</t>
    </rPh>
    <phoneticPr fontId="3"/>
  </si>
  <si>
    <t>フィリピン</t>
  </si>
  <si>
    <t>ブラジル</t>
  </si>
  <si>
    <t>アメリカ</t>
  </si>
  <si>
    <t>その他</t>
    <rPh sb="2" eb="3">
      <t>タ</t>
    </rPh>
    <phoneticPr fontId="3"/>
  </si>
  <si>
    <t>１２　埼玉県内市別人口状況</t>
    <rPh sb="3" eb="5">
      <t>サイタマ</t>
    </rPh>
    <rPh sb="5" eb="7">
      <t>ケンナイ</t>
    </rPh>
    <rPh sb="7" eb="8">
      <t>シ</t>
    </rPh>
    <rPh sb="8" eb="9">
      <t>ベツ</t>
    </rPh>
    <rPh sb="9" eb="11">
      <t>ジンコウ</t>
    </rPh>
    <rPh sb="11" eb="13">
      <t>ジョウキョウ</t>
    </rPh>
    <phoneticPr fontId="3"/>
  </si>
  <si>
    <t>(令和６年１月１日現在）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</si>
  <si>
    <t>市名</t>
    <rPh sb="0" eb="2">
      <t>シメイ</t>
    </rPh>
    <phoneticPr fontId="3"/>
  </si>
  <si>
    <t>　総　　数（人）</t>
    <rPh sb="1" eb="2">
      <t>フサ</t>
    </rPh>
    <rPh sb="4" eb="5">
      <t>カズ</t>
    </rPh>
    <rPh sb="6" eb="7">
      <t>ニン</t>
    </rPh>
    <phoneticPr fontId="3"/>
  </si>
  <si>
    <t>　　男　（人）</t>
    <rPh sb="2" eb="3">
      <t>オトコ</t>
    </rPh>
    <rPh sb="5" eb="6">
      <t>ニン</t>
    </rPh>
    <phoneticPr fontId="3"/>
  </si>
  <si>
    <t>　　女　（人）</t>
    <rPh sb="2" eb="3">
      <t>オンナ</t>
    </rPh>
    <rPh sb="5" eb="6">
      <t>ニン</t>
    </rPh>
    <phoneticPr fontId="3"/>
  </si>
  <si>
    <t>面積(ｋ㎡)</t>
    <rPh sb="0" eb="2">
      <t>メンセキ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</si>
  <si>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</si>
  <si>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</si>
  <si>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さいたま市</t>
    <rPh sb="4" eb="5">
      <t>シ</t>
    </rPh>
    <phoneticPr fontId="3"/>
  </si>
  <si>
    <t>川越市</t>
    <rPh sb="0" eb="1">
      <t>カワ</t>
    </rPh>
    <rPh sb="1" eb="2">
      <t>コシ</t>
    </rPh>
    <rPh sb="2" eb="3">
      <t>シ</t>
    </rPh>
    <phoneticPr fontId="3"/>
  </si>
  <si>
    <t>熊谷市</t>
    <rPh sb="0" eb="1">
      <t>クマ</t>
    </rPh>
    <rPh sb="1" eb="2">
      <t>タニ</t>
    </rPh>
    <rPh sb="2" eb="3">
      <t>シ</t>
    </rPh>
    <phoneticPr fontId="3"/>
  </si>
  <si>
    <t>川口市</t>
    <rPh sb="0" eb="1">
      <t>カワ</t>
    </rPh>
    <rPh sb="1" eb="2">
      <t>クチ</t>
    </rPh>
    <rPh sb="2" eb="3">
      <t>シ</t>
    </rPh>
    <phoneticPr fontId="3"/>
  </si>
  <si>
    <t>行田市</t>
    <rPh sb="0" eb="1">
      <t>ギョウ</t>
    </rPh>
    <rPh sb="1" eb="2">
      <t>タ</t>
    </rPh>
    <rPh sb="2" eb="3">
      <t>シ</t>
    </rPh>
    <phoneticPr fontId="3"/>
  </si>
  <si>
    <t>秩父市</t>
    <rPh sb="0" eb="1">
      <t>チツ</t>
    </rPh>
    <rPh sb="1" eb="2">
      <t>チチ</t>
    </rPh>
    <rPh sb="2" eb="3">
      <t>シ</t>
    </rPh>
    <phoneticPr fontId="3"/>
  </si>
  <si>
    <t xml:space="preserve">境界未定(注１)  </t>
    <rPh sb="0" eb="2">
      <t>キョウカイ</t>
    </rPh>
    <rPh sb="2" eb="4">
      <t>ミテイ</t>
    </rPh>
    <rPh sb="5" eb="6">
      <t>チュウ</t>
    </rPh>
    <phoneticPr fontId="3"/>
  </si>
  <si>
    <t>所沢市</t>
    <rPh sb="0" eb="1">
      <t>トコロ</t>
    </rPh>
    <rPh sb="1" eb="2">
      <t>サワ</t>
    </rPh>
    <rPh sb="2" eb="3">
      <t>シ</t>
    </rPh>
    <phoneticPr fontId="3"/>
  </si>
  <si>
    <t>飯能市</t>
    <rPh sb="0" eb="1">
      <t>メシ</t>
    </rPh>
    <rPh sb="1" eb="2">
      <t>ノウ</t>
    </rPh>
    <rPh sb="2" eb="3">
      <t>シ</t>
    </rPh>
    <phoneticPr fontId="3"/>
  </si>
  <si>
    <t>加須市</t>
    <rPh sb="0" eb="2">
      <t>カゾ</t>
    </rPh>
    <rPh sb="2" eb="3">
      <t>シ</t>
    </rPh>
    <phoneticPr fontId="3"/>
  </si>
  <si>
    <t>　</t>
  </si>
  <si>
    <t>133.30</t>
    <phoneticPr fontId="3"/>
  </si>
  <si>
    <t>本庄市</t>
    <rPh sb="0" eb="1">
      <t>ホン</t>
    </rPh>
    <rPh sb="1" eb="2">
      <t>ショウ</t>
    </rPh>
    <rPh sb="2" eb="3">
      <t>シ</t>
    </rPh>
    <phoneticPr fontId="3"/>
  </si>
  <si>
    <t>東松山市</t>
    <rPh sb="0" eb="1">
      <t>ヒガシ</t>
    </rPh>
    <rPh sb="1" eb="2">
      <t>マツ</t>
    </rPh>
    <rPh sb="2" eb="3">
      <t>ヤマ</t>
    </rPh>
    <rPh sb="3" eb="4">
      <t>シ</t>
    </rPh>
    <phoneticPr fontId="3"/>
  </si>
  <si>
    <t>春日部市</t>
    <rPh sb="0" eb="1">
      <t>ハル</t>
    </rPh>
    <rPh sb="1" eb="2">
      <t>ヒ</t>
    </rPh>
    <rPh sb="2" eb="3">
      <t>ブ</t>
    </rPh>
    <rPh sb="3" eb="4">
      <t>シ</t>
    </rPh>
    <phoneticPr fontId="3"/>
  </si>
  <si>
    <t>66.00</t>
    <phoneticPr fontId="3"/>
  </si>
  <si>
    <t>狭山市</t>
    <rPh sb="0" eb="1">
      <t>セバ</t>
    </rPh>
    <rPh sb="1" eb="2">
      <t>ヤマ</t>
    </rPh>
    <rPh sb="2" eb="3">
      <t>シ</t>
    </rPh>
    <phoneticPr fontId="3"/>
  </si>
  <si>
    <t>羽生市</t>
    <rPh sb="0" eb="1">
      <t>ハネ</t>
    </rPh>
    <rPh sb="1" eb="2">
      <t>ショウ</t>
    </rPh>
    <rPh sb="2" eb="3">
      <t>シ</t>
    </rPh>
    <phoneticPr fontId="3"/>
  </si>
  <si>
    <t>鴻巣市</t>
    <rPh sb="0" eb="1">
      <t>オオトリ</t>
    </rPh>
    <rPh sb="1" eb="2">
      <t>ス</t>
    </rPh>
    <rPh sb="2" eb="3">
      <t>シ</t>
    </rPh>
    <phoneticPr fontId="3"/>
  </si>
  <si>
    <t>深谷市</t>
    <rPh sb="0" eb="1">
      <t>ブカ</t>
    </rPh>
    <rPh sb="1" eb="2">
      <t>タニ</t>
    </rPh>
    <rPh sb="2" eb="3">
      <t>シ</t>
    </rPh>
    <phoneticPr fontId="3"/>
  </si>
  <si>
    <t>上尾市</t>
    <rPh sb="0" eb="1">
      <t>ウエ</t>
    </rPh>
    <rPh sb="1" eb="2">
      <t>オ</t>
    </rPh>
    <rPh sb="2" eb="3">
      <t>シ</t>
    </rPh>
    <phoneticPr fontId="3"/>
  </si>
  <si>
    <t>草加市</t>
    <rPh sb="0" eb="1">
      <t>クサ</t>
    </rPh>
    <rPh sb="1" eb="2">
      <t>カ</t>
    </rPh>
    <rPh sb="2" eb="3">
      <t>シ</t>
    </rPh>
    <phoneticPr fontId="3"/>
  </si>
  <si>
    <t>越谷市</t>
    <rPh sb="0" eb="1">
      <t>コシ</t>
    </rPh>
    <rPh sb="1" eb="2">
      <t>タニ</t>
    </rPh>
    <rPh sb="2" eb="3">
      <t>シ</t>
    </rPh>
    <phoneticPr fontId="3"/>
  </si>
  <si>
    <t xml:space="preserve">蕨市  </t>
    <rPh sb="0" eb="1">
      <t>ワラビ</t>
    </rPh>
    <rPh sb="1" eb="2">
      <t>シ</t>
    </rPh>
    <phoneticPr fontId="3"/>
  </si>
  <si>
    <t>戸田市</t>
    <rPh sb="0" eb="1">
      <t>ト</t>
    </rPh>
    <rPh sb="1" eb="2">
      <t>タ</t>
    </rPh>
    <rPh sb="2" eb="3">
      <t>シ</t>
    </rPh>
    <phoneticPr fontId="3"/>
  </si>
  <si>
    <t>入間市</t>
    <rPh sb="0" eb="1">
      <t>イ</t>
    </rPh>
    <rPh sb="1" eb="2">
      <t>アイダ</t>
    </rPh>
    <rPh sb="2" eb="3">
      <t>シ</t>
    </rPh>
    <phoneticPr fontId="3"/>
  </si>
  <si>
    <t>朝霞市</t>
    <rPh sb="0" eb="1">
      <t>アサ</t>
    </rPh>
    <rPh sb="1" eb="2">
      <t>カスミ</t>
    </rPh>
    <rPh sb="2" eb="3">
      <t>シ</t>
    </rPh>
    <phoneticPr fontId="3"/>
  </si>
  <si>
    <t>志木市</t>
    <rPh sb="0" eb="1">
      <t>ココロザシ</t>
    </rPh>
    <rPh sb="1" eb="2">
      <t>キ</t>
    </rPh>
    <rPh sb="2" eb="3">
      <t>シ</t>
    </rPh>
    <phoneticPr fontId="3"/>
  </si>
  <si>
    <t>和光市</t>
    <rPh sb="0" eb="1">
      <t>ワ</t>
    </rPh>
    <rPh sb="1" eb="2">
      <t>ヒカリ</t>
    </rPh>
    <rPh sb="2" eb="3">
      <t>シ</t>
    </rPh>
    <phoneticPr fontId="3"/>
  </si>
  <si>
    <t>新座市</t>
    <rPh sb="0" eb="1">
      <t>シン</t>
    </rPh>
    <rPh sb="1" eb="2">
      <t>ザ</t>
    </rPh>
    <rPh sb="2" eb="3">
      <t>シ</t>
    </rPh>
    <phoneticPr fontId="3"/>
  </si>
  <si>
    <t>桶川市</t>
    <rPh sb="0" eb="1">
      <t>オケ</t>
    </rPh>
    <rPh sb="1" eb="2">
      <t>カワ</t>
    </rPh>
    <rPh sb="2" eb="3">
      <t>シ</t>
    </rPh>
    <phoneticPr fontId="3"/>
  </si>
  <si>
    <t>久喜市</t>
    <rPh sb="0" eb="2">
      <t>クキ</t>
    </rPh>
    <rPh sb="2" eb="3">
      <t>シ</t>
    </rPh>
    <phoneticPr fontId="3"/>
  </si>
  <si>
    <t xml:space="preserve"> </t>
  </si>
  <si>
    <t>北本市</t>
    <rPh sb="0" eb="1">
      <t>キタ</t>
    </rPh>
    <rPh sb="1" eb="2">
      <t>ホン</t>
    </rPh>
    <rPh sb="2" eb="3">
      <t>シ</t>
    </rPh>
    <phoneticPr fontId="3"/>
  </si>
  <si>
    <t>八潮市</t>
    <rPh sb="0" eb="1">
      <t>８</t>
    </rPh>
    <rPh sb="1" eb="2">
      <t>シオ</t>
    </rPh>
    <rPh sb="2" eb="3">
      <t>シ</t>
    </rPh>
    <phoneticPr fontId="3"/>
  </si>
  <si>
    <t>富士見市</t>
    <rPh sb="0" eb="1">
      <t>トミ</t>
    </rPh>
    <rPh sb="1" eb="2">
      <t>シ</t>
    </rPh>
    <rPh sb="2" eb="3">
      <t>ミ</t>
    </rPh>
    <rPh sb="3" eb="4">
      <t>シ</t>
    </rPh>
    <phoneticPr fontId="3"/>
  </si>
  <si>
    <t>三郷市</t>
    <rPh sb="0" eb="1">
      <t>サン</t>
    </rPh>
    <rPh sb="1" eb="2">
      <t>ゴウ</t>
    </rPh>
    <rPh sb="2" eb="3">
      <t>シ</t>
    </rPh>
    <phoneticPr fontId="3"/>
  </si>
  <si>
    <t xml:space="preserve">境界未定(注２) </t>
    <rPh sb="0" eb="2">
      <t>キョウカイ</t>
    </rPh>
    <rPh sb="2" eb="4">
      <t>ミテイ</t>
    </rPh>
    <rPh sb="5" eb="6">
      <t>チュウ</t>
    </rPh>
    <phoneticPr fontId="3"/>
  </si>
  <si>
    <t>蓮田市</t>
    <rPh sb="0" eb="1">
      <t>ハス</t>
    </rPh>
    <rPh sb="1" eb="2">
      <t>タ</t>
    </rPh>
    <rPh sb="2" eb="3">
      <t>シ</t>
    </rPh>
    <phoneticPr fontId="3"/>
  </si>
  <si>
    <t>坂戸市</t>
    <rPh sb="0" eb="1">
      <t>サカ</t>
    </rPh>
    <rPh sb="1" eb="2">
      <t>ト</t>
    </rPh>
    <rPh sb="2" eb="3">
      <t>シ</t>
    </rPh>
    <phoneticPr fontId="3"/>
  </si>
  <si>
    <t>幸手市</t>
    <rPh sb="0" eb="1">
      <t>サイワイ</t>
    </rPh>
    <rPh sb="1" eb="2">
      <t>テ</t>
    </rPh>
    <rPh sb="2" eb="3">
      <t>シ</t>
    </rPh>
    <phoneticPr fontId="3"/>
  </si>
  <si>
    <t>鶴ヶ島市</t>
    <rPh sb="0" eb="1">
      <t>ツル</t>
    </rPh>
    <rPh sb="2" eb="3">
      <t>シマ</t>
    </rPh>
    <rPh sb="3" eb="4">
      <t>シ</t>
    </rPh>
    <phoneticPr fontId="3"/>
  </si>
  <si>
    <t>日高市</t>
    <rPh sb="0" eb="1">
      <t>ヒ</t>
    </rPh>
    <rPh sb="1" eb="2">
      <t>タカ</t>
    </rPh>
    <rPh sb="2" eb="3">
      <t>シ</t>
    </rPh>
    <phoneticPr fontId="3"/>
  </si>
  <si>
    <t>吉川市</t>
    <rPh sb="0" eb="1">
      <t>キチ</t>
    </rPh>
    <rPh sb="1" eb="2">
      <t>カワ</t>
    </rPh>
    <rPh sb="2" eb="3">
      <t>シ</t>
    </rPh>
    <phoneticPr fontId="3"/>
  </si>
  <si>
    <t>ふじみ野市</t>
    <rPh sb="3" eb="4">
      <t>ノ</t>
    </rPh>
    <rPh sb="4" eb="5">
      <t>シ</t>
    </rPh>
    <phoneticPr fontId="3"/>
  </si>
  <si>
    <t>白岡市</t>
    <rPh sb="0" eb="2">
      <t>シラオカ</t>
    </rPh>
    <rPh sb="2" eb="3">
      <t>シ</t>
    </rPh>
    <phoneticPr fontId="3"/>
  </si>
  <si>
    <t>　注）１　秩父市及び秩父郡横瀬町の境界は一部未定。（参考値　577.83ｋ㎡）</t>
    <rPh sb="1" eb="2">
      <t>チュウ</t>
    </rPh>
    <rPh sb="5" eb="8">
      <t>チチブシ</t>
    </rPh>
    <rPh sb="8" eb="9">
      <t>オヨ</t>
    </rPh>
    <rPh sb="10" eb="13">
      <t>チチブグン</t>
    </rPh>
    <rPh sb="13" eb="15">
      <t>ヨコセ</t>
    </rPh>
    <rPh sb="15" eb="16">
      <t>マチ</t>
    </rPh>
    <rPh sb="17" eb="19">
      <t>キョウカイ</t>
    </rPh>
    <rPh sb="20" eb="22">
      <t>イチブ</t>
    </rPh>
    <rPh sb="22" eb="24">
      <t>ミテイ</t>
    </rPh>
    <rPh sb="26" eb="28">
      <t>サンコウ</t>
    </rPh>
    <rPh sb="28" eb="29">
      <t>チ</t>
    </rPh>
    <phoneticPr fontId="3"/>
  </si>
  <si>
    <t>　　  ２　三郷市及び東京都葛飾区の境界は一部未定。（参考値　30.13ｋ㎡）</t>
    <rPh sb="6" eb="9">
      <t>ミサトシ</t>
    </rPh>
    <rPh sb="9" eb="10">
      <t>オヨ</t>
    </rPh>
    <rPh sb="11" eb="13">
      <t>トウキョウ</t>
    </rPh>
    <rPh sb="13" eb="14">
      <t>ト</t>
    </rPh>
    <rPh sb="14" eb="17">
      <t>カツシカク</t>
    </rPh>
    <rPh sb="18" eb="20">
      <t>キョウカイ</t>
    </rPh>
    <rPh sb="21" eb="23">
      <t>イチブ</t>
    </rPh>
    <rPh sb="23" eb="25">
      <t>ミテイ</t>
    </rPh>
    <rPh sb="27" eb="29">
      <t>サンコウ</t>
    </rPh>
    <rPh sb="29" eb="30">
      <t>チ</t>
    </rPh>
    <phoneticPr fontId="3"/>
  </si>
  <si>
    <t>（資料：埼玉県町(丁）字別人口調査結果報告、国土交通省国土地理院「令和６年全国都道府県市区町村別面積調」)</t>
    <rPh sb="1" eb="3">
      <t>シリョウ</t>
    </rPh>
    <rPh sb="4" eb="7">
      <t>サイタマケン</t>
    </rPh>
    <rPh sb="7" eb="8">
      <t>マチ</t>
    </rPh>
    <rPh sb="9" eb="10">
      <t>チョウ</t>
    </rPh>
    <rPh sb="11" eb="12">
      <t>アザ</t>
    </rPh>
    <rPh sb="12" eb="13">
      <t>ベツ</t>
    </rPh>
    <rPh sb="13" eb="15">
      <t>ジンコウ</t>
    </rPh>
    <rPh sb="15" eb="17">
      <t>チョウサ</t>
    </rPh>
    <rPh sb="17" eb="19">
      <t>ケッカ</t>
    </rPh>
    <rPh sb="19" eb="21">
      <t>ホウコク</t>
    </rPh>
    <rPh sb="33" eb="35">
      <t>レイワ</t>
    </rPh>
    <rPh sb="36" eb="37">
      <t>ネン</t>
    </rPh>
    <rPh sb="37" eb="39">
      <t>ゼンコク</t>
    </rPh>
    <rPh sb="46" eb="47">
      <t>ムラ</t>
    </rPh>
    <rPh sb="47" eb="48">
      <t>ベツ</t>
    </rPh>
    <rPh sb="48" eb="50">
      <t>メンセキ</t>
    </rPh>
    <rPh sb="50" eb="51">
      <t>シラ</t>
    </rPh>
    <phoneticPr fontId="3"/>
  </si>
  <si>
    <t>△ 1,205</t>
  </si>
  <si>
    <t>△ 1,189</t>
  </si>
  <si>
    <t>△ 1,580</t>
  </si>
  <si>
    <t>△ 676</t>
  </si>
  <si>
    <t>△ 362</t>
  </si>
  <si>
    <t>△ 0.3</t>
  </si>
  <si>
    <t>△ 0.2</t>
  </si>
  <si>
    <t>△ 0.5</t>
  </si>
  <si>
    <t>△ 1,827</t>
  </si>
  <si>
    <t>△ 5.2</t>
  </si>
  <si>
    <t>△ 5.1</t>
  </si>
  <si>
    <t>△ 6.8</t>
  </si>
  <si>
    <t>△ 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</si>
</sst>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176" formatCode="#,##0;&quot;△ &quot;#,##0"/>
    <numFmt numFmtId="177" formatCode="#,##0_);[Red]\(#,##0\)"/>
    <numFmt numFmtId="178" formatCode="0;&quot;△ &quot;0"/>
    <numFmt numFmtId="179" formatCode="#,##0.0;[Red]\-#,##0.0"/>
    <numFmt numFmtId="180" formatCode="#,##0.0;&quot;△ &quot;#,##0.0"/>
    <numFmt numFmtId="181" formatCode="#,##0_ "/>
    <numFmt numFmtId="182" formatCode="0_ "/>
    <numFmt numFmtId="185" formatCode="#,##0.0"/>
    <numFmt numFmtId="186" formatCode="0_ ;[Red]\-0\ "/>
    <numFmt numFmtId="187" formatCode="#,##0_ ;[Red]\-#,##0\ "/>
    <numFmt numFmtId="188" formatCode="0_);[Red]\(0\)"/>
    <numFmt numFmtId="189" formatCode="#,##0.0_ ;[Red]\-#,##0.0\ "/>
    <numFmt numFmtId="190" formatCode="0.0_);[Red]\(0.0\)"/>
    <numFmt numFmtId="191" formatCode="0.0;&quot;△ &quot;0.0"/>
    <numFmt numFmtId="192" formatCode="#,##0.00_);[Red]\(#,##0.00\)"/>
    <numFmt numFmtId="193" formatCode="[&lt;=999]000;[&lt;=9999]000\-00;000\-0000"/>
    <numFmt numFmtId="194" formatCode="#,##0.00_ "/>
  </numFmts>
  <fonts count="31" x14ac:knownFonts="1">
    <font>
      <sz val="11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1"/>
      <name val="ＭＳ 明朝"/>
      <family val="1"/>
    </font>
    <font>
      <sz val="6"/>
      <name val="ＭＳ 明朝"/>
      <family val="1"/>
    </font>
    <font>
      <sz val="6"/>
      <color theme="1"/>
      <name val="ＭＳ 明朝"/>
      <family val="1"/>
    </font>
    <font>
      <sz val="8"/>
      <color theme="1"/>
      <name val="ＭＳ 明朝"/>
      <family val="1"/>
    </font>
    <font>
      <sz val="10"/>
      <color theme="1"/>
      <name val="ＭＳ 明朝"/>
      <family val="1"/>
    </font>
    <font>
      <sz val="10"/>
      <name val="ＭＳ 明朝"/>
      <family val="1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11"/>
      <color rgb="FFFF0000"/>
      <name val="ＭＳ 明朝"/>
      <family val="1"/>
    </font>
    <font>
      <b/>
      <i/>
      <sz val="12"/>
      <name val="ＭＳ 明朝"/>
      <family val="1"/>
    </font>
    <font>
      <sz val="9"/>
      <name val="ＭＳ 明朝"/>
      <family val="1"/>
    </font>
    <font>
      <sz val="10"/>
      <name val="ＭＳ ゴシック"/>
      <family val="3"/>
    </font>
    <font>
      <sz val="11"/>
      <color theme="1"/>
      <name val="ＭＳ Ｐゴシック"/>
      <family val="2"/>
      <scheme val="minor"/>
    </font>
    <font>
      <sz val="8"/>
      <name val="ＭＳ 明朝"/>
      <family val="1"/>
    </font>
    <font>
      <b/>
      <sz val="10"/>
      <name val="ＭＳ 明朝"/>
      <family val="1"/>
    </font>
    <font>
      <sz val="11"/>
      <name val="ＭＳ ゴシック"/>
      <family val="3"/>
    </font>
    <font>
      <sz val="11"/>
      <color theme="1"/>
      <name val="ＭＳ 明朝"/>
      <family val="1"/>
    </font>
    <font>
      <sz val="11"/>
      <color theme="1"/>
      <name val="ＭＳ ゴシック"/>
      <family val="3"/>
    </font>
    <font>
      <sz val="12"/>
      <color theme="1"/>
      <name val="ＭＳ 明朝"/>
      <family val="1"/>
    </font>
    <font>
      <sz val="11"/>
      <color rgb="FFFF0000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0"/>
      <color theme="1"/>
      <name val="ＭＳ ゴシック"/>
      <family val="3"/>
    </font>
    <font>
      <sz val="10"/>
      <color theme="1"/>
      <name val="ＭＳ Ｐ明朝"/>
      <family val="1"/>
    </font>
    <font>
      <sz val="10"/>
      <color rgb="FFFF0000"/>
      <name val="ＭＳ 明朝"/>
      <family val="1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423">
    <xf numFmtId="0" fontId="0" fillId="0" borderId="0" xfId="0"/>
    <xf numFmtId="0" fontId="4" fillId="0" borderId="0" xfId="0" applyFont="1" applyFill="1"/>
    <xf numFmtId="0" fontId="4" fillId="0" borderId="1" xfId="0" applyFont="1" applyBorder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176" fontId="8" fillId="0" borderId="15" xfId="0" applyNumberFormat="1" applyFont="1" applyFill="1" applyBorder="1" applyAlignment="1">
      <alignment horizontal="right" vertical="center" shrinkToFit="1"/>
    </xf>
    <xf numFmtId="0" fontId="0" fillId="0" borderId="0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178" fontId="8" fillId="0" borderId="10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shrinkToFit="1"/>
    </xf>
    <xf numFmtId="178" fontId="8" fillId="0" borderId="15" xfId="1" applyNumberFormat="1" applyFont="1" applyFill="1" applyBorder="1" applyAlignment="1">
      <alignment horizontal="right" vertical="center" shrinkToFit="1"/>
    </xf>
    <xf numFmtId="180" fontId="8" fillId="0" borderId="10" xfId="1" applyNumberFormat="1" applyFont="1" applyBorder="1" applyAlignment="1">
      <alignment horizontal="right" vertical="center" shrinkToFit="1"/>
    </xf>
    <xf numFmtId="180" fontId="8" fillId="0" borderId="15" xfId="1" applyNumberFormat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180" fontId="8" fillId="0" borderId="12" xfId="1" applyNumberFormat="1" applyFont="1" applyFill="1" applyBorder="1" applyAlignment="1">
      <alignment horizontal="right" vertical="center" shrinkToFit="1"/>
    </xf>
    <xf numFmtId="180" fontId="8" fillId="0" borderId="12" xfId="1" applyNumberFormat="1" applyFont="1" applyFill="1" applyBorder="1" applyAlignment="1">
      <alignment horizontal="center" vertical="center" shrinkToFit="1"/>
    </xf>
    <xf numFmtId="180" fontId="8" fillId="0" borderId="8" xfId="1" applyNumberFormat="1" applyFont="1" applyFill="1" applyBorder="1" applyAlignment="1">
      <alignment horizontal="center" vertical="center" shrinkToFit="1"/>
    </xf>
    <xf numFmtId="0" fontId="4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9" fontId="6" fillId="0" borderId="7" xfId="0" applyNumberFormat="1" applyFont="1" applyBorder="1" applyAlignment="1">
      <alignment horizontal="center"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179" fontId="6" fillId="0" borderId="8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177" fontId="9" fillId="0" borderId="12" xfId="0" applyNumberFormat="1" applyFont="1" applyBorder="1" applyAlignment="1">
      <alignment horizontal="center" vertical="center" shrinkToFit="1"/>
    </xf>
    <xf numFmtId="177" fontId="9" fillId="0" borderId="0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right" vertical="center" indent="1" shrinkToFit="1"/>
    </xf>
    <xf numFmtId="176" fontId="9" fillId="0" borderId="4" xfId="1" applyNumberFormat="1" applyFont="1" applyBorder="1" applyAlignment="1">
      <alignment horizontal="right" vertical="center" indent="1" shrinkToFit="1"/>
    </xf>
    <xf numFmtId="180" fontId="9" fillId="0" borderId="12" xfId="1" applyNumberFormat="1" applyFont="1" applyFill="1" applyBorder="1" applyAlignment="1">
      <alignment horizontal="right" vertical="center" indent="1" shrinkToFit="1"/>
    </xf>
    <xf numFmtId="180" fontId="9" fillId="0" borderId="0" xfId="1" applyNumberFormat="1" applyFont="1" applyBorder="1" applyAlignment="1">
      <alignment horizontal="right" vertical="center" indent="1" shrinkToFit="1"/>
    </xf>
    <xf numFmtId="177" fontId="9" fillId="0" borderId="13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 shrinkToFit="1"/>
    </xf>
    <xf numFmtId="177" fontId="9" fillId="0" borderId="17" xfId="0" applyNumberFormat="1" applyFont="1" applyFill="1" applyBorder="1" applyAlignment="1">
      <alignment horizontal="center" vertical="center" shrinkToFit="1"/>
    </xf>
    <xf numFmtId="176" fontId="9" fillId="0" borderId="13" xfId="1" applyNumberFormat="1" applyFont="1" applyBorder="1" applyAlignment="1">
      <alignment horizontal="right" vertical="center" indent="1" shrinkToFit="1"/>
    </xf>
    <xf numFmtId="176" fontId="9" fillId="0" borderId="17" xfId="1" applyNumberFormat="1" applyFont="1" applyBorder="1" applyAlignment="1">
      <alignment horizontal="right" vertical="center" indent="1" shrinkToFit="1"/>
    </xf>
    <xf numFmtId="180" fontId="9" fillId="0" borderId="13" xfId="1" applyNumberFormat="1" applyFont="1" applyFill="1" applyBorder="1" applyAlignment="1">
      <alignment horizontal="right" vertical="center" indent="1" shrinkToFit="1"/>
    </xf>
    <xf numFmtId="180" fontId="9" fillId="0" borderId="2" xfId="1" applyNumberFormat="1" applyFont="1" applyFill="1" applyBorder="1" applyAlignment="1">
      <alignment horizontal="right" vertical="center" indent="1" shrinkToFit="1"/>
    </xf>
    <xf numFmtId="180" fontId="9" fillId="0" borderId="12" xfId="1" applyNumberFormat="1" applyFont="1" applyBorder="1" applyAlignment="1">
      <alignment horizontal="center" vertical="center" shrinkToFit="1"/>
    </xf>
    <xf numFmtId="180" fontId="9" fillId="0" borderId="0" xfId="1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right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justifyLastLine="1"/>
    </xf>
    <xf numFmtId="0" fontId="6" fillId="0" borderId="21" xfId="0" applyFont="1" applyBorder="1" applyAlignment="1">
      <alignment horizontal="center" vertical="center" justifyLastLine="1"/>
    </xf>
    <xf numFmtId="0" fontId="6" fillId="0" borderId="22" xfId="0" applyFont="1" applyBorder="1" applyAlignment="1">
      <alignment horizontal="center" vertical="center" justifyLastLine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6" xfId="0" applyNumberFormat="1" applyFont="1" applyBorder="1" applyAlignment="1">
      <alignment horizontal="center" vertical="center" shrinkToFit="1"/>
    </xf>
    <xf numFmtId="177" fontId="9" fillId="0" borderId="6" xfId="0" applyNumberFormat="1" applyFont="1" applyBorder="1" applyAlignment="1">
      <alignment horizontal="center" vertical="center" shrinkToFit="1"/>
    </xf>
    <xf numFmtId="176" fontId="9" fillId="0" borderId="11" xfId="1" applyNumberFormat="1" applyFont="1" applyFill="1" applyBorder="1" applyAlignment="1">
      <alignment horizontal="right" vertical="center" indent="1" shrinkToFit="1"/>
    </xf>
    <xf numFmtId="176" fontId="9" fillId="0" borderId="6" xfId="1" applyNumberFormat="1" applyFont="1" applyFill="1" applyBorder="1" applyAlignment="1">
      <alignment horizontal="right" vertical="center" indent="1" shrinkToFit="1"/>
    </xf>
    <xf numFmtId="180" fontId="9" fillId="0" borderId="16" xfId="1" applyNumberFormat="1" applyFont="1" applyBorder="1" applyAlignment="1">
      <alignment horizontal="right" vertical="center" indent="1" shrinkToFit="1"/>
    </xf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80" fontId="10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left"/>
    </xf>
    <xf numFmtId="177" fontId="5" fillId="0" borderId="0" xfId="0" applyNumberFormat="1" applyFont="1"/>
    <xf numFmtId="177" fontId="5" fillId="0" borderId="2" xfId="0" applyNumberFormat="1" applyFont="1" applyBorder="1"/>
    <xf numFmtId="177" fontId="5" fillId="0" borderId="2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/>
    </xf>
    <xf numFmtId="3" fontId="5" fillId="0" borderId="0" xfId="0" applyNumberFormat="1" applyFont="1" applyBorder="1" applyAlignment="1"/>
    <xf numFmtId="3" fontId="10" fillId="0" borderId="0" xfId="0" applyNumberFormat="1" applyFont="1" applyBorder="1" applyAlignment="1"/>
    <xf numFmtId="177" fontId="5" fillId="0" borderId="4" xfId="0" applyNumberFormat="1" applyFont="1" applyBorder="1" applyAlignment="1">
      <alignment horizontal="right"/>
    </xf>
    <xf numFmtId="185" fontId="10" fillId="0" borderId="0" xfId="0" applyNumberFormat="1" applyFont="1" applyBorder="1" applyAlignment="1"/>
    <xf numFmtId="177" fontId="5" fillId="0" borderId="17" xfId="0" applyNumberFormat="1" applyFont="1" applyBorder="1" applyAlignment="1">
      <alignment horizontal="right"/>
    </xf>
    <xf numFmtId="182" fontId="5" fillId="0" borderId="2" xfId="0" applyNumberFormat="1" applyFont="1" applyBorder="1" applyAlignment="1">
      <alignment horizontal="right"/>
    </xf>
    <xf numFmtId="0" fontId="10" fillId="0" borderId="2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3" fontId="0" fillId="0" borderId="0" xfId="0" applyNumberFormat="1" applyFont="1" applyAlignment="1">
      <alignment vertical="center"/>
    </xf>
    <xf numFmtId="181" fontId="12" fillId="0" borderId="0" xfId="0" applyNumberFormat="1" applyFont="1"/>
    <xf numFmtId="181" fontId="5" fillId="0" borderId="0" xfId="0" applyNumberFormat="1" applyFont="1"/>
    <xf numFmtId="181" fontId="5" fillId="0" borderId="0" xfId="0" applyNumberFormat="1" applyFont="1" applyAlignment="1">
      <alignment horizontal="right"/>
    </xf>
    <xf numFmtId="181" fontId="5" fillId="0" borderId="20" xfId="0" applyNumberFormat="1" applyFont="1" applyBorder="1" applyAlignment="1">
      <alignment horizontal="center" vertical="center"/>
    </xf>
    <xf numFmtId="181" fontId="5" fillId="0" borderId="23" xfId="0" applyNumberFormat="1" applyFont="1" applyBorder="1" applyAlignment="1">
      <alignment horizontal="center" vertical="center"/>
    </xf>
    <xf numFmtId="181" fontId="5" fillId="0" borderId="24" xfId="0" applyNumberFormat="1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181" fontId="5" fillId="0" borderId="16" xfId="0" applyNumberFormat="1" applyFont="1" applyBorder="1" applyAlignment="1">
      <alignment horizontal="right"/>
    </xf>
    <xf numFmtId="181" fontId="5" fillId="0" borderId="11" xfId="0" applyNumberFormat="1" applyFont="1" applyFill="1" applyBorder="1"/>
    <xf numFmtId="181" fontId="5" fillId="0" borderId="16" xfId="0" applyNumberFormat="1" applyFont="1" applyFill="1" applyBorder="1"/>
    <xf numFmtId="181" fontId="5" fillId="0" borderId="6" xfId="0" applyNumberFormat="1" applyFont="1" applyBorder="1"/>
    <xf numFmtId="181" fontId="5" fillId="0" borderId="0" xfId="0" applyNumberFormat="1" applyFont="1" applyBorder="1" applyAlignment="1">
      <alignment horizontal="right"/>
    </xf>
    <xf numFmtId="181" fontId="5" fillId="0" borderId="0" xfId="0" applyNumberFormat="1" applyFont="1" applyBorder="1" applyAlignment="1">
      <alignment horizontal="left"/>
    </xf>
    <xf numFmtId="181" fontId="5" fillId="0" borderId="12" xfId="0" applyNumberFormat="1" applyFont="1" applyFill="1" applyBorder="1"/>
    <xf numFmtId="181" fontId="5" fillId="0" borderId="0" xfId="9" applyNumberFormat="1" applyFont="1" applyFill="1" applyBorder="1" applyAlignment="1">
      <alignment horizontal="right" vertical="center"/>
    </xf>
    <xf numFmtId="181" fontId="5" fillId="0" borderId="12" xfId="0" applyNumberFormat="1" applyFont="1" applyBorder="1" applyAlignment="1">
      <alignment horizontal="right"/>
    </xf>
    <xf numFmtId="177" fontId="5" fillId="0" borderId="12" xfId="9" applyNumberFormat="1" applyFont="1" applyFill="1" applyBorder="1" applyAlignment="1">
      <alignment horizontal="right" vertical="center"/>
    </xf>
    <xf numFmtId="177" fontId="5" fillId="0" borderId="0" xfId="9" applyNumberFormat="1" applyFont="1" applyFill="1" applyBorder="1" applyAlignment="1">
      <alignment horizontal="right" vertical="center"/>
    </xf>
    <xf numFmtId="177" fontId="5" fillId="0" borderId="0" xfId="0" applyNumberFormat="1" applyFont="1" applyFill="1"/>
    <xf numFmtId="181" fontId="5" fillId="0" borderId="12" xfId="9" applyNumberFormat="1" applyFont="1" applyFill="1" applyBorder="1" applyAlignment="1">
      <alignment horizontal="right" vertical="center"/>
    </xf>
    <xf numFmtId="181" fontId="5" fillId="0" borderId="12" xfId="0" applyNumberFormat="1" applyFont="1" applyBorder="1" applyAlignment="1">
      <alignment horizontal="center"/>
    </xf>
    <xf numFmtId="181" fontId="5" fillId="0" borderId="0" xfId="0" applyNumberFormat="1" applyFont="1" applyBorder="1" applyAlignment="1">
      <alignment horizontal="center"/>
    </xf>
    <xf numFmtId="181" fontId="5" fillId="0" borderId="2" xfId="0" applyNumberFormat="1" applyFont="1" applyBorder="1" applyAlignment="1">
      <alignment horizontal="right"/>
    </xf>
    <xf numFmtId="181" fontId="5" fillId="0" borderId="2" xfId="0" applyNumberFormat="1" applyFont="1" applyBorder="1" applyAlignment="1">
      <alignment horizontal="left"/>
    </xf>
    <xf numFmtId="181" fontId="5" fillId="0" borderId="13" xfId="9" applyNumberFormat="1" applyFont="1" applyFill="1" applyBorder="1" applyAlignment="1">
      <alignment horizontal="right" vertical="center"/>
    </xf>
    <xf numFmtId="181" fontId="5" fillId="0" borderId="2" xfId="9" applyNumberFormat="1" applyFont="1" applyFill="1" applyBorder="1" applyAlignment="1">
      <alignment horizontal="right" vertical="center"/>
    </xf>
    <xf numFmtId="181" fontId="5" fillId="0" borderId="17" xfId="0" applyNumberFormat="1" applyFont="1" applyBorder="1"/>
    <xf numFmtId="181" fontId="5" fillId="0" borderId="13" xfId="0" applyNumberFormat="1" applyFont="1" applyBorder="1" applyAlignment="1">
      <alignment horizontal="center"/>
    </xf>
    <xf numFmtId="181" fontId="5" fillId="0" borderId="2" xfId="0" applyNumberFormat="1" applyFont="1" applyBorder="1" applyAlignment="1">
      <alignment horizontal="center"/>
    </xf>
    <xf numFmtId="177" fontId="13" fillId="0" borderId="13" xfId="0" applyNumberFormat="1" applyFont="1" applyFill="1" applyBorder="1"/>
    <xf numFmtId="177" fontId="13" fillId="0" borderId="2" xfId="0" applyNumberFormat="1" applyFont="1" applyFill="1" applyBorder="1"/>
    <xf numFmtId="177" fontId="5" fillId="0" borderId="2" xfId="0" applyNumberFormat="1" applyFont="1" applyFill="1" applyBorder="1"/>
    <xf numFmtId="181" fontId="5" fillId="0" borderId="14" xfId="0" applyNumberFormat="1" applyFont="1" applyFill="1" applyBorder="1" applyAlignment="1">
      <alignment horizontal="center"/>
    </xf>
    <xf numFmtId="0" fontId="12" fillId="0" borderId="0" xfId="10" applyFont="1" applyBorder="1" applyAlignment="1">
      <alignment horizontal="left" vertical="center"/>
    </xf>
    <xf numFmtId="0" fontId="14" fillId="0" borderId="0" xfId="10" applyFont="1" applyBorder="1" applyAlignment="1">
      <alignment horizontal="left" vertical="center"/>
    </xf>
    <xf numFmtId="0" fontId="15" fillId="0" borderId="0" xfId="10" applyFont="1" applyBorder="1" applyAlignment="1">
      <alignment horizontal="left" vertical="center"/>
    </xf>
    <xf numFmtId="0" fontId="0" fillId="0" borderId="0" xfId="10" applyFont="1"/>
    <xf numFmtId="0" fontId="10" fillId="0" borderId="2" xfId="10" applyFont="1" applyBorder="1" applyAlignment="1">
      <alignment vertical="center"/>
    </xf>
    <xf numFmtId="0" fontId="10" fillId="0" borderId="2" xfId="10" applyFont="1" applyBorder="1" applyAlignment="1">
      <alignment horizontal="left" vertical="center"/>
    </xf>
    <xf numFmtId="0" fontId="10" fillId="0" borderId="0" xfId="10" applyFont="1" applyBorder="1" applyAlignment="1">
      <alignment horizontal="left" vertical="center"/>
    </xf>
    <xf numFmtId="0" fontId="10" fillId="0" borderId="2" xfId="10" applyFont="1" applyBorder="1" applyAlignment="1">
      <alignment horizontal="right" vertical="center"/>
    </xf>
    <xf numFmtId="0" fontId="10" fillId="0" borderId="20" xfId="10" applyFont="1" applyBorder="1" applyAlignment="1">
      <alignment horizontal="center" vertical="center" shrinkToFit="1"/>
    </xf>
    <xf numFmtId="0" fontId="10" fillId="0" borderId="23" xfId="10" applyFont="1" applyBorder="1" applyAlignment="1">
      <alignment horizontal="center" vertical="center" shrinkToFit="1"/>
    </xf>
    <xf numFmtId="0" fontId="10" fillId="0" borderId="18" xfId="10" applyFont="1" applyBorder="1" applyAlignment="1">
      <alignment horizontal="center" vertical="center" shrinkToFit="1"/>
    </xf>
    <xf numFmtId="0" fontId="10" fillId="0" borderId="18" xfId="10" applyFont="1" applyBorder="1" applyAlignment="1">
      <alignment horizontal="center" vertical="center" shrinkToFit="1"/>
    </xf>
    <xf numFmtId="0" fontId="10" fillId="0" borderId="0" xfId="10" applyFont="1" applyBorder="1" applyAlignment="1">
      <alignment horizontal="center" vertical="center" shrinkToFit="1"/>
    </xf>
    <xf numFmtId="0" fontId="10" fillId="0" borderId="4" xfId="10" applyFont="1" applyBorder="1" applyAlignment="1">
      <alignment horizontal="center" vertical="center" shrinkToFit="1"/>
    </xf>
    <xf numFmtId="186" fontId="10" fillId="0" borderId="12" xfId="10" applyNumberFormat="1" applyFont="1" applyBorder="1" applyAlignment="1">
      <alignment horizontal="center" vertical="center" shrinkToFit="1"/>
    </xf>
    <xf numFmtId="186" fontId="10" fillId="0" borderId="0" xfId="10" applyNumberFormat="1" applyFont="1" applyBorder="1" applyAlignment="1">
      <alignment horizontal="center" vertical="center" shrinkToFit="1"/>
    </xf>
    <xf numFmtId="0" fontId="10" fillId="0" borderId="11" xfId="10" applyFont="1" applyBorder="1" applyAlignment="1">
      <alignment horizontal="center" vertical="center" shrinkToFit="1"/>
    </xf>
    <xf numFmtId="0" fontId="10" fillId="0" borderId="16" xfId="10" applyFont="1" applyBorder="1" applyAlignment="1">
      <alignment horizontal="distributed" vertical="center"/>
    </xf>
    <xf numFmtId="0" fontId="10" fillId="0" borderId="6" xfId="10" applyFont="1" applyBorder="1" applyAlignment="1">
      <alignment horizontal="center" vertical="center" shrinkToFit="1"/>
    </xf>
    <xf numFmtId="0" fontId="10" fillId="0" borderId="16" xfId="10" applyFont="1" applyBorder="1" applyAlignment="1">
      <alignment horizontal="center" vertical="center" shrinkToFit="1"/>
    </xf>
    <xf numFmtId="0" fontId="10" fillId="0" borderId="0" xfId="10" applyFont="1" applyBorder="1" applyAlignment="1">
      <alignment vertical="center"/>
    </xf>
    <xf numFmtId="0" fontId="16" fillId="0" borderId="0" xfId="10" applyFont="1" applyBorder="1" applyAlignment="1">
      <alignment horizontal="right" vertical="center" shrinkToFit="1"/>
    </xf>
    <xf numFmtId="0" fontId="16" fillId="0" borderId="4" xfId="10" applyFont="1" applyBorder="1" applyAlignment="1">
      <alignment horizontal="right" vertical="center"/>
    </xf>
    <xf numFmtId="187" fontId="16" fillId="0" borderId="12" xfId="11" applyNumberFormat="1" applyFont="1" applyFill="1" applyBorder="1" applyAlignment="1">
      <alignment horizontal="right" vertical="center"/>
    </xf>
    <xf numFmtId="187" fontId="16" fillId="0" borderId="0" xfId="11" applyNumberFormat="1" applyFont="1" applyFill="1" applyBorder="1" applyAlignment="1">
      <alignment horizontal="right" vertical="center"/>
    </xf>
    <xf numFmtId="0" fontId="15" fillId="0" borderId="12" xfId="10" applyFont="1" applyBorder="1" applyAlignment="1">
      <alignment vertical="center"/>
    </xf>
    <xf numFmtId="0" fontId="15" fillId="0" borderId="0" xfId="10" applyFont="1" applyBorder="1" applyAlignment="1">
      <alignment horizontal="center" vertical="center" shrinkToFit="1"/>
    </xf>
    <xf numFmtId="0" fontId="15" fillId="0" borderId="4" xfId="10" applyFont="1" applyBorder="1" applyAlignment="1">
      <alignment vertical="center"/>
    </xf>
    <xf numFmtId="187" fontId="10" fillId="0" borderId="0" xfId="11" applyNumberFormat="1" applyFont="1" applyFill="1" applyBorder="1" applyAlignment="1" applyProtection="1">
      <alignment horizontal="right" vertical="center"/>
    </xf>
    <xf numFmtId="0" fontId="10" fillId="0" borderId="12" xfId="10" applyFont="1" applyBorder="1" applyAlignment="1">
      <alignment vertical="center"/>
    </xf>
    <xf numFmtId="0" fontId="10" fillId="0" borderId="4" xfId="10" applyFont="1" applyBorder="1" applyAlignment="1">
      <alignment vertical="center"/>
    </xf>
    <xf numFmtId="0" fontId="10" fillId="0" borderId="0" xfId="10" applyFont="1" applyBorder="1" applyAlignment="1">
      <alignment horizontal="right" vertical="center" shrinkToFit="1"/>
    </xf>
    <xf numFmtId="0" fontId="10" fillId="0" borderId="4" xfId="10" applyFont="1" applyBorder="1" applyAlignment="1">
      <alignment horizontal="right" vertical="center"/>
    </xf>
    <xf numFmtId="187" fontId="10" fillId="0" borderId="12" xfId="11" applyNumberFormat="1" applyFont="1" applyFill="1" applyBorder="1" applyAlignment="1">
      <alignment horizontal="right" vertical="center"/>
    </xf>
    <xf numFmtId="187" fontId="10" fillId="0" borderId="0" xfId="11" applyNumberFormat="1" applyFont="1" applyFill="1" applyBorder="1" applyAlignment="1">
      <alignment horizontal="right" vertical="center"/>
    </xf>
    <xf numFmtId="0" fontId="16" fillId="0" borderId="0" xfId="10" applyFont="1" applyBorder="1" applyAlignment="1">
      <alignment horizontal="center" vertical="center" shrinkToFit="1"/>
    </xf>
    <xf numFmtId="0" fontId="16" fillId="0" borderId="4" xfId="10" applyFont="1" applyBorder="1" applyAlignment="1">
      <alignment vertical="center"/>
    </xf>
    <xf numFmtId="187" fontId="0" fillId="0" borderId="0" xfId="11" applyNumberFormat="1" applyFont="1" applyFill="1" applyAlignment="1"/>
    <xf numFmtId="187" fontId="16" fillId="0" borderId="0" xfId="11" applyNumberFormat="1" applyFont="1" applyFill="1" applyAlignment="1">
      <alignment horizontal="right" vertical="center"/>
    </xf>
    <xf numFmtId="187" fontId="10" fillId="0" borderId="0" xfId="11" applyNumberFormat="1" applyFont="1" applyFill="1" applyAlignment="1">
      <alignment horizontal="right" vertical="center"/>
    </xf>
    <xf numFmtId="187" fontId="10" fillId="0" borderId="0" xfId="11" applyNumberFormat="1" applyFont="1" applyFill="1" applyAlignment="1">
      <alignment horizontal="right"/>
    </xf>
    <xf numFmtId="0" fontId="10" fillId="0" borderId="0" xfId="10" applyFont="1" applyBorder="1" applyAlignment="1">
      <alignment horizontal="right" vertical="center"/>
    </xf>
    <xf numFmtId="187" fontId="10" fillId="0" borderId="4" xfId="11" applyNumberFormat="1" applyFont="1" applyFill="1" applyBorder="1" applyAlignment="1">
      <alignment horizontal="right" vertical="center"/>
    </xf>
    <xf numFmtId="0" fontId="10" fillId="0" borderId="2" xfId="10" applyFont="1" applyBorder="1" applyAlignment="1">
      <alignment horizontal="right" vertical="center"/>
    </xf>
    <xf numFmtId="0" fontId="1" fillId="0" borderId="13" xfId="10" applyFont="1" applyBorder="1" applyAlignment="1">
      <alignment horizontal="right"/>
    </xf>
    <xf numFmtId="0" fontId="1" fillId="0" borderId="2" xfId="10" applyFont="1" applyBorder="1" applyAlignment="1">
      <alignment horizontal="right"/>
    </xf>
    <xf numFmtId="186" fontId="1" fillId="0" borderId="17" xfId="10" applyNumberFormat="1" applyFont="1" applyBorder="1" applyAlignment="1">
      <alignment horizontal="right"/>
    </xf>
    <xf numFmtId="0" fontId="10" fillId="0" borderId="13" xfId="10" applyFont="1" applyBorder="1" applyAlignment="1">
      <alignment vertical="center"/>
    </xf>
    <xf numFmtId="0" fontId="10" fillId="0" borderId="2" xfId="10" applyFont="1" applyBorder="1" applyAlignment="1">
      <alignment horizontal="distributed" vertical="center"/>
    </xf>
    <xf numFmtId="0" fontId="10" fillId="0" borderId="17" xfId="10" applyFont="1" applyBorder="1" applyAlignment="1">
      <alignment vertical="center"/>
    </xf>
    <xf numFmtId="181" fontId="10" fillId="0" borderId="13" xfId="1" applyNumberFormat="1" applyFont="1" applyBorder="1" applyAlignment="1">
      <alignment horizontal="right" vertical="center"/>
    </xf>
    <xf numFmtId="181" fontId="10" fillId="0" borderId="2" xfId="1" applyNumberFormat="1" applyFont="1" applyFill="1" applyBorder="1" applyAlignment="1">
      <alignment horizontal="right" vertical="center"/>
    </xf>
    <xf numFmtId="0" fontId="18" fillId="0" borderId="14" xfId="10" applyFont="1" applyBorder="1" applyAlignment="1">
      <alignment vertical="center"/>
    </xf>
    <xf numFmtId="0" fontId="10" fillId="0" borderId="14" xfId="10" applyFont="1" applyBorder="1" applyAlignment="1">
      <alignment vertical="center"/>
    </xf>
    <xf numFmtId="186" fontId="0" fillId="0" borderId="0" xfId="10" applyNumberFormat="1" applyFont="1"/>
    <xf numFmtId="0" fontId="10" fillId="0" borderId="0" xfId="10" applyFont="1" applyAlignment="1">
      <alignment vertical="center"/>
    </xf>
    <xf numFmtId="0" fontId="18" fillId="0" borderId="0" xfId="10" applyFont="1" applyBorder="1" applyAlignment="1">
      <alignment vertical="center"/>
    </xf>
    <xf numFmtId="0" fontId="10" fillId="0" borderId="0" xfId="10" applyFont="1" applyBorder="1" applyAlignment="1">
      <alignment vertical="center"/>
    </xf>
    <xf numFmtId="0" fontId="18" fillId="0" borderId="0" xfId="10" applyFont="1"/>
    <xf numFmtId="187" fontId="0" fillId="0" borderId="0" xfId="10" applyNumberFormat="1" applyFont="1"/>
    <xf numFmtId="187" fontId="10" fillId="2" borderId="0" xfId="12" applyNumberFormat="1" applyFont="1" applyFill="1" applyBorder="1" applyAlignment="1" applyProtection="1">
      <alignment horizontal="right" vertical="center"/>
    </xf>
    <xf numFmtId="0" fontId="0" fillId="0" borderId="0" xfId="10" applyFont="1" applyAlignment="1">
      <alignment horizontal="left" vertical="center"/>
    </xf>
    <xf numFmtId="0" fontId="1" fillId="0" borderId="20" xfId="10" applyFont="1" applyBorder="1"/>
    <xf numFmtId="0" fontId="1" fillId="0" borderId="23" xfId="10" applyFont="1" applyBorder="1"/>
    <xf numFmtId="188" fontId="10" fillId="2" borderId="12" xfId="10" applyNumberFormat="1" applyFont="1" applyFill="1" applyBorder="1" applyAlignment="1">
      <alignment horizontal="right" vertical="center" shrinkToFit="1"/>
    </xf>
    <xf numFmtId="188" fontId="10" fillId="2" borderId="0" xfId="10" applyNumberFormat="1" applyFont="1" applyFill="1" applyBorder="1" applyAlignment="1">
      <alignment horizontal="right" vertical="center" shrinkToFit="1"/>
    </xf>
    <xf numFmtId="187" fontId="0" fillId="0" borderId="0" xfId="10" applyNumberFormat="1" applyFont="1" applyAlignment="1">
      <alignment horizontal="right" vertical="center"/>
    </xf>
    <xf numFmtId="0" fontId="1" fillId="0" borderId="17" xfId="10" applyFont="1" applyBorder="1"/>
    <xf numFmtId="0" fontId="1" fillId="0" borderId="13" xfId="10" applyFont="1" applyFill="1" applyBorder="1" applyAlignment="1"/>
    <xf numFmtId="0" fontId="1" fillId="0" borderId="2" xfId="10" applyFont="1" applyFill="1" applyBorder="1" applyAlignment="1"/>
    <xf numFmtId="0" fontId="1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top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189" fontId="20" fillId="0" borderId="12" xfId="1" applyNumberFormat="1" applyFont="1" applyFill="1" applyBorder="1" applyAlignment="1">
      <alignment horizontal="right" vertical="center"/>
    </xf>
    <xf numFmtId="189" fontId="20" fillId="0" borderId="0" xfId="1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shrinkToFit="1"/>
    </xf>
    <xf numFmtId="189" fontId="5" fillId="0" borderId="12" xfId="1" applyNumberFormat="1" applyFont="1" applyFill="1" applyBorder="1" applyAlignment="1">
      <alignment horizontal="right" vertical="center"/>
    </xf>
    <xf numFmtId="189" fontId="5" fillId="0" borderId="0" xfId="1" applyNumberFormat="1" applyFont="1" applyFill="1" applyBorder="1" applyAlignment="1">
      <alignment horizontal="right" vertical="center"/>
    </xf>
    <xf numFmtId="187" fontId="20" fillId="0" borderId="12" xfId="1" applyNumberFormat="1" applyFont="1" applyFill="1" applyBorder="1" applyAlignment="1">
      <alignment horizontal="right" vertical="center"/>
    </xf>
    <xf numFmtId="187" fontId="5" fillId="0" borderId="12" xfId="1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 shrinkToFit="1"/>
    </xf>
    <xf numFmtId="189" fontId="0" fillId="0" borderId="0" xfId="0" applyNumberFormat="1" applyFont="1" applyFill="1"/>
    <xf numFmtId="0" fontId="5" fillId="0" borderId="2" xfId="0" applyFont="1" applyFill="1" applyBorder="1" applyAlignment="1">
      <alignment horizontal="center" vertical="center" shrinkToFit="1"/>
    </xf>
    <xf numFmtId="187" fontId="5" fillId="0" borderId="13" xfId="1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 shrinkToFit="1"/>
    </xf>
    <xf numFmtId="181" fontId="5" fillId="0" borderId="2" xfId="1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189" fontId="5" fillId="0" borderId="12" xfId="1" applyNumberFormat="1" applyFont="1" applyFill="1" applyBorder="1" applyAlignment="1">
      <alignment vertical="center"/>
    </xf>
    <xf numFmtId="189" fontId="5" fillId="0" borderId="0" xfId="1" applyNumberFormat="1" applyFont="1" applyFill="1" applyBorder="1" applyAlignment="1">
      <alignment vertical="center"/>
    </xf>
    <xf numFmtId="189" fontId="20" fillId="0" borderId="12" xfId="1" applyNumberFormat="1" applyFont="1" applyFill="1" applyBorder="1" applyAlignment="1">
      <alignment vertical="center"/>
    </xf>
    <xf numFmtId="189" fontId="20" fillId="0" borderId="0" xfId="1" applyNumberFormat="1" applyFont="1" applyFill="1" applyBorder="1" applyAlignment="1">
      <alignment vertical="center"/>
    </xf>
    <xf numFmtId="190" fontId="5" fillId="0" borderId="12" xfId="1" applyNumberFormat="1" applyFont="1" applyFill="1" applyBorder="1" applyAlignment="1">
      <alignment horizontal="right" vertical="center"/>
    </xf>
    <xf numFmtId="0" fontId="23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ill="1"/>
    <xf numFmtId="0" fontId="23" fillId="0" borderId="2" xfId="0" applyNumberFormat="1" applyFont="1" applyFill="1" applyBorder="1" applyAlignment="1">
      <alignment vertical="center"/>
    </xf>
    <xf numFmtId="0" fontId="21" fillId="0" borderId="2" xfId="0" applyNumberFormat="1" applyFont="1" applyFill="1" applyBorder="1" applyAlignment="1">
      <alignment vertical="center"/>
    </xf>
    <xf numFmtId="0" fontId="21" fillId="0" borderId="2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8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shrinkToFit="1"/>
    </xf>
    <xf numFmtId="176" fontId="21" fillId="0" borderId="0" xfId="0" applyNumberFormat="1" applyFont="1" applyFill="1" applyBorder="1" applyAlignment="1">
      <alignment horizontal="right" vertical="center" indent="1"/>
    </xf>
    <xf numFmtId="0" fontId="24" fillId="0" borderId="0" xfId="0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91" fontId="21" fillId="0" borderId="2" xfId="0" applyNumberFormat="1" applyFont="1" applyFill="1" applyBorder="1" applyAlignment="1">
      <alignment horizontal="right" vertical="center" indent="1"/>
    </xf>
    <xf numFmtId="0" fontId="9" fillId="0" borderId="0" xfId="0" applyFont="1" applyFill="1"/>
    <xf numFmtId="0" fontId="10" fillId="0" borderId="0" xfId="0" applyFont="1" applyFill="1"/>
    <xf numFmtId="0" fontId="2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5" fillId="0" borderId="0" xfId="0" applyFont="1" applyFill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 justifyLastLine="1"/>
    </xf>
    <xf numFmtId="0" fontId="21" fillId="0" borderId="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justifyLastLine="1"/>
    </xf>
    <xf numFmtId="0" fontId="21" fillId="0" borderId="8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justifyLastLine="1"/>
    </xf>
    <xf numFmtId="191" fontId="21" fillId="0" borderId="0" xfId="0" applyNumberFormat="1" applyFont="1" applyFill="1" applyBorder="1" applyAlignment="1">
      <alignment horizontal="right" vertical="center" indent="1"/>
    </xf>
    <xf numFmtId="0" fontId="21" fillId="0" borderId="17" xfId="0" applyFont="1" applyFill="1" applyBorder="1" applyAlignment="1">
      <alignment horizontal="center" vertical="center" justifyLastLine="1"/>
    </xf>
    <xf numFmtId="0" fontId="9" fillId="0" borderId="14" xfId="0" applyFont="1" applyFill="1" applyBorder="1"/>
    <xf numFmtId="0" fontId="9" fillId="0" borderId="0" xfId="0" applyFont="1" applyFill="1" applyBorder="1"/>
    <xf numFmtId="0" fontId="2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21" fillId="0" borderId="23" xfId="0" applyFont="1" applyFill="1" applyBorder="1" applyAlignment="1">
      <alignment horizontal="center" vertical="center" justifyLastLine="1"/>
    </xf>
    <xf numFmtId="0" fontId="5" fillId="0" borderId="0" xfId="0" applyFont="1" applyFill="1" applyBorder="1"/>
    <xf numFmtId="0" fontId="21" fillId="0" borderId="22" xfId="0" applyFont="1" applyFill="1" applyBorder="1" applyAlignment="1">
      <alignment horizontal="center" vertical="center" justifyLastLine="1"/>
    </xf>
    <xf numFmtId="0" fontId="21" fillId="0" borderId="4" xfId="0" applyFont="1" applyFill="1" applyBorder="1" applyAlignment="1">
      <alignment horizontal="center" vertical="center" shrinkToFit="1"/>
    </xf>
    <xf numFmtId="0" fontId="24" fillId="0" borderId="0" xfId="0" applyFont="1" applyFill="1"/>
    <xf numFmtId="0" fontId="25" fillId="0" borderId="0" xfId="0" applyFont="1" applyFill="1"/>
    <xf numFmtId="0" fontId="21" fillId="0" borderId="17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wrapText="1"/>
    </xf>
    <xf numFmtId="0" fontId="23" fillId="0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left"/>
    </xf>
    <xf numFmtId="0" fontId="5" fillId="0" borderId="0" xfId="0" applyFont="1" applyFill="1" applyAlignment="1"/>
    <xf numFmtId="0" fontId="21" fillId="0" borderId="14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3" fillId="0" borderId="0" xfId="0" applyFont="1" applyFill="1"/>
    <xf numFmtId="0" fontId="22" fillId="0" borderId="6" xfId="0" applyFont="1" applyFill="1" applyBorder="1" applyAlignment="1">
      <alignment horizontal="center" vertical="center" shrinkToFit="1"/>
    </xf>
    <xf numFmtId="177" fontId="22" fillId="0" borderId="11" xfId="9" applyNumberFormat="1" applyFont="1" applyFill="1" applyBorder="1" applyAlignment="1">
      <alignment horizontal="center" vertical="center"/>
    </xf>
    <xf numFmtId="177" fontId="22" fillId="0" borderId="16" xfId="9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181" fontId="20" fillId="0" borderId="0" xfId="0" applyNumberFormat="1" applyFont="1" applyFill="1" applyAlignment="1">
      <alignment vertical="center"/>
    </xf>
    <xf numFmtId="38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177" fontId="21" fillId="0" borderId="12" xfId="9" applyNumberFormat="1" applyFont="1" applyFill="1" applyBorder="1" applyAlignment="1">
      <alignment horizontal="center" vertical="center"/>
    </xf>
    <xf numFmtId="177" fontId="21" fillId="0" borderId="0" xfId="9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distributed" vertical="center" shrinkToFit="1"/>
    </xf>
    <xf numFmtId="177" fontId="21" fillId="0" borderId="13" xfId="9" applyNumberFormat="1" applyFont="1" applyFill="1" applyBorder="1" applyAlignment="1">
      <alignment horizontal="center" vertical="center"/>
    </xf>
    <xf numFmtId="177" fontId="21" fillId="0" borderId="2" xfId="9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left"/>
    </xf>
    <xf numFmtId="0" fontId="21" fillId="0" borderId="0" xfId="0" applyFont="1" applyFill="1" applyBorder="1"/>
    <xf numFmtId="0" fontId="21" fillId="0" borderId="23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distributed" vertical="center" indent="1" shrinkToFit="1"/>
    </xf>
    <xf numFmtId="177" fontId="22" fillId="0" borderId="0" xfId="1" applyNumberFormat="1" applyFont="1" applyFill="1" applyBorder="1" applyAlignment="1">
      <alignment horizontal="right" vertical="center" indent="1"/>
    </xf>
    <xf numFmtId="177" fontId="20" fillId="0" borderId="0" xfId="0" applyNumberFormat="1" applyFont="1" applyFill="1" applyBorder="1" applyAlignment="1">
      <alignment vertical="center"/>
    </xf>
    <xf numFmtId="0" fontId="20" fillId="0" borderId="0" xfId="0" applyFont="1" applyFill="1"/>
    <xf numFmtId="0" fontId="21" fillId="0" borderId="4" xfId="0" applyFont="1" applyFill="1" applyBorder="1" applyAlignment="1">
      <alignment horizontal="distributed" vertical="center" indent="1" shrinkToFit="1"/>
    </xf>
    <xf numFmtId="177" fontId="21" fillId="0" borderId="0" xfId="0" applyNumberFormat="1" applyFont="1" applyFill="1" applyBorder="1" applyAlignment="1">
      <alignment horizontal="right" vertical="center" indent="1"/>
    </xf>
    <xf numFmtId="188" fontId="21" fillId="0" borderId="0" xfId="0" applyNumberFormat="1" applyFont="1" applyFill="1" applyAlignment="1">
      <alignment horizontal="right" vertical="center" indent="1"/>
    </xf>
    <xf numFmtId="0" fontId="21" fillId="0" borderId="17" xfId="0" applyFont="1" applyFill="1" applyBorder="1" applyAlignment="1">
      <alignment horizontal="distributed" vertical="center" indent="1" shrinkToFit="1"/>
    </xf>
    <xf numFmtId="177" fontId="21" fillId="0" borderId="2" xfId="0" applyNumberFormat="1" applyFont="1" applyFill="1" applyBorder="1" applyAlignment="1">
      <alignment horizontal="right" vertical="center" indent="1"/>
    </xf>
    <xf numFmtId="0" fontId="21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21" fillId="0" borderId="2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distributed" indent="1"/>
    </xf>
    <xf numFmtId="3" fontId="27" fillId="0" borderId="0" xfId="0" applyNumberFormat="1" applyFont="1" applyFill="1" applyBorder="1" applyAlignment="1">
      <alignment horizontal="right" wrapText="1"/>
    </xf>
    <xf numFmtId="192" fontId="27" fillId="0" borderId="0" xfId="0" applyNumberFormat="1" applyFont="1" applyFill="1" applyBorder="1" applyAlignment="1">
      <alignment horizontal="right" wrapText="1"/>
    </xf>
    <xf numFmtId="3" fontId="27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distributed" indent="1"/>
    </xf>
    <xf numFmtId="3" fontId="28" fillId="0" borderId="0" xfId="0" applyNumberFormat="1" applyFont="1" applyFill="1" applyBorder="1" applyAlignment="1">
      <alignment horizontal="right"/>
    </xf>
    <xf numFmtId="181" fontId="29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/>
    </xf>
    <xf numFmtId="193" fontId="9" fillId="0" borderId="0" xfId="0" applyNumberFormat="1" applyFont="1" applyFill="1" applyBorder="1" applyAlignment="1">
      <alignment horizontal="right" wrapText="1"/>
    </xf>
    <xf numFmtId="193" fontId="30" fillId="0" borderId="0" xfId="0" applyNumberFormat="1" applyFont="1" applyFill="1" applyBorder="1" applyAlignment="1">
      <alignment horizontal="right" wrapText="1"/>
    </xf>
    <xf numFmtId="194" fontId="29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 wrapText="1"/>
    </xf>
    <xf numFmtId="189" fontId="21" fillId="0" borderId="0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top" shrinkToFit="1"/>
    </xf>
    <xf numFmtId="0" fontId="21" fillId="0" borderId="1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1" fillId="0" borderId="16" xfId="0" applyFont="1" applyFill="1" applyBorder="1" applyAlignment="1">
      <alignment horizontal="center" vertical="center" shrinkToFit="1"/>
    </xf>
    <xf numFmtId="189" fontId="22" fillId="0" borderId="0" xfId="1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center" vertical="center" shrinkToFit="1"/>
    </xf>
    <xf numFmtId="189" fontId="21" fillId="0" borderId="12" xfId="1" applyNumberFormat="1" applyFont="1" applyFill="1" applyBorder="1" applyAlignment="1">
      <alignment horizontal="right" vertical="center"/>
    </xf>
    <xf numFmtId="187" fontId="22" fillId="0" borderId="0" xfId="1" applyNumberFormat="1" applyFont="1" applyFill="1" applyBorder="1" applyAlignment="1">
      <alignment horizontal="right" vertical="center"/>
    </xf>
    <xf numFmtId="187" fontId="21" fillId="0" borderId="12" xfId="1" applyNumberFormat="1" applyFont="1" applyFill="1" applyBorder="1" applyAlignment="1">
      <alignment horizontal="right" vertical="center"/>
    </xf>
    <xf numFmtId="187" fontId="21" fillId="0" borderId="0" xfId="1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 shrinkToFit="1"/>
    </xf>
    <xf numFmtId="189" fontId="22" fillId="0" borderId="12" xfId="1" applyNumberFormat="1" applyFont="1" applyFill="1" applyBorder="1" applyAlignment="1">
      <alignment horizontal="right" vertical="center"/>
    </xf>
    <xf numFmtId="189" fontId="8" fillId="0" borderId="12" xfId="1" applyNumberFormat="1" applyFont="1" applyFill="1" applyBorder="1" applyAlignment="1">
      <alignment horizontal="right" vertical="center"/>
    </xf>
    <xf numFmtId="187" fontId="21" fillId="0" borderId="2" xfId="1" applyNumberFormat="1" applyFont="1" applyFill="1" applyBorder="1" applyAlignment="1">
      <alignment vertical="center"/>
    </xf>
    <xf numFmtId="189" fontId="21" fillId="0" borderId="2" xfId="1" applyNumberFormat="1" applyFont="1" applyFill="1" applyBorder="1" applyAlignment="1">
      <alignment horizontal="right" vertical="center"/>
    </xf>
    <xf numFmtId="0" fontId="21" fillId="0" borderId="27" xfId="0" applyFont="1" applyFill="1" applyBorder="1" applyAlignment="1">
      <alignment horizontal="center" vertical="center" shrinkToFit="1"/>
    </xf>
    <xf numFmtId="181" fontId="21" fillId="0" borderId="13" xfId="1" applyNumberFormat="1" applyFont="1" applyFill="1" applyBorder="1" applyAlignment="1">
      <alignment vertical="center"/>
    </xf>
    <xf numFmtId="181" fontId="21" fillId="0" borderId="2" xfId="1" applyNumberFormat="1" applyFont="1" applyFill="1" applyBorder="1" applyAlignment="1">
      <alignment vertical="center"/>
    </xf>
    <xf numFmtId="189" fontId="22" fillId="0" borderId="0" xfId="1" applyNumberFormat="1" applyFont="1" applyFill="1" applyBorder="1" applyAlignment="1">
      <alignment vertical="center"/>
    </xf>
    <xf numFmtId="190" fontId="21" fillId="0" borderId="0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 shrinkToFit="1"/>
    </xf>
    <xf numFmtId="189" fontId="21" fillId="0" borderId="0" xfId="1" applyNumberFormat="1" applyFont="1" applyFill="1" applyBorder="1" applyAlignment="1">
      <alignment vertical="center"/>
    </xf>
    <xf numFmtId="189" fontId="21" fillId="0" borderId="12" xfId="1" applyNumberFormat="1" applyFont="1" applyFill="1" applyBorder="1" applyAlignment="1">
      <alignment vertical="center"/>
    </xf>
    <xf numFmtId="189" fontId="22" fillId="0" borderId="12" xfId="1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/>
    </xf>
    <xf numFmtId="0" fontId="21" fillId="0" borderId="14" xfId="0" applyFont="1" applyFill="1" applyBorder="1"/>
    <xf numFmtId="0" fontId="0" fillId="0" borderId="2" xfId="10" applyFont="1" applyBorder="1"/>
    <xf numFmtId="0" fontId="0" fillId="0" borderId="14" xfId="10" applyFont="1" applyBorder="1"/>
    <xf numFmtId="0" fontId="10" fillId="0" borderId="12" xfId="10" applyFont="1" applyBorder="1" applyAlignment="1">
      <alignment horizontal="center" vertical="center" shrinkToFit="1"/>
    </xf>
  </cellXfs>
  <cellStyles count="13">
    <cellStyle name="桁区切り" xfId="9" builtinId="6"/>
    <cellStyle name="桁区切り 2" xfId="1" xr:uid="{00000000-0005-0000-0000-000000000000}"/>
    <cellStyle name="桁区切り 2 2" xfId="2" xr:uid="{00000000-0005-0000-0000-000001000000}"/>
    <cellStyle name="桁区切り 2 2 2" xfId="12" xr:uid="{FA1E0D88-D821-45AA-9C8A-CE2F7377A4F4}"/>
    <cellStyle name="桁区切り 3" xfId="3" xr:uid="{00000000-0005-0000-0000-000002000000}"/>
    <cellStyle name="桁区切り 3 2" xfId="4" xr:uid="{00000000-0005-0000-0000-000003000000}"/>
    <cellStyle name="桁区切り 3 3" xfId="11" xr:uid="{D8313C1C-56C4-4582-94E1-0E2305163AB4}"/>
    <cellStyle name="桁区切り 4" xfId="5" xr:uid="{00000000-0005-0000-0000-000004000000}"/>
    <cellStyle name="標準" xfId="0" builtinId="0"/>
    <cellStyle name="標準 2" xfId="6" xr:uid="{00000000-0005-0000-0000-000006000000}"/>
    <cellStyle name="標準 2 2" xfId="10" xr:uid="{019A8EB3-CEA3-4F5C-B6BE-2C1BF4C0288C}"/>
    <cellStyle name="標準 3" xfId="7" xr:uid="{00000000-0005-0000-0000-000007000000}"/>
    <cellStyle name="標準 3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showGridLines="0" tabSelected="1" view="pageBreakPreview" topLeftCell="B1" zoomScaleSheetLayoutView="100" workbookViewId="0">
      <selection sqref="A1:Q1"/>
    </sheetView>
  </sheetViews>
  <sheetFormatPr defaultRowHeight="13.5" x14ac:dyDescent="0.15"/>
  <cols>
    <col min="1" max="1" width="3.75" customWidth="1"/>
    <col min="2" max="3" width="6.375" customWidth="1"/>
    <col min="4" max="4" width="5.875" customWidth="1"/>
    <col min="5" max="6" width="6.375" customWidth="1"/>
    <col min="7" max="7" width="5.125" customWidth="1"/>
    <col min="8" max="9" width="6.375" customWidth="1"/>
    <col min="10" max="10" width="5.125" customWidth="1"/>
    <col min="11" max="12" width="6.375" customWidth="1"/>
    <col min="13" max="13" width="5.125" customWidth="1"/>
    <col min="14" max="17" width="4.625" customWidth="1"/>
  </cols>
  <sheetData>
    <row r="1" spans="1:26" ht="18.75" customHeight="1" x14ac:dyDescent="0.15">
      <c r="A1" s="65" t="s">
        <v>40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26" ht="18.75" customHeight="1" x14ac:dyDescent="0.15">
      <c r="A2" s="3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6" ht="14.25" customHeight="1" x14ac:dyDescent="0.15">
      <c r="A3" s="4" t="s">
        <v>36</v>
      </c>
      <c r="B3" s="4"/>
      <c r="C3" s="4"/>
      <c r="D3" s="4"/>
      <c r="E3" s="4"/>
      <c r="K3" s="16"/>
      <c r="L3" s="66" t="s">
        <v>17</v>
      </c>
      <c r="M3" s="66"/>
      <c r="N3" s="66"/>
      <c r="O3" s="66"/>
      <c r="P3" s="66"/>
      <c r="Q3" s="66"/>
    </row>
    <row r="4" spans="1:26" ht="17.25" customHeight="1" x14ac:dyDescent="0.15">
      <c r="A4" s="31" t="s">
        <v>1</v>
      </c>
      <c r="B4" s="34" t="s">
        <v>14</v>
      </c>
      <c r="C4" s="35"/>
      <c r="D4" s="36"/>
      <c r="E4" s="67" t="s">
        <v>0</v>
      </c>
      <c r="F4" s="68"/>
      <c r="G4" s="68"/>
      <c r="H4" s="68"/>
      <c r="I4" s="68"/>
      <c r="J4" s="68"/>
      <c r="K4" s="68"/>
      <c r="L4" s="68"/>
      <c r="M4" s="69"/>
      <c r="N4" s="40" t="s">
        <v>13</v>
      </c>
      <c r="O4" s="41"/>
      <c r="P4" s="44" t="s">
        <v>16</v>
      </c>
      <c r="Q4" s="45"/>
    </row>
    <row r="5" spans="1:26" ht="17.25" customHeight="1" x14ac:dyDescent="0.15">
      <c r="A5" s="32"/>
      <c r="B5" s="37"/>
      <c r="C5" s="38"/>
      <c r="D5" s="39"/>
      <c r="E5" s="70" t="s">
        <v>3</v>
      </c>
      <c r="F5" s="71"/>
      <c r="G5" s="72"/>
      <c r="H5" s="70" t="s">
        <v>6</v>
      </c>
      <c r="I5" s="71"/>
      <c r="J5" s="72"/>
      <c r="K5" s="73" t="s">
        <v>2</v>
      </c>
      <c r="L5" s="74"/>
      <c r="M5" s="75"/>
      <c r="N5" s="42"/>
      <c r="O5" s="43"/>
      <c r="P5" s="46"/>
      <c r="Q5" s="47"/>
    </row>
    <row r="6" spans="1:26" ht="17.25" customHeight="1" x14ac:dyDescent="0.15">
      <c r="A6" s="33"/>
      <c r="B6" s="12" t="s">
        <v>5</v>
      </c>
      <c r="C6" s="12" t="s">
        <v>9</v>
      </c>
      <c r="D6" s="12" t="s">
        <v>12</v>
      </c>
      <c r="E6" s="12" t="s">
        <v>5</v>
      </c>
      <c r="F6" s="12" t="s">
        <v>9</v>
      </c>
      <c r="G6" s="12" t="s">
        <v>12</v>
      </c>
      <c r="H6" s="12" t="s">
        <v>5</v>
      </c>
      <c r="I6" s="12" t="s">
        <v>9</v>
      </c>
      <c r="J6" s="12" t="s">
        <v>12</v>
      </c>
      <c r="K6" s="12" t="s">
        <v>5</v>
      </c>
      <c r="L6" s="12" t="s">
        <v>9</v>
      </c>
      <c r="M6" s="12" t="s">
        <v>12</v>
      </c>
      <c r="N6" s="12" t="s">
        <v>9</v>
      </c>
      <c r="O6" s="12" t="s">
        <v>12</v>
      </c>
      <c r="P6" s="12" t="s">
        <v>9</v>
      </c>
      <c r="Q6" s="23" t="s">
        <v>12</v>
      </c>
    </row>
    <row r="7" spans="1:26" ht="29.25" customHeight="1" x14ac:dyDescent="0.15">
      <c r="A7" s="5" t="s">
        <v>18</v>
      </c>
      <c r="B7" s="13">
        <f>C7+D7</f>
        <v>88858</v>
      </c>
      <c r="C7" s="13">
        <v>76819</v>
      </c>
      <c r="D7" s="13">
        <v>12039</v>
      </c>
      <c r="E7" s="13">
        <f>H7+K7</f>
        <v>244873</v>
      </c>
      <c r="F7" s="13">
        <f>I7+L7</f>
        <v>206957</v>
      </c>
      <c r="G7" s="13">
        <f>J7+M7</f>
        <v>37916</v>
      </c>
      <c r="H7" s="13">
        <f>I7+J7</f>
        <v>122724</v>
      </c>
      <c r="I7" s="13">
        <v>103901</v>
      </c>
      <c r="J7" s="13">
        <v>18823</v>
      </c>
      <c r="K7" s="13">
        <f>L7+M7</f>
        <v>122149</v>
      </c>
      <c r="L7" s="13">
        <v>103056</v>
      </c>
      <c r="M7" s="13">
        <v>19093</v>
      </c>
      <c r="N7" s="13">
        <v>825</v>
      </c>
      <c r="O7" s="17">
        <v>-155</v>
      </c>
      <c r="P7" s="21">
        <v>0.4002289</v>
      </c>
      <c r="Q7" s="24">
        <v>-0.407134039</v>
      </c>
    </row>
    <row r="8" spans="1:26" ht="29.25" customHeight="1" x14ac:dyDescent="0.15">
      <c r="A8" s="5" t="s">
        <v>24</v>
      </c>
      <c r="B8" s="13">
        <f>C8+D8</f>
        <v>90010</v>
      </c>
      <c r="C8" s="13">
        <v>77871</v>
      </c>
      <c r="D8" s="13">
        <v>12139</v>
      </c>
      <c r="E8" s="13">
        <f>H8+K8</f>
        <v>244474</v>
      </c>
      <c r="F8" s="13">
        <v>206818</v>
      </c>
      <c r="G8" s="13">
        <f>J8+M8</f>
        <v>37656</v>
      </c>
      <c r="H8" s="13">
        <f>I8+J8</f>
        <v>122501</v>
      </c>
      <c r="I8" s="13">
        <v>103831</v>
      </c>
      <c r="J8" s="13">
        <v>18670</v>
      </c>
      <c r="K8" s="13">
        <f>L8+M8</f>
        <v>121973</v>
      </c>
      <c r="L8" s="13">
        <v>102987</v>
      </c>
      <c r="M8" s="13">
        <v>18986</v>
      </c>
      <c r="N8" s="17">
        <f t="shared" ref="N8:O10" si="0">F8-F7</f>
        <v>-139</v>
      </c>
      <c r="O8" s="17">
        <f t="shared" si="0"/>
        <v>-260</v>
      </c>
      <c r="P8" s="21">
        <f t="shared" ref="P8:Q10" si="1">N8/F7*100</f>
        <v>-6.7163710335963508E-2</v>
      </c>
      <c r="Q8" s="25">
        <f t="shared" si="1"/>
        <v>-0.6857263424411858</v>
      </c>
    </row>
    <row r="9" spans="1:26" ht="29.25" customHeight="1" x14ac:dyDescent="0.15">
      <c r="A9" s="5" t="s">
        <v>23</v>
      </c>
      <c r="B9" s="13">
        <f>C9+D9</f>
        <v>91406</v>
      </c>
      <c r="C9" s="13">
        <v>79085</v>
      </c>
      <c r="D9" s="13">
        <v>12321</v>
      </c>
      <c r="E9" s="13">
        <f>H9+K9</f>
        <v>244483</v>
      </c>
      <c r="F9" s="13">
        <v>206859</v>
      </c>
      <c r="G9" s="13">
        <f>J9+M9</f>
        <v>37624</v>
      </c>
      <c r="H9" s="13">
        <f>I9+J9</f>
        <v>122453</v>
      </c>
      <c r="I9" s="13">
        <v>103778</v>
      </c>
      <c r="J9" s="13">
        <v>18675</v>
      </c>
      <c r="K9" s="13">
        <f>L9+M9</f>
        <v>122030</v>
      </c>
      <c r="L9" s="13">
        <v>103081</v>
      </c>
      <c r="M9" s="13">
        <v>18949</v>
      </c>
      <c r="N9" s="17">
        <f t="shared" si="0"/>
        <v>41</v>
      </c>
      <c r="O9" s="17">
        <f t="shared" si="0"/>
        <v>-32</v>
      </c>
      <c r="P9" s="21">
        <f t="shared" si="1"/>
        <v>1.9824193252038023E-2</v>
      </c>
      <c r="Q9" s="25">
        <f t="shared" si="1"/>
        <v>-8.4979817293392823E-2</v>
      </c>
    </row>
    <row r="10" spans="1:26" s="1" customFormat="1" ht="29.25" customHeight="1" x14ac:dyDescent="0.15">
      <c r="A10" s="6" t="s">
        <v>10</v>
      </c>
      <c r="B10" s="13">
        <f>C10+D10</f>
        <v>92386</v>
      </c>
      <c r="C10" s="14">
        <v>79908</v>
      </c>
      <c r="D10" s="14">
        <v>12478</v>
      </c>
      <c r="E10" s="14">
        <f>H10+K10</f>
        <v>243829</v>
      </c>
      <c r="F10" s="14">
        <v>206332</v>
      </c>
      <c r="G10" s="14">
        <f>J10+M10</f>
        <v>37497</v>
      </c>
      <c r="H10" s="14">
        <f>I10+J10</f>
        <v>121960</v>
      </c>
      <c r="I10" s="14">
        <v>103352</v>
      </c>
      <c r="J10" s="14">
        <v>18608</v>
      </c>
      <c r="K10" s="14">
        <f>L10+M10</f>
        <v>121869</v>
      </c>
      <c r="L10" s="14">
        <v>102980</v>
      </c>
      <c r="M10" s="14">
        <v>18889</v>
      </c>
      <c r="N10" s="18">
        <f t="shared" si="0"/>
        <v>-527</v>
      </c>
      <c r="O10" s="20">
        <f t="shared" si="0"/>
        <v>-127</v>
      </c>
      <c r="P10" s="22">
        <f t="shared" si="1"/>
        <v>-0.25476290613413</v>
      </c>
      <c r="Q10" s="26">
        <f t="shared" si="1"/>
        <v>-0.33755049968105466</v>
      </c>
    </row>
    <row r="11" spans="1:26" s="2" customFormat="1" ht="29.25" customHeight="1" x14ac:dyDescent="0.15">
      <c r="A11" s="7" t="s">
        <v>22</v>
      </c>
      <c r="B11" s="76">
        <v>93368</v>
      </c>
      <c r="C11" s="77"/>
      <c r="D11" s="78"/>
      <c r="E11" s="49">
        <f>H11+K11</f>
        <v>243069</v>
      </c>
      <c r="F11" s="50"/>
      <c r="G11" s="51"/>
      <c r="H11" s="49">
        <v>121523</v>
      </c>
      <c r="I11" s="50"/>
      <c r="J11" s="51"/>
      <c r="K11" s="49">
        <v>121546</v>
      </c>
      <c r="L11" s="50"/>
      <c r="M11" s="50"/>
      <c r="N11" s="79">
        <f t="shared" ref="N11:N29" si="2">E11-E10</f>
        <v>-760</v>
      </c>
      <c r="O11" s="80"/>
      <c r="P11" s="81">
        <f t="shared" ref="P11:P29" si="3">N11/E10*100</f>
        <v>-0.31169385101854169</v>
      </c>
      <c r="Q11" s="81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" customFormat="1" ht="29.25" customHeight="1" x14ac:dyDescent="0.15">
      <c r="A12" s="8" t="s">
        <v>26</v>
      </c>
      <c r="B12" s="49">
        <v>94564</v>
      </c>
      <c r="C12" s="50"/>
      <c r="D12" s="51"/>
      <c r="E12" s="49">
        <f>H12+K12</f>
        <v>242082</v>
      </c>
      <c r="F12" s="50"/>
      <c r="G12" s="51"/>
      <c r="H12" s="49">
        <v>120944</v>
      </c>
      <c r="I12" s="50"/>
      <c r="J12" s="51"/>
      <c r="K12" s="49">
        <v>121138</v>
      </c>
      <c r="L12" s="50"/>
      <c r="M12" s="50"/>
      <c r="N12" s="52">
        <f t="shared" si="2"/>
        <v>-987</v>
      </c>
      <c r="O12" s="53"/>
      <c r="P12" s="55">
        <f t="shared" si="3"/>
        <v>-0.40605753921725934</v>
      </c>
      <c r="Q12" s="55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1" customFormat="1" ht="29.25" customHeight="1" x14ac:dyDescent="0.15">
      <c r="A13" s="8" t="s">
        <v>27</v>
      </c>
      <c r="B13" s="49">
        <v>95470</v>
      </c>
      <c r="C13" s="50"/>
      <c r="D13" s="51"/>
      <c r="E13" s="49">
        <v>241470</v>
      </c>
      <c r="F13" s="50"/>
      <c r="G13" s="51"/>
      <c r="H13" s="49">
        <v>120489</v>
      </c>
      <c r="I13" s="50"/>
      <c r="J13" s="51"/>
      <c r="K13" s="49">
        <v>120981</v>
      </c>
      <c r="L13" s="50"/>
      <c r="M13" s="50"/>
      <c r="N13" s="52">
        <f t="shared" si="2"/>
        <v>-612</v>
      </c>
      <c r="O13" s="53"/>
      <c r="P13" s="55">
        <f t="shared" si="3"/>
        <v>-0.25280690014127444</v>
      </c>
      <c r="Q13" s="55"/>
    </row>
    <row r="14" spans="1:26" s="1" customFormat="1" ht="29.25" customHeight="1" x14ac:dyDescent="0.15">
      <c r="A14" s="8" t="s">
        <v>28</v>
      </c>
      <c r="B14" s="49">
        <v>96515</v>
      </c>
      <c r="C14" s="50"/>
      <c r="D14" s="51"/>
      <c r="E14" s="49">
        <f t="shared" ref="E14:E29" si="4">H14+K14</f>
        <v>240991</v>
      </c>
      <c r="F14" s="50"/>
      <c r="G14" s="51"/>
      <c r="H14" s="49">
        <v>120290</v>
      </c>
      <c r="I14" s="50"/>
      <c r="J14" s="51"/>
      <c r="K14" s="49">
        <v>120701</v>
      </c>
      <c r="L14" s="50"/>
      <c r="M14" s="50"/>
      <c r="N14" s="52">
        <f t="shared" si="2"/>
        <v>-479</v>
      </c>
      <c r="O14" s="53"/>
      <c r="P14" s="55">
        <f t="shared" si="3"/>
        <v>-0.19836832732844659</v>
      </c>
      <c r="Q14" s="55"/>
    </row>
    <row r="15" spans="1:26" s="1" customFormat="1" ht="31.5" customHeight="1" x14ac:dyDescent="0.15">
      <c r="A15" s="8" t="s">
        <v>30</v>
      </c>
      <c r="B15" s="49">
        <v>97543</v>
      </c>
      <c r="C15" s="50"/>
      <c r="D15" s="51"/>
      <c r="E15" s="49">
        <f t="shared" si="4"/>
        <v>240510</v>
      </c>
      <c r="F15" s="50"/>
      <c r="G15" s="51"/>
      <c r="H15" s="49">
        <v>120051</v>
      </c>
      <c r="I15" s="50"/>
      <c r="J15" s="51"/>
      <c r="K15" s="49">
        <v>120459</v>
      </c>
      <c r="L15" s="50"/>
      <c r="M15" s="50"/>
      <c r="N15" s="52">
        <f t="shared" si="2"/>
        <v>-481</v>
      </c>
      <c r="O15" s="53"/>
      <c r="P15" s="55">
        <f t="shared" si="3"/>
        <v>-0.19959251590308352</v>
      </c>
      <c r="Q15" s="55"/>
    </row>
    <row r="16" spans="1:26" s="1" customFormat="1" ht="31.5" customHeight="1" x14ac:dyDescent="0.15">
      <c r="A16" s="8" t="s">
        <v>31</v>
      </c>
      <c r="B16" s="49">
        <v>98816</v>
      </c>
      <c r="C16" s="50"/>
      <c r="D16" s="51"/>
      <c r="E16" s="49">
        <f t="shared" si="4"/>
        <v>240697</v>
      </c>
      <c r="F16" s="50"/>
      <c r="G16" s="51"/>
      <c r="H16" s="49">
        <v>120210</v>
      </c>
      <c r="I16" s="50"/>
      <c r="J16" s="51"/>
      <c r="K16" s="49">
        <v>120487</v>
      </c>
      <c r="L16" s="50"/>
      <c r="M16" s="50"/>
      <c r="N16" s="52">
        <f t="shared" si="2"/>
        <v>187</v>
      </c>
      <c r="O16" s="53"/>
      <c r="P16" s="55">
        <f t="shared" si="3"/>
        <v>7.7751444846368131E-2</v>
      </c>
      <c r="Q16" s="55"/>
    </row>
    <row r="17" spans="1:17" s="1" customFormat="1" ht="31.5" customHeight="1" x14ac:dyDescent="0.15">
      <c r="A17" s="9" t="s">
        <v>32</v>
      </c>
      <c r="B17" s="49">
        <v>100008</v>
      </c>
      <c r="C17" s="50"/>
      <c r="D17" s="51"/>
      <c r="E17" s="49">
        <f t="shared" si="4"/>
        <v>240769</v>
      </c>
      <c r="F17" s="50"/>
      <c r="G17" s="51"/>
      <c r="H17" s="49">
        <v>120134</v>
      </c>
      <c r="I17" s="50"/>
      <c r="J17" s="51"/>
      <c r="K17" s="49">
        <v>120635</v>
      </c>
      <c r="L17" s="50"/>
      <c r="M17" s="50"/>
      <c r="N17" s="52">
        <f t="shared" si="2"/>
        <v>72</v>
      </c>
      <c r="O17" s="53"/>
      <c r="P17" s="55">
        <f t="shared" si="3"/>
        <v>2.9913127292820436E-2</v>
      </c>
      <c r="Q17" s="55"/>
    </row>
    <row r="18" spans="1:17" s="1" customFormat="1" ht="31.5" customHeight="1" x14ac:dyDescent="0.15">
      <c r="A18" s="9" t="s">
        <v>29</v>
      </c>
      <c r="B18" s="49">
        <v>99654</v>
      </c>
      <c r="C18" s="50"/>
      <c r="D18" s="51"/>
      <c r="E18" s="49">
        <f t="shared" si="4"/>
        <v>239991</v>
      </c>
      <c r="F18" s="50"/>
      <c r="G18" s="51"/>
      <c r="H18" s="49">
        <v>119673</v>
      </c>
      <c r="I18" s="50"/>
      <c r="J18" s="51"/>
      <c r="K18" s="49">
        <v>120318</v>
      </c>
      <c r="L18" s="50"/>
      <c r="M18" s="50"/>
      <c r="N18" s="52">
        <f t="shared" si="2"/>
        <v>-778</v>
      </c>
      <c r="O18" s="53"/>
      <c r="P18" s="55">
        <f t="shared" si="3"/>
        <v>-0.32313130012584679</v>
      </c>
      <c r="Q18" s="55"/>
    </row>
    <row r="19" spans="1:17" s="1" customFormat="1" ht="31.5" customHeight="1" x14ac:dyDescent="0.15">
      <c r="A19" s="8" t="s">
        <v>7</v>
      </c>
      <c r="B19" s="49">
        <v>100552</v>
      </c>
      <c r="C19" s="50"/>
      <c r="D19" s="51"/>
      <c r="E19" s="49">
        <f t="shared" si="4"/>
        <v>239184</v>
      </c>
      <c r="F19" s="50"/>
      <c r="G19" s="51"/>
      <c r="H19" s="49">
        <v>119246</v>
      </c>
      <c r="I19" s="50"/>
      <c r="J19" s="51"/>
      <c r="K19" s="49">
        <v>119938</v>
      </c>
      <c r="L19" s="50"/>
      <c r="M19" s="50"/>
      <c r="N19" s="52">
        <f t="shared" si="2"/>
        <v>-807</v>
      </c>
      <c r="O19" s="53"/>
      <c r="P19" s="55">
        <f t="shared" si="3"/>
        <v>-0.33626260984786932</v>
      </c>
      <c r="Q19" s="55"/>
    </row>
    <row r="20" spans="1:17" s="1" customFormat="1" ht="31.5" customHeight="1" x14ac:dyDescent="0.15">
      <c r="A20" s="8" t="s">
        <v>21</v>
      </c>
      <c r="B20" s="49">
        <v>101248</v>
      </c>
      <c r="C20" s="50"/>
      <c r="D20" s="51"/>
      <c r="E20" s="49">
        <f t="shared" si="4"/>
        <v>237965</v>
      </c>
      <c r="F20" s="50"/>
      <c r="G20" s="51"/>
      <c r="H20" s="49">
        <v>118511</v>
      </c>
      <c r="I20" s="50"/>
      <c r="J20" s="51"/>
      <c r="K20" s="49">
        <v>119454</v>
      </c>
      <c r="L20" s="50"/>
      <c r="M20" s="50"/>
      <c r="N20" s="52">
        <f t="shared" si="2"/>
        <v>-1219</v>
      </c>
      <c r="O20" s="53"/>
      <c r="P20" s="55">
        <f t="shared" si="3"/>
        <v>-0.509649474881263</v>
      </c>
      <c r="Q20" s="55"/>
    </row>
    <row r="21" spans="1:17" s="1" customFormat="1" ht="31.5" customHeight="1" x14ac:dyDescent="0.15">
      <c r="A21" s="8" t="s">
        <v>19</v>
      </c>
      <c r="B21" s="49">
        <v>102196</v>
      </c>
      <c r="C21" s="50"/>
      <c r="D21" s="51"/>
      <c r="E21" s="49">
        <f t="shared" si="4"/>
        <v>236969</v>
      </c>
      <c r="F21" s="50"/>
      <c r="G21" s="51"/>
      <c r="H21" s="49">
        <v>118015</v>
      </c>
      <c r="I21" s="50"/>
      <c r="J21" s="51"/>
      <c r="K21" s="49">
        <v>118954</v>
      </c>
      <c r="L21" s="50"/>
      <c r="M21" s="50"/>
      <c r="N21" s="52">
        <f t="shared" si="2"/>
        <v>-996</v>
      </c>
      <c r="O21" s="53"/>
      <c r="P21" s="55">
        <f t="shared" si="3"/>
        <v>-0.41854894627361167</v>
      </c>
      <c r="Q21" s="55"/>
    </row>
    <row r="22" spans="1:17" s="1" customFormat="1" ht="31.5" customHeight="1" x14ac:dyDescent="0.15">
      <c r="A22" s="8" t="s">
        <v>20</v>
      </c>
      <c r="B22" s="49">
        <v>103353</v>
      </c>
      <c r="C22" s="50"/>
      <c r="D22" s="51"/>
      <c r="E22" s="49">
        <f t="shared" si="4"/>
        <v>236487</v>
      </c>
      <c r="F22" s="50"/>
      <c r="G22" s="51"/>
      <c r="H22" s="49">
        <v>117595</v>
      </c>
      <c r="I22" s="50"/>
      <c r="J22" s="51"/>
      <c r="K22" s="49">
        <v>118892</v>
      </c>
      <c r="L22" s="50"/>
      <c r="M22" s="50"/>
      <c r="N22" s="52">
        <f t="shared" si="2"/>
        <v>-482</v>
      </c>
      <c r="O22" s="53"/>
      <c r="P22" s="55">
        <f t="shared" si="3"/>
        <v>-0.20340213276842117</v>
      </c>
      <c r="Q22" s="55"/>
    </row>
    <row r="23" spans="1:17" s="1" customFormat="1" ht="29.25" customHeight="1" x14ac:dyDescent="0.15">
      <c r="A23" s="8" t="s">
        <v>15</v>
      </c>
      <c r="B23" s="49">
        <v>104508</v>
      </c>
      <c r="C23" s="50"/>
      <c r="D23" s="51"/>
      <c r="E23" s="49">
        <f t="shared" si="4"/>
        <v>235991</v>
      </c>
      <c r="F23" s="50"/>
      <c r="G23" s="51"/>
      <c r="H23" s="49">
        <v>117309</v>
      </c>
      <c r="I23" s="50"/>
      <c r="J23" s="51"/>
      <c r="K23" s="49">
        <v>118682</v>
      </c>
      <c r="L23" s="50"/>
      <c r="M23" s="50"/>
      <c r="N23" s="52">
        <f t="shared" si="2"/>
        <v>-496</v>
      </c>
      <c r="O23" s="53"/>
      <c r="P23" s="55">
        <f t="shared" si="3"/>
        <v>-0.20973668742890728</v>
      </c>
      <c r="Q23" s="55"/>
    </row>
    <row r="24" spans="1:17" s="1" customFormat="1" ht="29.25" customHeight="1" x14ac:dyDescent="0.15">
      <c r="A24" s="9" t="s">
        <v>25</v>
      </c>
      <c r="B24" s="49">
        <v>105361</v>
      </c>
      <c r="C24" s="50"/>
      <c r="D24" s="51"/>
      <c r="E24" s="49">
        <f t="shared" si="4"/>
        <v>234824</v>
      </c>
      <c r="F24" s="50"/>
      <c r="G24" s="51"/>
      <c r="H24" s="49">
        <v>116578</v>
      </c>
      <c r="I24" s="50"/>
      <c r="J24" s="51"/>
      <c r="K24" s="49">
        <v>118246</v>
      </c>
      <c r="L24" s="50"/>
      <c r="M24" s="50"/>
      <c r="N24" s="52">
        <f t="shared" si="2"/>
        <v>-1167</v>
      </c>
      <c r="O24" s="53"/>
      <c r="P24" s="55">
        <f t="shared" si="3"/>
        <v>-0.49451038387057134</v>
      </c>
      <c r="Q24" s="55"/>
    </row>
    <row r="25" spans="1:17" s="1" customFormat="1" ht="29.25" customHeight="1" x14ac:dyDescent="0.15">
      <c r="A25" s="9" t="s">
        <v>4</v>
      </c>
      <c r="B25" s="49">
        <v>106633</v>
      </c>
      <c r="C25" s="50"/>
      <c r="D25" s="51"/>
      <c r="E25" s="49">
        <f t="shared" si="4"/>
        <v>234234</v>
      </c>
      <c r="F25" s="50"/>
      <c r="G25" s="51"/>
      <c r="H25" s="49">
        <v>116223</v>
      </c>
      <c r="I25" s="50"/>
      <c r="J25" s="51"/>
      <c r="K25" s="49">
        <v>118011</v>
      </c>
      <c r="L25" s="50"/>
      <c r="M25" s="50"/>
      <c r="N25" s="52">
        <f t="shared" si="2"/>
        <v>-590</v>
      </c>
      <c r="O25" s="53"/>
      <c r="P25" s="55">
        <f t="shared" si="3"/>
        <v>-0.25125200149899501</v>
      </c>
      <c r="Q25" s="55"/>
    </row>
    <row r="26" spans="1:17" s="1" customFormat="1" ht="29.25" customHeight="1" x14ac:dyDescent="0.15">
      <c r="A26" s="9" t="s">
        <v>8</v>
      </c>
      <c r="B26" s="49">
        <v>108090</v>
      </c>
      <c r="C26" s="50"/>
      <c r="D26" s="51"/>
      <c r="E26" s="49">
        <f t="shared" si="4"/>
        <v>233558</v>
      </c>
      <c r="F26" s="50"/>
      <c r="G26" s="51"/>
      <c r="H26" s="49">
        <v>116000</v>
      </c>
      <c r="I26" s="50"/>
      <c r="J26" s="51"/>
      <c r="K26" s="49">
        <v>117558</v>
      </c>
      <c r="L26" s="50"/>
      <c r="M26" s="50"/>
      <c r="N26" s="52">
        <f t="shared" si="2"/>
        <v>-676</v>
      </c>
      <c r="O26" s="53"/>
      <c r="P26" s="55">
        <f t="shared" si="3"/>
        <v>-0.28860028860028858</v>
      </c>
      <c r="Q26" s="55"/>
    </row>
    <row r="27" spans="1:17" s="1" customFormat="1" ht="29.25" customHeight="1" x14ac:dyDescent="0.15">
      <c r="A27" s="9" t="s">
        <v>33</v>
      </c>
      <c r="B27" s="49">
        <v>109590</v>
      </c>
      <c r="C27" s="50"/>
      <c r="D27" s="51"/>
      <c r="E27" s="49">
        <f t="shared" si="4"/>
        <v>233196</v>
      </c>
      <c r="F27" s="50"/>
      <c r="G27" s="51"/>
      <c r="H27" s="49">
        <v>115701</v>
      </c>
      <c r="I27" s="50"/>
      <c r="J27" s="51"/>
      <c r="K27" s="49">
        <v>117495</v>
      </c>
      <c r="L27" s="50"/>
      <c r="M27" s="51"/>
      <c r="N27" s="52">
        <f t="shared" si="2"/>
        <v>-362</v>
      </c>
      <c r="O27" s="53"/>
      <c r="P27" s="63">
        <f t="shared" si="3"/>
        <v>-0.15499362042833043</v>
      </c>
      <c r="Q27" s="64"/>
    </row>
    <row r="28" spans="1:17" s="1" customFormat="1" ht="29.25" customHeight="1" x14ac:dyDescent="0.15">
      <c r="A28" s="9" t="s">
        <v>34</v>
      </c>
      <c r="B28" s="49">
        <v>110574</v>
      </c>
      <c r="C28" s="50"/>
      <c r="D28" s="51"/>
      <c r="E28" s="49">
        <f t="shared" si="4"/>
        <v>232007</v>
      </c>
      <c r="F28" s="50"/>
      <c r="G28" s="51"/>
      <c r="H28" s="49">
        <v>114989</v>
      </c>
      <c r="I28" s="50"/>
      <c r="J28" s="51"/>
      <c r="K28" s="49">
        <v>117018</v>
      </c>
      <c r="L28" s="50"/>
      <c r="M28" s="50"/>
      <c r="N28" s="52">
        <f t="shared" si="2"/>
        <v>-1189</v>
      </c>
      <c r="O28" s="53"/>
      <c r="P28" s="54">
        <f t="shared" si="3"/>
        <v>-0.50987152438292249</v>
      </c>
      <c r="Q28" s="55"/>
    </row>
    <row r="29" spans="1:17" s="1" customFormat="1" ht="29.25" customHeight="1" x14ac:dyDescent="0.15">
      <c r="A29" s="10" t="s">
        <v>35</v>
      </c>
      <c r="B29" s="56">
        <v>111456</v>
      </c>
      <c r="C29" s="57"/>
      <c r="D29" s="58"/>
      <c r="E29" s="56">
        <f t="shared" si="4"/>
        <v>230844</v>
      </c>
      <c r="F29" s="57"/>
      <c r="G29" s="58"/>
      <c r="H29" s="56">
        <v>114225</v>
      </c>
      <c r="I29" s="57"/>
      <c r="J29" s="58"/>
      <c r="K29" s="56">
        <v>116619</v>
      </c>
      <c r="L29" s="57"/>
      <c r="M29" s="57"/>
      <c r="N29" s="59">
        <f t="shared" si="2"/>
        <v>-1163</v>
      </c>
      <c r="O29" s="60"/>
      <c r="P29" s="61">
        <f t="shared" si="3"/>
        <v>-0.50127797868167767</v>
      </c>
      <c r="Q29" s="62"/>
    </row>
    <row r="30" spans="1:17" x14ac:dyDescent="0.15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x14ac:dyDescent="0.15">
      <c r="A31" s="48" t="s">
        <v>39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x14ac:dyDescent="0.1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5" x14ac:dyDescent="0.15">
      <c r="A33" s="30" t="s">
        <v>11</v>
      </c>
      <c r="B33" s="30"/>
      <c r="C33" s="30"/>
      <c r="D33" s="30"/>
      <c r="N33" s="19"/>
      <c r="O33" s="19"/>
    </row>
    <row r="37" spans="1:15" x14ac:dyDescent="0.15">
      <c r="C37" s="15"/>
      <c r="E37" s="15"/>
      <c r="F37" s="15"/>
    </row>
  </sheetData>
  <mergeCells count="127">
    <mergeCell ref="A1:Q1"/>
    <mergeCell ref="L3:Q3"/>
    <mergeCell ref="E4:M4"/>
    <mergeCell ref="E5:G5"/>
    <mergeCell ref="H5:J5"/>
    <mergeCell ref="K5:M5"/>
    <mergeCell ref="B11:D11"/>
    <mergeCell ref="E11:G11"/>
    <mergeCell ref="H11:J11"/>
    <mergeCell ref="K11:M11"/>
    <mergeCell ref="N11:O11"/>
    <mergeCell ref="P11:Q11"/>
    <mergeCell ref="B12:D12"/>
    <mergeCell ref="E12:G12"/>
    <mergeCell ref="H12:J12"/>
    <mergeCell ref="K12:M12"/>
    <mergeCell ref="N12:O12"/>
    <mergeCell ref="P12:Q12"/>
    <mergeCell ref="B13:D13"/>
    <mergeCell ref="E13:G13"/>
    <mergeCell ref="H13:J13"/>
    <mergeCell ref="K13:M13"/>
    <mergeCell ref="N13:O13"/>
    <mergeCell ref="P13:Q13"/>
    <mergeCell ref="B14:D14"/>
    <mergeCell ref="E14:G14"/>
    <mergeCell ref="H14:J14"/>
    <mergeCell ref="K14:M14"/>
    <mergeCell ref="N14:O14"/>
    <mergeCell ref="P14:Q14"/>
    <mergeCell ref="B15:D15"/>
    <mergeCell ref="E15:G15"/>
    <mergeCell ref="H15:J15"/>
    <mergeCell ref="K15:M15"/>
    <mergeCell ref="N15:O15"/>
    <mergeCell ref="P15:Q15"/>
    <mergeCell ref="B16:D16"/>
    <mergeCell ref="E16:G16"/>
    <mergeCell ref="H16:J16"/>
    <mergeCell ref="K16:M16"/>
    <mergeCell ref="N16:O16"/>
    <mergeCell ref="P16:Q16"/>
    <mergeCell ref="B17:D17"/>
    <mergeCell ref="E17:G17"/>
    <mergeCell ref="H17:J17"/>
    <mergeCell ref="K17:M17"/>
    <mergeCell ref="N17:O17"/>
    <mergeCell ref="P17:Q17"/>
    <mergeCell ref="B18:D18"/>
    <mergeCell ref="E18:G18"/>
    <mergeCell ref="H18:J18"/>
    <mergeCell ref="K18:M18"/>
    <mergeCell ref="N18:O18"/>
    <mergeCell ref="P18:Q18"/>
    <mergeCell ref="B19:D19"/>
    <mergeCell ref="E19:G19"/>
    <mergeCell ref="H19:J19"/>
    <mergeCell ref="K19:M19"/>
    <mergeCell ref="N19:O19"/>
    <mergeCell ref="P19:Q19"/>
    <mergeCell ref="B20:D20"/>
    <mergeCell ref="E20:G20"/>
    <mergeCell ref="H20:J20"/>
    <mergeCell ref="K20:M20"/>
    <mergeCell ref="N20:O20"/>
    <mergeCell ref="P20:Q20"/>
    <mergeCell ref="B21:D21"/>
    <mergeCell ref="E21:G21"/>
    <mergeCell ref="H21:J21"/>
    <mergeCell ref="K21:M21"/>
    <mergeCell ref="N21:O21"/>
    <mergeCell ref="P21:Q21"/>
    <mergeCell ref="B22:D22"/>
    <mergeCell ref="E22:G22"/>
    <mergeCell ref="H22:J22"/>
    <mergeCell ref="K22:M22"/>
    <mergeCell ref="N22:O22"/>
    <mergeCell ref="P22:Q22"/>
    <mergeCell ref="B23:D23"/>
    <mergeCell ref="E23:G23"/>
    <mergeCell ref="H23:J23"/>
    <mergeCell ref="K23:M23"/>
    <mergeCell ref="N23:O23"/>
    <mergeCell ref="P23:Q23"/>
    <mergeCell ref="P26:Q26"/>
    <mergeCell ref="B27:D27"/>
    <mergeCell ref="E27:G27"/>
    <mergeCell ref="H27:J27"/>
    <mergeCell ref="K27:M27"/>
    <mergeCell ref="N27:O27"/>
    <mergeCell ref="P27:Q27"/>
    <mergeCell ref="B24:D24"/>
    <mergeCell ref="E24:G24"/>
    <mergeCell ref="H24:J24"/>
    <mergeCell ref="K24:M24"/>
    <mergeCell ref="N24:O24"/>
    <mergeCell ref="P24:Q24"/>
    <mergeCell ref="B25:D25"/>
    <mergeCell ref="E25:G25"/>
    <mergeCell ref="H25:J25"/>
    <mergeCell ref="K25:M25"/>
    <mergeCell ref="N25:O25"/>
    <mergeCell ref="P25:Q25"/>
    <mergeCell ref="A30:Q30"/>
    <mergeCell ref="A33:D33"/>
    <mergeCell ref="A4:A6"/>
    <mergeCell ref="B4:D5"/>
    <mergeCell ref="N4:O5"/>
    <mergeCell ref="P4:Q5"/>
    <mergeCell ref="A31:Q32"/>
    <mergeCell ref="B28:D28"/>
    <mergeCell ref="E28:G28"/>
    <mergeCell ref="H28:J28"/>
    <mergeCell ref="K28:M28"/>
    <mergeCell ref="N28:O28"/>
    <mergeCell ref="P28:Q28"/>
    <mergeCell ref="B29:D29"/>
    <mergeCell ref="E29:G29"/>
    <mergeCell ref="H29:J29"/>
    <mergeCell ref="K29:M29"/>
    <mergeCell ref="N29:O29"/>
    <mergeCell ref="P29:Q29"/>
    <mergeCell ref="B26:D26"/>
    <mergeCell ref="E26:G26"/>
    <mergeCell ref="H26:J26"/>
    <mergeCell ref="K26:M26"/>
    <mergeCell ref="N26:O26"/>
  </mergeCells>
  <phoneticPr fontId="3"/>
  <pageMargins left="0.59375" right="0.38541666666666669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4A31-0649-4D3E-B233-952898D6589E}">
  <dimension ref="A1:N24"/>
  <sheetViews>
    <sheetView showGridLines="0" view="pageBreakPreview" zoomScaleSheetLayoutView="100" workbookViewId="0">
      <selection sqref="A1:K1"/>
    </sheetView>
  </sheetViews>
  <sheetFormatPr defaultRowHeight="13.5" x14ac:dyDescent="0.15"/>
  <cols>
    <col min="1" max="1" width="9.75" style="302" customWidth="1"/>
    <col min="2" max="11" width="8.5" style="302" customWidth="1"/>
    <col min="12" max="12" width="1.375" style="302" customWidth="1"/>
    <col min="13" max="13" width="9" style="302" customWidth="1"/>
    <col min="14" max="16384" width="9" style="302"/>
  </cols>
  <sheetData>
    <row r="1" spans="1:14" s="268" customFormat="1" ht="20.100000000000001" customHeight="1" x14ac:dyDescent="0.15">
      <c r="A1" s="329" t="s">
        <v>319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4" s="331" customFormat="1" ht="20.100000000000001" customHeight="1" thickBot="1" x14ac:dyDescent="0.2">
      <c r="A2" s="330"/>
      <c r="B2" s="330"/>
      <c r="C2" s="330"/>
      <c r="D2" s="330"/>
      <c r="E2" s="330"/>
      <c r="F2" s="330"/>
      <c r="G2" s="319" t="s">
        <v>320</v>
      </c>
      <c r="H2" s="319"/>
      <c r="I2" s="319"/>
      <c r="J2" s="319"/>
      <c r="K2" s="319"/>
    </row>
    <row r="3" spans="1:14" ht="17.25" customHeight="1" x14ac:dyDescent="0.15">
      <c r="A3" s="332" t="s">
        <v>321</v>
      </c>
      <c r="B3" s="333" t="s">
        <v>292</v>
      </c>
      <c r="C3" s="334"/>
      <c r="D3" s="334"/>
      <c r="E3" s="334"/>
      <c r="F3" s="334"/>
      <c r="G3" s="334"/>
      <c r="H3" s="334"/>
      <c r="I3" s="334"/>
      <c r="J3" s="334"/>
      <c r="K3" s="334"/>
    </row>
    <row r="4" spans="1:14" ht="17.25" customHeight="1" x14ac:dyDescent="0.15">
      <c r="A4" s="335"/>
      <c r="B4" s="336" t="s">
        <v>322</v>
      </c>
      <c r="C4" s="337"/>
      <c r="D4" s="337"/>
      <c r="E4" s="337"/>
      <c r="F4" s="338"/>
      <c r="G4" s="336" t="s">
        <v>323</v>
      </c>
      <c r="H4" s="337"/>
      <c r="I4" s="337"/>
      <c r="J4" s="337"/>
      <c r="K4" s="337"/>
      <c r="M4" s="339"/>
    </row>
    <row r="5" spans="1:14" s="346" customFormat="1" ht="21" customHeight="1" x14ac:dyDescent="0.15">
      <c r="A5" s="340" t="s">
        <v>324</v>
      </c>
      <c r="B5" s="341">
        <f>SUM(B6:F21)</f>
        <v>8956</v>
      </c>
      <c r="C5" s="342"/>
      <c r="D5" s="342"/>
      <c r="E5" s="342"/>
      <c r="F5" s="342"/>
      <c r="G5" s="342">
        <f>SUM(G6:L21)</f>
        <v>8292</v>
      </c>
      <c r="H5" s="342"/>
      <c r="I5" s="342"/>
      <c r="J5" s="342"/>
      <c r="K5" s="342"/>
      <c r="L5" s="343"/>
      <c r="M5" s="344"/>
      <c r="N5" s="345"/>
    </row>
    <row r="6" spans="1:14" s="268" customFormat="1" ht="21" customHeight="1" x14ac:dyDescent="0.15">
      <c r="A6" s="324" t="s">
        <v>325</v>
      </c>
      <c r="B6" s="347">
        <v>3798</v>
      </c>
      <c r="C6" s="348"/>
      <c r="D6" s="348"/>
      <c r="E6" s="348"/>
      <c r="F6" s="348"/>
      <c r="G6" s="348">
        <v>3610</v>
      </c>
      <c r="H6" s="348"/>
      <c r="I6" s="348"/>
      <c r="J6" s="348"/>
      <c r="K6" s="348"/>
      <c r="L6" s="349"/>
    </row>
    <row r="7" spans="1:14" s="268" customFormat="1" ht="21" customHeight="1" x14ac:dyDescent="0.15">
      <c r="A7" s="324" t="s">
        <v>326</v>
      </c>
      <c r="B7" s="347">
        <v>252</v>
      </c>
      <c r="C7" s="348"/>
      <c r="D7" s="348"/>
      <c r="E7" s="348"/>
      <c r="F7" s="348"/>
      <c r="G7" s="348">
        <v>295</v>
      </c>
      <c r="H7" s="348"/>
      <c r="I7" s="348"/>
      <c r="J7" s="348"/>
      <c r="K7" s="348"/>
      <c r="L7" s="349"/>
    </row>
    <row r="8" spans="1:14" s="268" customFormat="1" ht="21" customHeight="1" x14ac:dyDescent="0.15">
      <c r="A8" s="324" t="s">
        <v>327</v>
      </c>
      <c r="B8" s="347">
        <v>200</v>
      </c>
      <c r="C8" s="348"/>
      <c r="D8" s="348"/>
      <c r="E8" s="348"/>
      <c r="F8" s="348"/>
      <c r="G8" s="348">
        <v>156</v>
      </c>
      <c r="H8" s="348"/>
      <c r="I8" s="348"/>
      <c r="J8" s="348"/>
      <c r="K8" s="348"/>
      <c r="L8" s="349"/>
    </row>
    <row r="9" spans="1:14" s="268" customFormat="1" ht="21" customHeight="1" x14ac:dyDescent="0.15">
      <c r="A9" s="324" t="s">
        <v>328</v>
      </c>
      <c r="B9" s="347">
        <v>146</v>
      </c>
      <c r="C9" s="348"/>
      <c r="D9" s="348"/>
      <c r="E9" s="348"/>
      <c r="F9" s="348"/>
      <c r="G9" s="348">
        <v>130</v>
      </c>
      <c r="H9" s="348"/>
      <c r="I9" s="348"/>
      <c r="J9" s="348"/>
      <c r="K9" s="348"/>
      <c r="L9" s="349"/>
    </row>
    <row r="10" spans="1:14" s="268" customFormat="1" ht="21" customHeight="1" x14ac:dyDescent="0.15">
      <c r="A10" s="324" t="s">
        <v>329</v>
      </c>
      <c r="B10" s="347">
        <v>726</v>
      </c>
      <c r="C10" s="348"/>
      <c r="D10" s="348"/>
      <c r="E10" s="348"/>
      <c r="F10" s="348"/>
      <c r="G10" s="348">
        <v>692</v>
      </c>
      <c r="H10" s="348"/>
      <c r="I10" s="348"/>
      <c r="J10" s="348"/>
      <c r="K10" s="348"/>
      <c r="L10" s="349"/>
    </row>
    <row r="11" spans="1:14" s="268" customFormat="1" ht="21" customHeight="1" x14ac:dyDescent="0.15">
      <c r="A11" s="324" t="s">
        <v>330</v>
      </c>
      <c r="B11" s="347">
        <v>1184</v>
      </c>
      <c r="C11" s="348"/>
      <c r="D11" s="348"/>
      <c r="E11" s="348"/>
      <c r="F11" s="348"/>
      <c r="G11" s="348">
        <v>1283</v>
      </c>
      <c r="H11" s="348"/>
      <c r="I11" s="348"/>
      <c r="J11" s="348"/>
      <c r="K11" s="348"/>
      <c r="L11" s="349"/>
    </row>
    <row r="12" spans="1:14" s="268" customFormat="1" ht="21" customHeight="1" x14ac:dyDescent="0.15">
      <c r="A12" s="350" t="s">
        <v>331</v>
      </c>
      <c r="B12" s="347">
        <v>324</v>
      </c>
      <c r="C12" s="348"/>
      <c r="D12" s="348"/>
      <c r="E12" s="348"/>
      <c r="F12" s="348"/>
      <c r="G12" s="348">
        <v>389</v>
      </c>
      <c r="H12" s="348"/>
      <c r="I12" s="348"/>
      <c r="J12" s="348"/>
      <c r="K12" s="348"/>
      <c r="L12" s="349"/>
    </row>
    <row r="13" spans="1:14" s="268" customFormat="1" ht="21" customHeight="1" x14ac:dyDescent="0.15">
      <c r="A13" s="324" t="s">
        <v>332</v>
      </c>
      <c r="B13" s="347">
        <v>112</v>
      </c>
      <c r="C13" s="348"/>
      <c r="D13" s="348"/>
      <c r="E13" s="348"/>
      <c r="F13" s="348"/>
      <c r="G13" s="348">
        <v>84</v>
      </c>
      <c r="H13" s="348"/>
      <c r="I13" s="348"/>
      <c r="J13" s="348"/>
      <c r="K13" s="348"/>
      <c r="L13" s="349"/>
    </row>
    <row r="14" spans="1:14" s="268" customFormat="1" ht="21" customHeight="1" x14ac:dyDescent="0.15">
      <c r="A14" s="324" t="s">
        <v>333</v>
      </c>
      <c r="B14" s="347">
        <v>251</v>
      </c>
      <c r="C14" s="348"/>
      <c r="D14" s="348"/>
      <c r="E14" s="348"/>
      <c r="F14" s="348"/>
      <c r="G14" s="348">
        <v>163</v>
      </c>
      <c r="H14" s="348"/>
      <c r="I14" s="348"/>
      <c r="J14" s="348"/>
      <c r="K14" s="348"/>
      <c r="L14" s="349"/>
    </row>
    <row r="15" spans="1:14" s="268" customFormat="1" ht="21" customHeight="1" x14ac:dyDescent="0.15">
      <c r="A15" s="324" t="s">
        <v>334</v>
      </c>
      <c r="B15" s="347">
        <v>105</v>
      </c>
      <c r="C15" s="348"/>
      <c r="D15" s="348"/>
      <c r="E15" s="348"/>
      <c r="F15" s="348"/>
      <c r="G15" s="348">
        <v>62</v>
      </c>
      <c r="H15" s="348"/>
      <c r="I15" s="348"/>
      <c r="J15" s="348"/>
      <c r="K15" s="348"/>
      <c r="L15" s="348"/>
    </row>
    <row r="16" spans="1:14" s="268" customFormat="1" ht="21" customHeight="1" x14ac:dyDescent="0.15">
      <c r="A16" s="324" t="s">
        <v>335</v>
      </c>
      <c r="B16" s="347">
        <v>260</v>
      </c>
      <c r="C16" s="348"/>
      <c r="D16" s="348"/>
      <c r="E16" s="348"/>
      <c r="F16" s="348"/>
      <c r="G16" s="348">
        <v>235</v>
      </c>
      <c r="H16" s="348"/>
      <c r="I16" s="348"/>
      <c r="J16" s="348"/>
      <c r="K16" s="348"/>
      <c r="L16" s="349"/>
    </row>
    <row r="17" spans="1:12" s="268" customFormat="1" ht="21" customHeight="1" x14ac:dyDescent="0.15">
      <c r="A17" s="324" t="s">
        <v>336</v>
      </c>
      <c r="B17" s="347">
        <v>257</v>
      </c>
      <c r="C17" s="348"/>
      <c r="D17" s="348"/>
      <c r="E17" s="348"/>
      <c r="F17" s="348"/>
      <c r="G17" s="348">
        <v>229</v>
      </c>
      <c r="H17" s="348"/>
      <c r="I17" s="348"/>
      <c r="J17" s="348"/>
      <c r="K17" s="348"/>
      <c r="L17" s="349"/>
    </row>
    <row r="18" spans="1:12" s="268" customFormat="1" ht="21" customHeight="1" x14ac:dyDescent="0.15">
      <c r="A18" s="324" t="s">
        <v>337</v>
      </c>
      <c r="B18" s="347">
        <v>80</v>
      </c>
      <c r="C18" s="348"/>
      <c r="D18" s="348"/>
      <c r="E18" s="348"/>
      <c r="F18" s="348"/>
      <c r="G18" s="348">
        <v>69</v>
      </c>
      <c r="H18" s="348"/>
      <c r="I18" s="348"/>
      <c r="J18" s="348"/>
      <c r="K18" s="348"/>
      <c r="L18" s="349"/>
    </row>
    <row r="19" spans="1:12" s="268" customFormat="1" ht="21" customHeight="1" x14ac:dyDescent="0.15">
      <c r="A19" s="324" t="s">
        <v>338</v>
      </c>
      <c r="B19" s="347">
        <v>32</v>
      </c>
      <c r="C19" s="348"/>
      <c r="D19" s="348"/>
      <c r="E19" s="348"/>
      <c r="F19" s="348"/>
      <c r="G19" s="348">
        <v>28</v>
      </c>
      <c r="H19" s="348"/>
      <c r="I19" s="348"/>
      <c r="J19" s="348"/>
      <c r="K19" s="348"/>
      <c r="L19" s="349"/>
    </row>
    <row r="20" spans="1:12" s="268" customFormat="1" ht="21" customHeight="1" x14ac:dyDescent="0.15">
      <c r="A20" s="324" t="s">
        <v>339</v>
      </c>
      <c r="B20" s="347">
        <v>151</v>
      </c>
      <c r="C20" s="348"/>
      <c r="D20" s="348"/>
      <c r="E20" s="348"/>
      <c r="F20" s="348"/>
      <c r="G20" s="348">
        <v>108</v>
      </c>
      <c r="H20" s="348"/>
      <c r="I20" s="348"/>
      <c r="J20" s="348"/>
      <c r="K20" s="348"/>
      <c r="L20" s="349"/>
    </row>
    <row r="21" spans="1:12" s="268" customFormat="1" ht="21" customHeight="1" thickBot="1" x14ac:dyDescent="0.2">
      <c r="A21" s="327" t="s">
        <v>340</v>
      </c>
      <c r="B21" s="351">
        <v>1078</v>
      </c>
      <c r="C21" s="352"/>
      <c r="D21" s="352"/>
      <c r="E21" s="352"/>
      <c r="F21" s="352"/>
      <c r="G21" s="352">
        <v>759</v>
      </c>
      <c r="H21" s="352"/>
      <c r="I21" s="352"/>
      <c r="J21" s="352"/>
      <c r="K21" s="352"/>
      <c r="L21" s="349"/>
    </row>
    <row r="22" spans="1:12" ht="15" customHeight="1" x14ac:dyDescent="0.15">
      <c r="A22" s="353" t="s">
        <v>308</v>
      </c>
      <c r="B22" s="353"/>
      <c r="C22" s="353"/>
      <c r="D22" s="353"/>
      <c r="E22" s="353"/>
      <c r="F22" s="353"/>
      <c r="G22" s="353"/>
      <c r="H22" s="353"/>
      <c r="I22" s="353"/>
      <c r="J22" s="354"/>
      <c r="K22" s="355"/>
    </row>
    <row r="23" spans="1:12" x14ac:dyDescent="0.15">
      <c r="A23" s="356" t="s">
        <v>341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6"/>
    </row>
    <row r="24" spans="1:12" x14ac:dyDescent="0.15">
      <c r="A24" s="356" t="s">
        <v>342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</row>
  </sheetData>
  <mergeCells count="43">
    <mergeCell ref="A24:K24"/>
    <mergeCell ref="B20:F20"/>
    <mergeCell ref="G20:K20"/>
    <mergeCell ref="B21:F21"/>
    <mergeCell ref="G21:K21"/>
    <mergeCell ref="A22:I22"/>
    <mergeCell ref="A23:K23"/>
    <mergeCell ref="B17:F17"/>
    <mergeCell ref="G17:K17"/>
    <mergeCell ref="B18:F18"/>
    <mergeCell ref="G18:K18"/>
    <mergeCell ref="B19:F19"/>
    <mergeCell ref="G19:K19"/>
    <mergeCell ref="B14:F14"/>
    <mergeCell ref="G14:K14"/>
    <mergeCell ref="B15:F15"/>
    <mergeCell ref="G15:L15"/>
    <mergeCell ref="B16:F16"/>
    <mergeCell ref="G16:K16"/>
    <mergeCell ref="B11:F11"/>
    <mergeCell ref="G11:K11"/>
    <mergeCell ref="B12:F12"/>
    <mergeCell ref="G12:K12"/>
    <mergeCell ref="B13:F13"/>
    <mergeCell ref="G13:K13"/>
    <mergeCell ref="B8:F8"/>
    <mergeCell ref="G8:K8"/>
    <mergeCell ref="B9:F9"/>
    <mergeCell ref="G9:K9"/>
    <mergeCell ref="B10:F10"/>
    <mergeCell ref="G10:K10"/>
    <mergeCell ref="B5:F5"/>
    <mergeCell ref="G5:K5"/>
    <mergeCell ref="B6:F6"/>
    <mergeCell ref="G6:K6"/>
    <mergeCell ref="B7:F7"/>
    <mergeCell ref="G7:K7"/>
    <mergeCell ref="A1:K1"/>
    <mergeCell ref="G2:K2"/>
    <mergeCell ref="A3:A4"/>
    <mergeCell ref="B3:K3"/>
    <mergeCell ref="B4:F4"/>
    <mergeCell ref="G4:K4"/>
  </mergeCells>
  <phoneticPr fontId="11"/>
  <pageMargins left="0.59055118110236227" right="0.39370078740157483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5462C-5AF3-44AD-869C-B089F9E719D4}">
  <dimension ref="A1:G13"/>
  <sheetViews>
    <sheetView showGridLines="0" view="pageBreakPreview" zoomScaleSheetLayoutView="100" workbookViewId="0"/>
  </sheetViews>
  <sheetFormatPr defaultRowHeight="13.5" x14ac:dyDescent="0.15"/>
  <cols>
    <col min="1" max="1" width="17.625" style="302" customWidth="1"/>
    <col min="2" max="6" width="15.375" style="302" customWidth="1"/>
    <col min="7" max="7" width="15.5" style="302" customWidth="1"/>
    <col min="8" max="8" width="9" style="302" customWidth="1"/>
    <col min="9" max="16384" width="9" style="302"/>
  </cols>
  <sheetData>
    <row r="1" spans="1:7" ht="18" customHeight="1" x14ac:dyDescent="0.15">
      <c r="A1" s="298" t="s">
        <v>343</v>
      </c>
      <c r="B1" s="357"/>
      <c r="C1" s="357"/>
      <c r="D1" s="357"/>
      <c r="E1" s="357"/>
      <c r="F1" s="357"/>
      <c r="G1" s="322"/>
    </row>
    <row r="2" spans="1:7" ht="18" customHeight="1" thickBot="1" x14ac:dyDescent="0.2">
      <c r="A2" s="298"/>
      <c r="B2" s="357"/>
      <c r="C2" s="357"/>
      <c r="D2" s="319" t="s">
        <v>344</v>
      </c>
      <c r="E2" s="319"/>
      <c r="F2" s="319"/>
      <c r="G2" s="322"/>
    </row>
    <row r="3" spans="1:7" ht="21.75" customHeight="1" x14ac:dyDescent="0.15">
      <c r="A3" s="358" t="s">
        <v>1</v>
      </c>
      <c r="B3" s="359" t="s">
        <v>288</v>
      </c>
      <c r="C3" s="359" t="s">
        <v>289</v>
      </c>
      <c r="D3" s="359" t="s">
        <v>290</v>
      </c>
      <c r="E3" s="359" t="s">
        <v>291</v>
      </c>
      <c r="F3" s="359" t="s">
        <v>292</v>
      </c>
      <c r="G3" s="28"/>
    </row>
    <row r="4" spans="1:7" s="363" customFormat="1" ht="21.75" customHeight="1" x14ac:dyDescent="0.15">
      <c r="A4" s="360" t="s">
        <v>345</v>
      </c>
      <c r="B4" s="361">
        <v>3945</v>
      </c>
      <c r="C4" s="361">
        <v>4276</v>
      </c>
      <c r="D4" s="361">
        <v>4489</v>
      </c>
      <c r="E4" s="361">
        <f>SUM(E5:E10)</f>
        <v>4904</v>
      </c>
      <c r="F4" s="361">
        <f>SUM(F5:F10)</f>
        <v>5346</v>
      </c>
      <c r="G4" s="362"/>
    </row>
    <row r="5" spans="1:7" ht="21.75" customHeight="1" x14ac:dyDescent="0.15">
      <c r="A5" s="364" t="s">
        <v>346</v>
      </c>
      <c r="B5" s="365">
        <v>279</v>
      </c>
      <c r="C5" s="366">
        <v>281</v>
      </c>
      <c r="D5" s="366">
        <v>267</v>
      </c>
      <c r="E5" s="366">
        <v>261</v>
      </c>
      <c r="F5" s="366">
        <v>268</v>
      </c>
      <c r="G5" s="28"/>
    </row>
    <row r="6" spans="1:7" ht="21.75" customHeight="1" x14ac:dyDescent="0.15">
      <c r="A6" s="364" t="s">
        <v>347</v>
      </c>
      <c r="B6" s="365">
        <v>989</v>
      </c>
      <c r="C6" s="366">
        <v>1005</v>
      </c>
      <c r="D6" s="366">
        <v>1028</v>
      </c>
      <c r="E6" s="366">
        <v>1032</v>
      </c>
      <c r="F6" s="366">
        <v>1105</v>
      </c>
      <c r="G6" s="28"/>
    </row>
    <row r="7" spans="1:7" ht="21.75" customHeight="1" x14ac:dyDescent="0.15">
      <c r="A7" s="364" t="s">
        <v>348</v>
      </c>
      <c r="B7" s="365">
        <v>753</v>
      </c>
      <c r="C7" s="366">
        <v>769</v>
      </c>
      <c r="D7" s="366">
        <v>775</v>
      </c>
      <c r="E7" s="366">
        <v>816</v>
      </c>
      <c r="F7" s="366">
        <v>841</v>
      </c>
      <c r="G7" s="28"/>
    </row>
    <row r="8" spans="1:7" ht="21.75" customHeight="1" x14ac:dyDescent="0.15">
      <c r="A8" s="364" t="s">
        <v>349</v>
      </c>
      <c r="B8" s="365">
        <v>50</v>
      </c>
      <c r="C8" s="366">
        <v>48</v>
      </c>
      <c r="D8" s="366">
        <v>54</v>
      </c>
      <c r="E8" s="366">
        <v>54</v>
      </c>
      <c r="F8" s="366">
        <v>57</v>
      </c>
      <c r="G8" s="28"/>
    </row>
    <row r="9" spans="1:7" ht="21.75" customHeight="1" x14ac:dyDescent="0.15">
      <c r="A9" s="364" t="s">
        <v>350</v>
      </c>
      <c r="B9" s="365">
        <v>37</v>
      </c>
      <c r="C9" s="366">
        <v>33</v>
      </c>
      <c r="D9" s="366">
        <v>31</v>
      </c>
      <c r="E9" s="366">
        <v>36</v>
      </c>
      <c r="F9" s="366">
        <v>42</v>
      </c>
      <c r="G9" s="28"/>
    </row>
    <row r="10" spans="1:7" ht="21.75" customHeight="1" thickBot="1" x14ac:dyDescent="0.2">
      <c r="A10" s="367" t="s">
        <v>351</v>
      </c>
      <c r="B10" s="368">
        <v>1837</v>
      </c>
      <c r="C10" s="368">
        <v>2140</v>
      </c>
      <c r="D10" s="368">
        <v>2334</v>
      </c>
      <c r="E10" s="368">
        <v>2705</v>
      </c>
      <c r="F10" s="368">
        <v>3033</v>
      </c>
      <c r="G10" s="28"/>
    </row>
    <row r="11" spans="1:7" ht="17.25" customHeight="1" x14ac:dyDescent="0.15">
      <c r="A11" s="369" t="s">
        <v>308</v>
      </c>
      <c r="B11" s="369"/>
      <c r="C11" s="357"/>
      <c r="D11" s="357"/>
      <c r="E11" s="357"/>
      <c r="F11" s="357"/>
      <c r="G11" s="322"/>
    </row>
    <row r="12" spans="1:7" x14ac:dyDescent="0.15">
      <c r="A12" s="370"/>
      <c r="B12" s="371"/>
      <c r="C12" s="371"/>
      <c r="D12" s="371"/>
      <c r="E12" s="371"/>
      <c r="F12" s="371"/>
      <c r="G12" s="372"/>
    </row>
    <row r="13" spans="1:7" x14ac:dyDescent="0.15">
      <c r="A13" s="373"/>
      <c r="B13" s="373"/>
      <c r="C13" s="373"/>
      <c r="D13" s="373"/>
      <c r="E13" s="373"/>
      <c r="F13" s="373"/>
      <c r="G13" s="322"/>
    </row>
  </sheetData>
  <mergeCells count="4">
    <mergeCell ref="D2:F2"/>
    <mergeCell ref="A11:B11"/>
    <mergeCell ref="A12:F12"/>
    <mergeCell ref="A13:F13"/>
  </mergeCells>
  <phoneticPr fontId="11"/>
  <pageMargins left="0.59375" right="0.39583333333333331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066FC-1917-4D60-98A6-CB7B8C2371A6}">
  <dimension ref="A1:F49"/>
  <sheetViews>
    <sheetView showGridLines="0" view="pageBreakPreview" zoomScale="85" zoomScaleSheetLayoutView="85" workbookViewId="0">
      <selection activeCell="I43" sqref="I43"/>
    </sheetView>
  </sheetViews>
  <sheetFormatPr defaultRowHeight="13.5" x14ac:dyDescent="0.15"/>
  <cols>
    <col min="1" max="4" width="18.875" style="302" customWidth="1"/>
    <col min="5" max="5" width="9.375" style="302" customWidth="1"/>
    <col min="6" max="6" width="9.75" style="302" customWidth="1"/>
    <col min="7" max="7" width="9" style="302" customWidth="1"/>
    <col min="8" max="16384" width="9" style="302"/>
  </cols>
  <sheetData>
    <row r="1" spans="1:6" ht="14.25" customHeight="1" x14ac:dyDescent="0.15">
      <c r="A1" s="374" t="s">
        <v>352</v>
      </c>
      <c r="B1" s="374"/>
      <c r="C1" s="374"/>
      <c r="D1" s="374"/>
      <c r="E1" s="374"/>
      <c r="F1" s="374"/>
    </row>
    <row r="2" spans="1:6" ht="14.25" customHeight="1" thickBot="1" x14ac:dyDescent="0.2">
      <c r="A2" s="319" t="s">
        <v>353</v>
      </c>
      <c r="B2" s="319"/>
      <c r="C2" s="319"/>
      <c r="D2" s="319"/>
      <c r="E2" s="319"/>
      <c r="F2" s="319"/>
    </row>
    <row r="3" spans="1:6" ht="14.25" customHeight="1" x14ac:dyDescent="0.15">
      <c r="A3" s="358" t="s">
        <v>354</v>
      </c>
      <c r="B3" s="375" t="s">
        <v>355</v>
      </c>
      <c r="C3" s="375" t="s">
        <v>356</v>
      </c>
      <c r="D3" s="375" t="s">
        <v>357</v>
      </c>
      <c r="E3" s="334" t="s">
        <v>358</v>
      </c>
      <c r="F3" s="334"/>
    </row>
    <row r="4" spans="1:6" ht="15" customHeight="1" x14ac:dyDescent="0.15">
      <c r="A4" s="376" t="s">
        <v>359</v>
      </c>
      <c r="B4" s="377">
        <v>7378619</v>
      </c>
      <c r="C4" s="377">
        <v>3680076</v>
      </c>
      <c r="D4" s="377">
        <v>3698543</v>
      </c>
      <c r="E4" s="378">
        <v>3797.75</v>
      </c>
      <c r="F4" s="378"/>
    </row>
    <row r="5" spans="1:6" ht="15" customHeight="1" x14ac:dyDescent="0.15">
      <c r="A5" s="376" t="s">
        <v>360</v>
      </c>
      <c r="B5" s="379">
        <v>6899707</v>
      </c>
      <c r="C5" s="379">
        <v>3440054</v>
      </c>
      <c r="D5" s="379">
        <v>3459653</v>
      </c>
      <c r="E5" s="378">
        <v>2823.05</v>
      </c>
      <c r="F5" s="378"/>
    </row>
    <row r="6" spans="1:6" ht="15" customHeight="1" x14ac:dyDescent="0.15">
      <c r="A6" s="380" t="s">
        <v>361</v>
      </c>
      <c r="B6" s="381">
        <v>1345012</v>
      </c>
      <c r="C6" s="381">
        <v>666409</v>
      </c>
      <c r="D6" s="381">
        <v>678603</v>
      </c>
      <c r="E6" s="382"/>
      <c r="F6" s="383">
        <v>217.43</v>
      </c>
    </row>
    <row r="7" spans="1:6" ht="15" customHeight="1" x14ac:dyDescent="0.15">
      <c r="A7" s="380" t="s">
        <v>362</v>
      </c>
      <c r="B7" s="381">
        <v>352717</v>
      </c>
      <c r="C7" s="381">
        <v>175614</v>
      </c>
      <c r="D7" s="381">
        <v>177103</v>
      </c>
      <c r="E7" s="382"/>
      <c r="F7" s="383">
        <v>109.13</v>
      </c>
    </row>
    <row r="8" spans="1:6" ht="15" customHeight="1" x14ac:dyDescent="0.15">
      <c r="A8" s="380" t="s">
        <v>363</v>
      </c>
      <c r="B8" s="381">
        <v>192074</v>
      </c>
      <c r="C8" s="381">
        <v>96157</v>
      </c>
      <c r="D8" s="381">
        <v>95917</v>
      </c>
      <c r="E8" s="382"/>
      <c r="F8" s="383">
        <v>159.82</v>
      </c>
    </row>
    <row r="9" spans="1:6" ht="15" customHeight="1" x14ac:dyDescent="0.15">
      <c r="A9" s="380" t="s">
        <v>364</v>
      </c>
      <c r="B9" s="381">
        <v>606315</v>
      </c>
      <c r="C9" s="381">
        <v>306883</v>
      </c>
      <c r="D9" s="381">
        <v>299432</v>
      </c>
      <c r="E9" s="382"/>
      <c r="F9" s="383">
        <v>61.95</v>
      </c>
    </row>
    <row r="10" spans="1:6" ht="15" customHeight="1" x14ac:dyDescent="0.15">
      <c r="A10" s="380" t="s">
        <v>365</v>
      </c>
      <c r="B10" s="381">
        <v>78416</v>
      </c>
      <c r="C10" s="381">
        <v>38840</v>
      </c>
      <c r="D10" s="381">
        <v>39576</v>
      </c>
      <c r="E10" s="382"/>
      <c r="F10" s="383">
        <v>67.489999999999995</v>
      </c>
    </row>
    <row r="11" spans="1:6" ht="15" customHeight="1" x14ac:dyDescent="0.15">
      <c r="A11" s="380" t="s">
        <v>366</v>
      </c>
      <c r="B11" s="381">
        <v>58223</v>
      </c>
      <c r="C11" s="381">
        <v>28507</v>
      </c>
      <c r="D11" s="381">
        <v>29716</v>
      </c>
      <c r="E11" s="384" t="s">
        <v>367</v>
      </c>
      <c r="F11" s="385"/>
    </row>
    <row r="12" spans="1:6" ht="15" customHeight="1" x14ac:dyDescent="0.15">
      <c r="A12" s="380" t="s">
        <v>368</v>
      </c>
      <c r="B12" s="381">
        <v>343529</v>
      </c>
      <c r="C12" s="381">
        <v>169449</v>
      </c>
      <c r="D12" s="381">
        <v>174080</v>
      </c>
      <c r="E12" s="382"/>
      <c r="F12" s="383">
        <v>72.11</v>
      </c>
    </row>
    <row r="13" spans="1:6" ht="15" customHeight="1" x14ac:dyDescent="0.15">
      <c r="A13" s="380" t="s">
        <v>369</v>
      </c>
      <c r="B13" s="381">
        <v>78472</v>
      </c>
      <c r="C13" s="381">
        <v>39212</v>
      </c>
      <c r="D13" s="381">
        <v>39260</v>
      </c>
      <c r="E13" s="382"/>
      <c r="F13" s="383">
        <v>193.05</v>
      </c>
    </row>
    <row r="14" spans="1:6" ht="15" customHeight="1" x14ac:dyDescent="0.15">
      <c r="A14" s="380" t="s">
        <v>370</v>
      </c>
      <c r="B14" s="381">
        <v>112163</v>
      </c>
      <c r="C14" s="381">
        <v>56474</v>
      </c>
      <c r="D14" s="381">
        <v>55689</v>
      </c>
      <c r="E14" s="386" t="s">
        <v>371</v>
      </c>
      <c r="F14" s="383" t="s">
        <v>372</v>
      </c>
    </row>
    <row r="15" spans="1:6" ht="15" customHeight="1" x14ac:dyDescent="0.15">
      <c r="A15" s="380" t="s">
        <v>373</v>
      </c>
      <c r="B15" s="381">
        <v>77285</v>
      </c>
      <c r="C15" s="381">
        <v>38645</v>
      </c>
      <c r="D15" s="381">
        <v>38640</v>
      </c>
      <c r="E15" s="382"/>
      <c r="F15" s="383">
        <v>89.69</v>
      </c>
    </row>
    <row r="16" spans="1:6" ht="15" customHeight="1" x14ac:dyDescent="0.15">
      <c r="A16" s="380" t="s">
        <v>374</v>
      </c>
      <c r="B16" s="381">
        <v>91094</v>
      </c>
      <c r="C16" s="381">
        <v>45762</v>
      </c>
      <c r="D16" s="381">
        <v>45332</v>
      </c>
      <c r="E16" s="382"/>
      <c r="F16" s="383">
        <v>65.349999999999994</v>
      </c>
    </row>
    <row r="17" spans="1:6" ht="15" customHeight="1" x14ac:dyDescent="0.15">
      <c r="A17" s="380" t="s">
        <v>375</v>
      </c>
      <c r="B17" s="381">
        <v>230687</v>
      </c>
      <c r="C17" s="381">
        <v>114099</v>
      </c>
      <c r="D17" s="381">
        <v>116588</v>
      </c>
      <c r="E17" s="382"/>
      <c r="F17" s="383" t="s">
        <v>376</v>
      </c>
    </row>
    <row r="18" spans="1:6" ht="15" customHeight="1" x14ac:dyDescent="0.15">
      <c r="A18" s="380" t="s">
        <v>377</v>
      </c>
      <c r="B18" s="381">
        <v>148872</v>
      </c>
      <c r="C18" s="381">
        <v>74296</v>
      </c>
      <c r="D18" s="381">
        <v>74576</v>
      </c>
      <c r="E18" s="382"/>
      <c r="F18" s="383">
        <v>48.99</v>
      </c>
    </row>
    <row r="19" spans="1:6" ht="15" customHeight="1" x14ac:dyDescent="0.15">
      <c r="A19" s="380" t="s">
        <v>378</v>
      </c>
      <c r="B19" s="381">
        <v>53855</v>
      </c>
      <c r="C19" s="381">
        <v>27071</v>
      </c>
      <c r="D19" s="381">
        <v>26784</v>
      </c>
      <c r="E19" s="382"/>
      <c r="F19" s="383">
        <v>58.64</v>
      </c>
    </row>
    <row r="20" spans="1:6" ht="15" customHeight="1" x14ac:dyDescent="0.15">
      <c r="A20" s="380" t="s">
        <v>379</v>
      </c>
      <c r="B20" s="381">
        <v>117582</v>
      </c>
      <c r="C20" s="381">
        <v>58212</v>
      </c>
      <c r="D20" s="381">
        <v>59370</v>
      </c>
      <c r="E20" s="382"/>
      <c r="F20" s="383">
        <v>67.44</v>
      </c>
    </row>
    <row r="21" spans="1:6" ht="15" customHeight="1" x14ac:dyDescent="0.15">
      <c r="A21" s="380" t="s">
        <v>380</v>
      </c>
      <c r="B21" s="381">
        <v>141419</v>
      </c>
      <c r="C21" s="381">
        <v>70624</v>
      </c>
      <c r="D21" s="381">
        <v>70795</v>
      </c>
      <c r="E21" s="382"/>
      <c r="F21" s="383">
        <v>138.37</v>
      </c>
    </row>
    <row r="22" spans="1:6" ht="15" customHeight="1" x14ac:dyDescent="0.15">
      <c r="A22" s="380" t="s">
        <v>381</v>
      </c>
      <c r="B22" s="381">
        <v>230167</v>
      </c>
      <c r="C22" s="381">
        <v>113765</v>
      </c>
      <c r="D22" s="381">
        <v>116402</v>
      </c>
      <c r="E22" s="382"/>
      <c r="F22" s="383">
        <v>45.51</v>
      </c>
    </row>
    <row r="23" spans="1:6" ht="15" customHeight="1" x14ac:dyDescent="0.15">
      <c r="A23" s="380" t="s">
        <v>382</v>
      </c>
      <c r="B23" s="381">
        <v>251219</v>
      </c>
      <c r="C23" s="381">
        <v>126619</v>
      </c>
      <c r="D23" s="381">
        <v>124600</v>
      </c>
      <c r="E23" s="382"/>
      <c r="F23" s="383">
        <v>27.46</v>
      </c>
    </row>
    <row r="24" spans="1:6" ht="15" customHeight="1" x14ac:dyDescent="0.15">
      <c r="A24" s="380" t="s">
        <v>383</v>
      </c>
      <c r="B24" s="381">
        <v>343062</v>
      </c>
      <c r="C24" s="381">
        <v>169773</v>
      </c>
      <c r="D24" s="381">
        <v>173289</v>
      </c>
      <c r="E24" s="382"/>
      <c r="F24" s="383">
        <v>60.24</v>
      </c>
    </row>
    <row r="25" spans="1:6" ht="15" customHeight="1" x14ac:dyDescent="0.15">
      <c r="A25" s="380" t="s">
        <v>384</v>
      </c>
      <c r="B25" s="381">
        <v>75646</v>
      </c>
      <c r="C25" s="381">
        <v>38331</v>
      </c>
      <c r="D25" s="381">
        <v>37315</v>
      </c>
      <c r="E25" s="382"/>
      <c r="F25" s="383">
        <v>5.1100000000000003</v>
      </c>
    </row>
    <row r="26" spans="1:6" ht="15" customHeight="1" x14ac:dyDescent="0.15">
      <c r="A26" s="380" t="s">
        <v>385</v>
      </c>
      <c r="B26" s="381">
        <v>142163</v>
      </c>
      <c r="C26" s="381">
        <v>72126</v>
      </c>
      <c r="D26" s="381">
        <v>70037</v>
      </c>
      <c r="E26" s="382"/>
      <c r="F26" s="383">
        <v>18.190000000000001</v>
      </c>
    </row>
    <row r="27" spans="1:6" ht="15" customHeight="1" x14ac:dyDescent="0.15">
      <c r="A27" s="380" t="s">
        <v>386</v>
      </c>
      <c r="B27" s="381">
        <v>144732</v>
      </c>
      <c r="C27" s="381">
        <v>71443</v>
      </c>
      <c r="D27" s="381">
        <v>73289</v>
      </c>
      <c r="E27" s="382"/>
      <c r="F27" s="383">
        <v>44.69</v>
      </c>
    </row>
    <row r="28" spans="1:6" ht="15" customHeight="1" x14ac:dyDescent="0.15">
      <c r="A28" s="380" t="s">
        <v>387</v>
      </c>
      <c r="B28" s="381">
        <v>144964</v>
      </c>
      <c r="C28" s="381">
        <v>72997</v>
      </c>
      <c r="D28" s="381">
        <v>71967</v>
      </c>
      <c r="E28" s="382"/>
      <c r="F28" s="383">
        <v>18.34</v>
      </c>
    </row>
    <row r="29" spans="1:6" ht="15" customHeight="1" x14ac:dyDescent="0.15">
      <c r="A29" s="380" t="s">
        <v>388</v>
      </c>
      <c r="B29" s="381">
        <v>76312</v>
      </c>
      <c r="C29" s="381">
        <v>37759</v>
      </c>
      <c r="D29" s="381">
        <v>38553</v>
      </c>
      <c r="E29" s="382"/>
      <c r="F29" s="383">
        <v>9.0500000000000007</v>
      </c>
    </row>
    <row r="30" spans="1:6" ht="15" customHeight="1" x14ac:dyDescent="0.15">
      <c r="A30" s="380" t="s">
        <v>389</v>
      </c>
      <c r="B30" s="381">
        <v>84728</v>
      </c>
      <c r="C30" s="381">
        <v>43484</v>
      </c>
      <c r="D30" s="381">
        <v>41244</v>
      </c>
      <c r="E30" s="382"/>
      <c r="F30" s="383">
        <v>11.04</v>
      </c>
    </row>
    <row r="31" spans="1:6" ht="15" customHeight="1" x14ac:dyDescent="0.15">
      <c r="A31" s="380" t="s">
        <v>390</v>
      </c>
      <c r="B31" s="381">
        <v>166036</v>
      </c>
      <c r="C31" s="381">
        <v>82635</v>
      </c>
      <c r="D31" s="381">
        <v>83401</v>
      </c>
      <c r="E31" s="382"/>
      <c r="F31" s="383">
        <v>22.78</v>
      </c>
    </row>
    <row r="32" spans="1:6" ht="15" customHeight="1" x14ac:dyDescent="0.15">
      <c r="A32" s="380" t="s">
        <v>391</v>
      </c>
      <c r="B32" s="381">
        <v>74448</v>
      </c>
      <c r="C32" s="381">
        <v>36784</v>
      </c>
      <c r="D32" s="381">
        <v>37664</v>
      </c>
      <c r="E32" s="382"/>
      <c r="F32" s="383">
        <v>25.35</v>
      </c>
    </row>
    <row r="33" spans="1:6" ht="15" customHeight="1" x14ac:dyDescent="0.15">
      <c r="A33" s="380" t="s">
        <v>392</v>
      </c>
      <c r="B33" s="381">
        <v>150913</v>
      </c>
      <c r="C33" s="381">
        <v>75084</v>
      </c>
      <c r="D33" s="381">
        <v>75829</v>
      </c>
      <c r="E33" s="386" t="s">
        <v>393</v>
      </c>
      <c r="F33" s="383">
        <v>82.41</v>
      </c>
    </row>
    <row r="34" spans="1:6" ht="15" customHeight="1" x14ac:dyDescent="0.15">
      <c r="A34" s="380" t="s">
        <v>394</v>
      </c>
      <c r="B34" s="381">
        <v>65403</v>
      </c>
      <c r="C34" s="381">
        <v>32259</v>
      </c>
      <c r="D34" s="381">
        <v>33144</v>
      </c>
      <c r="E34" s="382"/>
      <c r="F34" s="383">
        <v>19.82</v>
      </c>
    </row>
    <row r="35" spans="1:6" ht="15" customHeight="1" x14ac:dyDescent="0.15">
      <c r="A35" s="380" t="s">
        <v>395</v>
      </c>
      <c r="B35" s="381">
        <v>93036</v>
      </c>
      <c r="C35" s="381">
        <v>48278</v>
      </c>
      <c r="D35" s="381">
        <v>44758</v>
      </c>
      <c r="E35" s="382"/>
      <c r="F35" s="383">
        <v>18.02</v>
      </c>
    </row>
    <row r="36" spans="1:6" ht="15" customHeight="1" x14ac:dyDescent="0.15">
      <c r="A36" s="380" t="s">
        <v>396</v>
      </c>
      <c r="B36" s="381">
        <v>113145</v>
      </c>
      <c r="C36" s="381">
        <v>55530</v>
      </c>
      <c r="D36" s="381">
        <v>57615</v>
      </c>
      <c r="E36" s="382"/>
      <c r="F36" s="383">
        <v>19.77</v>
      </c>
    </row>
    <row r="37" spans="1:6" ht="15" customHeight="1" x14ac:dyDescent="0.15">
      <c r="A37" s="380" t="s">
        <v>397</v>
      </c>
      <c r="B37" s="381">
        <v>141942</v>
      </c>
      <c r="C37" s="381">
        <v>71576</v>
      </c>
      <c r="D37" s="381">
        <v>70366</v>
      </c>
      <c r="E37" s="384" t="s">
        <v>398</v>
      </c>
      <c r="F37" s="385"/>
    </row>
    <row r="38" spans="1:6" ht="15" customHeight="1" x14ac:dyDescent="0.15">
      <c r="A38" s="380" t="s">
        <v>399</v>
      </c>
      <c r="B38" s="381">
        <v>61337</v>
      </c>
      <c r="C38" s="381">
        <v>30398</v>
      </c>
      <c r="D38" s="381">
        <v>30939</v>
      </c>
      <c r="E38" s="382"/>
      <c r="F38" s="383">
        <v>27.28</v>
      </c>
    </row>
    <row r="39" spans="1:6" ht="15" customHeight="1" x14ac:dyDescent="0.15">
      <c r="A39" s="380" t="s">
        <v>400</v>
      </c>
      <c r="B39" s="381">
        <v>99527</v>
      </c>
      <c r="C39" s="381">
        <v>49652</v>
      </c>
      <c r="D39" s="381">
        <v>49875</v>
      </c>
      <c r="E39" s="382"/>
      <c r="F39" s="383">
        <v>41.02</v>
      </c>
    </row>
    <row r="40" spans="1:6" ht="15" customHeight="1" x14ac:dyDescent="0.15">
      <c r="A40" s="380" t="s">
        <v>401</v>
      </c>
      <c r="B40" s="381">
        <v>49063</v>
      </c>
      <c r="C40" s="381">
        <v>24668</v>
      </c>
      <c r="D40" s="381">
        <v>24395</v>
      </c>
      <c r="E40" s="382"/>
      <c r="F40" s="383">
        <v>33.93</v>
      </c>
    </row>
    <row r="41" spans="1:6" ht="15" customHeight="1" x14ac:dyDescent="0.15">
      <c r="A41" s="380" t="s">
        <v>402</v>
      </c>
      <c r="B41" s="381">
        <v>70063</v>
      </c>
      <c r="C41" s="381">
        <v>34732</v>
      </c>
      <c r="D41" s="381">
        <v>35331</v>
      </c>
      <c r="E41" s="382"/>
      <c r="F41" s="383">
        <v>17.649999999999999</v>
      </c>
    </row>
    <row r="42" spans="1:6" ht="15" customHeight="1" x14ac:dyDescent="0.15">
      <c r="A42" s="380" t="s">
        <v>403</v>
      </c>
      <c r="B42" s="381">
        <v>54396</v>
      </c>
      <c r="C42" s="381">
        <v>27032</v>
      </c>
      <c r="D42" s="381">
        <v>27364</v>
      </c>
      <c r="E42" s="382"/>
      <c r="F42" s="383">
        <v>47.48</v>
      </c>
    </row>
    <row r="43" spans="1:6" ht="15" customHeight="1" x14ac:dyDescent="0.15">
      <c r="A43" s="380" t="s">
        <v>404</v>
      </c>
      <c r="B43" s="381">
        <v>72678</v>
      </c>
      <c r="C43" s="381">
        <v>36263</v>
      </c>
      <c r="D43" s="381">
        <v>36415</v>
      </c>
      <c r="E43" s="382"/>
      <c r="F43" s="383">
        <v>31.66</v>
      </c>
    </row>
    <row r="44" spans="1:6" ht="15" customHeight="1" x14ac:dyDescent="0.15">
      <c r="A44" s="380" t="s">
        <v>405</v>
      </c>
      <c r="B44" s="381">
        <v>114363</v>
      </c>
      <c r="C44" s="381">
        <v>56471</v>
      </c>
      <c r="D44" s="381">
        <v>57892</v>
      </c>
      <c r="E44" s="382"/>
      <c r="F44" s="383">
        <v>14.64</v>
      </c>
    </row>
    <row r="45" spans="1:6" s="322" customFormat="1" ht="15" customHeight="1" thickBot="1" x14ac:dyDescent="0.2">
      <c r="A45" s="380" t="s">
        <v>406</v>
      </c>
      <c r="B45" s="381">
        <v>52649</v>
      </c>
      <c r="C45" s="381">
        <v>26141</v>
      </c>
      <c r="D45" s="381">
        <v>26508</v>
      </c>
      <c r="E45" s="382"/>
      <c r="F45" s="418">
        <v>24.92</v>
      </c>
    </row>
    <row r="46" spans="1:6" s="322" customFormat="1" ht="14.25" customHeight="1" x14ac:dyDescent="0.15">
      <c r="A46" s="419" t="s">
        <v>407</v>
      </c>
      <c r="B46" s="419"/>
      <c r="C46" s="419"/>
      <c r="D46" s="419"/>
      <c r="E46" s="419"/>
      <c r="F46" s="419"/>
    </row>
    <row r="47" spans="1:6" ht="14.25" customHeight="1" x14ac:dyDescent="0.15">
      <c r="A47" s="357" t="s">
        <v>408</v>
      </c>
      <c r="B47" s="357"/>
      <c r="C47" s="357"/>
      <c r="D47" s="357"/>
      <c r="E47" s="357"/>
      <c r="F47" s="357"/>
    </row>
    <row r="48" spans="1:6" ht="14.25" customHeight="1" x14ac:dyDescent="0.15">
      <c r="A48" s="387" t="s">
        <v>409</v>
      </c>
      <c r="B48" s="387"/>
      <c r="C48" s="387"/>
      <c r="D48" s="387"/>
      <c r="E48" s="387"/>
      <c r="F48" s="387"/>
    </row>
    <row r="49" spans="1:6" ht="15" customHeight="1" x14ac:dyDescent="0.15">
      <c r="A49" s="387"/>
      <c r="B49" s="387"/>
      <c r="C49" s="387"/>
      <c r="D49" s="387"/>
      <c r="E49" s="387"/>
      <c r="F49" s="387"/>
    </row>
  </sheetData>
  <mergeCells count="8">
    <mergeCell ref="E37:F37"/>
    <mergeCell ref="A48:F49"/>
    <mergeCell ref="A1:F1"/>
    <mergeCell ref="A2:F2"/>
    <mergeCell ref="E3:F3"/>
    <mergeCell ref="E4:F4"/>
    <mergeCell ref="E5:F5"/>
    <mergeCell ref="E11:F11"/>
  </mergeCells>
  <phoneticPr fontId="11"/>
  <pageMargins left="0.59375" right="0.40625" top="0.75" bottom="0.5729166666666666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94CE-000B-4A53-9BB5-B7355E642333}">
  <dimension ref="A1:K23"/>
  <sheetViews>
    <sheetView showGridLines="0" view="pageBreakPreview" zoomScaleNormal="100" zoomScaleSheetLayoutView="100" workbookViewId="0"/>
  </sheetViews>
  <sheetFormatPr defaultRowHeight="13.5" x14ac:dyDescent="0.15"/>
  <cols>
    <col min="2" max="2" width="9.75" customWidth="1"/>
    <col min="3" max="3" width="7.25" customWidth="1"/>
    <col min="4" max="4" width="9.75" customWidth="1"/>
    <col min="5" max="5" width="7.25" customWidth="1"/>
    <col min="6" max="6" width="9.75" customWidth="1"/>
    <col min="7" max="7" width="7.25" customWidth="1"/>
    <col min="8" max="8" width="9.75" customWidth="1"/>
    <col min="9" max="9" width="7.25" customWidth="1"/>
    <col min="10" max="10" width="9.75" customWidth="1"/>
    <col min="11" max="11" width="7.25" customWidth="1"/>
  </cols>
  <sheetData>
    <row r="1" spans="1:11" ht="17.25" customHeight="1" x14ac:dyDescent="0.15">
      <c r="A1" s="82" t="s">
        <v>41</v>
      </c>
      <c r="B1" s="82"/>
      <c r="C1" s="82"/>
      <c r="D1" s="82"/>
      <c r="E1" s="82"/>
      <c r="F1" s="82"/>
      <c r="G1" s="82"/>
      <c r="H1" s="82"/>
      <c r="J1" s="82"/>
    </row>
    <row r="2" spans="1:11" ht="17.25" customHeight="1" thickBot="1" x14ac:dyDescent="0.2">
      <c r="A2" s="83"/>
      <c r="B2" s="83"/>
      <c r="C2" s="83"/>
      <c r="D2" s="84"/>
      <c r="E2" s="84"/>
      <c r="F2" s="84"/>
      <c r="G2" s="84"/>
      <c r="H2" s="84"/>
      <c r="I2" s="85" t="s">
        <v>42</v>
      </c>
      <c r="J2" s="85"/>
      <c r="K2" s="85"/>
    </row>
    <row r="3" spans="1:11" ht="21" customHeight="1" x14ac:dyDescent="0.15">
      <c r="A3" s="86" t="s">
        <v>43</v>
      </c>
      <c r="B3" s="87" t="s">
        <v>44</v>
      </c>
      <c r="C3" s="88"/>
      <c r="D3" s="87" t="s">
        <v>45</v>
      </c>
      <c r="E3" s="88"/>
      <c r="F3" s="87" t="s">
        <v>46</v>
      </c>
      <c r="G3" s="88"/>
      <c r="H3" s="89" t="s">
        <v>47</v>
      </c>
      <c r="I3" s="87"/>
      <c r="J3" s="89" t="s">
        <v>48</v>
      </c>
      <c r="K3" s="87"/>
    </row>
    <row r="4" spans="1:11" ht="21" customHeight="1" x14ac:dyDescent="0.15">
      <c r="A4" s="90"/>
      <c r="B4" s="91" t="s">
        <v>49</v>
      </c>
      <c r="C4" s="91" t="s">
        <v>50</v>
      </c>
      <c r="D4" s="92" t="s">
        <v>49</v>
      </c>
      <c r="E4" s="92" t="s">
        <v>50</v>
      </c>
      <c r="F4" s="92" t="s">
        <v>49</v>
      </c>
      <c r="G4" s="93" t="s">
        <v>50</v>
      </c>
      <c r="H4" s="91" t="s">
        <v>49</v>
      </c>
      <c r="I4" s="94" t="s">
        <v>50</v>
      </c>
      <c r="J4" s="91" t="s">
        <v>49</v>
      </c>
      <c r="K4" s="94" t="s">
        <v>50</v>
      </c>
    </row>
    <row r="5" spans="1:11" ht="12" customHeight="1" x14ac:dyDescent="0.15">
      <c r="A5" s="95"/>
      <c r="B5" s="96"/>
      <c r="C5" s="96"/>
      <c r="D5" s="97"/>
      <c r="E5" s="97"/>
      <c r="F5" s="98"/>
      <c r="G5" s="99"/>
      <c r="H5" s="100"/>
      <c r="I5" s="101"/>
      <c r="J5" s="100"/>
      <c r="K5" s="101"/>
    </row>
    <row r="6" spans="1:11" ht="21" customHeight="1" x14ac:dyDescent="0.15">
      <c r="A6" s="102" t="s">
        <v>51</v>
      </c>
      <c r="B6" s="103">
        <v>234234</v>
      </c>
      <c r="C6" s="104">
        <v>-0.25125200149899501</v>
      </c>
      <c r="D6" s="103">
        <v>233558</v>
      </c>
      <c r="E6" s="104">
        <f t="shared" ref="E6:E13" si="0">(D6-B6)/B6*100</f>
        <v>-0.28860028860028858</v>
      </c>
      <c r="F6" s="103">
        <v>233196</v>
      </c>
      <c r="G6" s="104">
        <f t="shared" ref="G6:G13" si="1">(F6-D6)/D6*100</f>
        <v>-0.15499362042833043</v>
      </c>
      <c r="H6" s="103">
        <v>232007</v>
      </c>
      <c r="I6" s="104">
        <f t="shared" ref="I6:I13" si="2">(H6-F6)/F6*100</f>
        <v>-0.50987152438292249</v>
      </c>
      <c r="J6" s="103">
        <v>230844</v>
      </c>
      <c r="K6" s="104">
        <f t="shared" ref="K6:K13" si="3">(J6-H6)/H6*100</f>
        <v>-0.50127797868167767</v>
      </c>
    </row>
    <row r="7" spans="1:11" ht="21" customHeight="1" x14ac:dyDescent="0.15">
      <c r="A7" s="102" t="s">
        <v>52</v>
      </c>
      <c r="B7" s="103">
        <v>46218</v>
      </c>
      <c r="C7" s="104">
        <v>-0.24605024605024606</v>
      </c>
      <c r="D7" s="103">
        <v>45946</v>
      </c>
      <c r="E7" s="104">
        <f t="shared" si="0"/>
        <v>-0.58851529707040551</v>
      </c>
      <c r="F7" s="103">
        <v>45931</v>
      </c>
      <c r="G7" s="104">
        <f t="shared" si="1"/>
        <v>-3.2647020415270102E-2</v>
      </c>
      <c r="H7" s="103">
        <v>45812</v>
      </c>
      <c r="I7" s="104">
        <f t="shared" si="2"/>
        <v>-0.25908427859180078</v>
      </c>
      <c r="J7" s="103">
        <v>45488</v>
      </c>
      <c r="K7" s="104">
        <f t="shared" si="3"/>
        <v>-0.70723827818038942</v>
      </c>
    </row>
    <row r="8" spans="1:11" ht="21" customHeight="1" x14ac:dyDescent="0.15">
      <c r="A8" s="102" t="s">
        <v>53</v>
      </c>
      <c r="B8" s="103">
        <v>13492</v>
      </c>
      <c r="C8" s="104">
        <v>0.11130073458484825</v>
      </c>
      <c r="D8" s="103">
        <v>13689</v>
      </c>
      <c r="E8" s="104">
        <f t="shared" si="0"/>
        <v>1.4601245182330269</v>
      </c>
      <c r="F8" s="103">
        <v>13841</v>
      </c>
      <c r="G8" s="104">
        <f t="shared" si="1"/>
        <v>1.1103805975600849</v>
      </c>
      <c r="H8" s="103">
        <v>13878</v>
      </c>
      <c r="I8" s="104">
        <f t="shared" si="2"/>
        <v>0.267321725308865</v>
      </c>
      <c r="J8" s="103">
        <v>13900</v>
      </c>
      <c r="K8" s="104">
        <f t="shared" si="3"/>
        <v>0.15852428303790173</v>
      </c>
    </row>
    <row r="9" spans="1:11" ht="21" customHeight="1" x14ac:dyDescent="0.15">
      <c r="A9" s="102" t="s">
        <v>54</v>
      </c>
      <c r="B9" s="103">
        <v>22066</v>
      </c>
      <c r="C9" s="104">
        <v>8.1640058055152398E-2</v>
      </c>
      <c r="D9" s="103">
        <v>22059</v>
      </c>
      <c r="E9" s="104">
        <f t="shared" si="0"/>
        <v>-3.1723012779842297E-2</v>
      </c>
      <c r="F9" s="103">
        <v>22147</v>
      </c>
      <c r="G9" s="104">
        <f t="shared" si="1"/>
        <v>0.39893014189219822</v>
      </c>
      <c r="H9" s="103">
        <v>22015</v>
      </c>
      <c r="I9" s="104">
        <f t="shared" si="2"/>
        <v>-0.59601751930284008</v>
      </c>
      <c r="J9" s="103">
        <v>22016</v>
      </c>
      <c r="K9" s="104">
        <f t="shared" si="3"/>
        <v>4.5423574835339545E-3</v>
      </c>
    </row>
    <row r="10" spans="1:11" ht="21" customHeight="1" x14ac:dyDescent="0.15">
      <c r="A10" s="102" t="s">
        <v>55</v>
      </c>
      <c r="B10" s="103">
        <v>18763</v>
      </c>
      <c r="C10" s="104">
        <v>-0.20211690867507048</v>
      </c>
      <c r="D10" s="103">
        <v>18746</v>
      </c>
      <c r="E10" s="104">
        <f t="shared" si="0"/>
        <v>-9.0603847998720885E-2</v>
      </c>
      <c r="F10" s="103">
        <v>18809</v>
      </c>
      <c r="G10" s="104">
        <f t="shared" si="1"/>
        <v>0.33607169529499625</v>
      </c>
      <c r="H10" s="103">
        <v>18671</v>
      </c>
      <c r="I10" s="104">
        <f t="shared" si="2"/>
        <v>-0.73369131798607046</v>
      </c>
      <c r="J10" s="103">
        <v>18733</v>
      </c>
      <c r="K10" s="104">
        <f t="shared" si="3"/>
        <v>0.33206577044614644</v>
      </c>
    </row>
    <row r="11" spans="1:11" ht="21" customHeight="1" x14ac:dyDescent="0.15">
      <c r="A11" s="102" t="s">
        <v>56</v>
      </c>
      <c r="B11" s="103">
        <v>53911</v>
      </c>
      <c r="C11" s="104">
        <v>-0.55889622606706757</v>
      </c>
      <c r="D11" s="103">
        <v>53555</v>
      </c>
      <c r="E11" s="104">
        <f t="shared" si="0"/>
        <v>-0.66034760994973196</v>
      </c>
      <c r="F11" s="103">
        <v>53254</v>
      </c>
      <c r="G11" s="104">
        <f t="shared" si="1"/>
        <v>-0.56203902530109229</v>
      </c>
      <c r="H11" s="103">
        <v>52816</v>
      </c>
      <c r="I11" s="104">
        <f t="shared" si="2"/>
        <v>-0.82247342922597366</v>
      </c>
      <c r="J11" s="103">
        <v>52428</v>
      </c>
      <c r="K11" s="104">
        <f t="shared" si="3"/>
        <v>-0.73462587094819753</v>
      </c>
    </row>
    <row r="12" spans="1:11" ht="21" customHeight="1" x14ac:dyDescent="0.15">
      <c r="A12" s="102" t="s">
        <v>57</v>
      </c>
      <c r="B12" s="103">
        <v>42726</v>
      </c>
      <c r="C12" s="104">
        <v>-0.46591809159949682</v>
      </c>
      <c r="D12" s="103">
        <v>42644</v>
      </c>
      <c r="E12" s="104">
        <f t="shared" si="0"/>
        <v>-0.1919206104011609</v>
      </c>
      <c r="F12" s="103">
        <v>42483</v>
      </c>
      <c r="G12" s="104">
        <f t="shared" si="1"/>
        <v>-0.37754432042022323</v>
      </c>
      <c r="H12" s="103">
        <v>42140</v>
      </c>
      <c r="I12" s="104">
        <f t="shared" si="2"/>
        <v>-0.8073817762399077</v>
      </c>
      <c r="J12" s="103">
        <v>41771</v>
      </c>
      <c r="K12" s="104">
        <f t="shared" si="3"/>
        <v>-0.87565258661604173</v>
      </c>
    </row>
    <row r="13" spans="1:11" ht="21" customHeight="1" thickBot="1" x14ac:dyDescent="0.2">
      <c r="A13" s="105" t="s">
        <v>58</v>
      </c>
      <c r="B13" s="106">
        <v>37058</v>
      </c>
      <c r="C13" s="107">
        <v>8.6425754874952743E-2</v>
      </c>
      <c r="D13" s="106">
        <v>36919</v>
      </c>
      <c r="E13" s="107">
        <f t="shared" si="0"/>
        <v>-0.37508770036159533</v>
      </c>
      <c r="F13" s="106">
        <v>36731</v>
      </c>
      <c r="G13" s="107">
        <f t="shared" si="1"/>
        <v>-0.50922289336114201</v>
      </c>
      <c r="H13" s="106">
        <v>36675</v>
      </c>
      <c r="I13" s="107">
        <f t="shared" si="2"/>
        <v>-0.15245977512183168</v>
      </c>
      <c r="J13" s="106">
        <v>36508</v>
      </c>
      <c r="K13" s="107">
        <f t="shared" si="3"/>
        <v>-0.45535105657805042</v>
      </c>
    </row>
    <row r="14" spans="1:11" ht="18.75" customHeight="1" x14ac:dyDescent="0.15">
      <c r="A14" s="108" t="s">
        <v>59</v>
      </c>
      <c r="B14" s="108"/>
      <c r="C14" s="108"/>
      <c r="D14" s="82"/>
      <c r="E14" s="82"/>
      <c r="F14" s="82"/>
      <c r="G14" s="82"/>
      <c r="H14" s="82"/>
      <c r="J14" s="82"/>
    </row>
    <row r="16" spans="1:11" x14ac:dyDescent="0.15">
      <c r="G16" s="104"/>
    </row>
    <row r="17" spans="7:7" x14ac:dyDescent="0.15">
      <c r="G17" s="104"/>
    </row>
    <row r="18" spans="7:7" x14ac:dyDescent="0.15">
      <c r="G18" s="104"/>
    </row>
    <row r="19" spans="7:7" x14ac:dyDescent="0.15">
      <c r="G19" s="104"/>
    </row>
    <row r="20" spans="7:7" x14ac:dyDescent="0.15">
      <c r="G20" s="104"/>
    </row>
    <row r="21" spans="7:7" x14ac:dyDescent="0.15">
      <c r="G21" s="104"/>
    </row>
    <row r="22" spans="7:7" x14ac:dyDescent="0.15">
      <c r="G22" s="104"/>
    </row>
    <row r="23" spans="7:7" ht="13.5" customHeight="1" x14ac:dyDescent="0.15">
      <c r="G23" s="109"/>
    </row>
  </sheetData>
  <mergeCells count="14">
    <mergeCell ref="I4:I5"/>
    <mergeCell ref="J4:J5"/>
    <mergeCell ref="K4:K5"/>
    <mergeCell ref="A14:C14"/>
    <mergeCell ref="I2:K2"/>
    <mergeCell ref="A3:A5"/>
    <mergeCell ref="B3:C3"/>
    <mergeCell ref="D3:E3"/>
    <mergeCell ref="F3:G3"/>
    <mergeCell ref="H3:I3"/>
    <mergeCell ref="J3:K3"/>
    <mergeCell ref="B4:B5"/>
    <mergeCell ref="C4:C5"/>
    <mergeCell ref="H4:H5"/>
  </mergeCells>
  <phoneticPr fontId="11"/>
  <pageMargins left="0.59375" right="0.36458333333333331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0876-B479-4293-A59C-2B4FE164FDE0}">
  <dimension ref="A1:K29"/>
  <sheetViews>
    <sheetView showGridLines="0" view="pageBreakPreview" zoomScaleSheetLayoutView="100" workbookViewId="0"/>
  </sheetViews>
  <sheetFormatPr defaultRowHeight="13.5" x14ac:dyDescent="0.15"/>
  <cols>
    <col min="1" max="1" width="10.375" customWidth="1"/>
    <col min="2" max="2" width="9.5" customWidth="1"/>
    <col min="3" max="3" width="7.25" customWidth="1"/>
    <col min="4" max="4" width="9.5" customWidth="1"/>
    <col min="5" max="5" width="7.25" customWidth="1"/>
    <col min="6" max="6" width="9.5" customWidth="1"/>
    <col min="7" max="7" width="7.25" customWidth="1"/>
    <col min="8" max="8" width="9.5" customWidth="1"/>
    <col min="9" max="9" width="7.25" customWidth="1"/>
    <col min="10" max="10" width="9.5" customWidth="1"/>
    <col min="11" max="11" width="7.25" customWidth="1"/>
  </cols>
  <sheetData>
    <row r="1" spans="1:11" ht="15.75" customHeight="1" x14ac:dyDescent="0.15">
      <c r="A1" s="110" t="s">
        <v>60</v>
      </c>
      <c r="B1" s="110"/>
      <c r="C1" s="111"/>
      <c r="D1" s="111"/>
      <c r="E1" s="111"/>
      <c r="F1" s="111"/>
      <c r="G1" s="111"/>
    </row>
    <row r="2" spans="1:11" ht="15.75" customHeight="1" thickBot="1" x14ac:dyDescent="0.2">
      <c r="A2" s="111"/>
      <c r="B2" s="112"/>
      <c r="C2" s="112"/>
      <c r="D2" s="113" t="s">
        <v>61</v>
      </c>
      <c r="E2" s="113"/>
      <c r="F2" s="113"/>
      <c r="G2" s="113"/>
      <c r="H2" s="114"/>
      <c r="I2" s="114"/>
      <c r="J2" s="114"/>
      <c r="K2" s="114"/>
    </row>
    <row r="3" spans="1:11" ht="15.75" customHeight="1" x14ac:dyDescent="0.15">
      <c r="A3" s="115" t="s">
        <v>62</v>
      </c>
      <c r="B3" s="101" t="s">
        <v>44</v>
      </c>
      <c r="C3" s="95"/>
      <c r="D3" s="101" t="s">
        <v>45</v>
      </c>
      <c r="E3" s="95"/>
      <c r="F3" s="101" t="s">
        <v>46</v>
      </c>
      <c r="G3" s="116"/>
      <c r="H3" s="117" t="s">
        <v>47</v>
      </c>
      <c r="I3" s="118"/>
      <c r="J3" s="117" t="s">
        <v>48</v>
      </c>
      <c r="K3" s="118"/>
    </row>
    <row r="4" spans="1:11" ht="15.75" customHeight="1" x14ac:dyDescent="0.15">
      <c r="A4" s="119"/>
      <c r="B4" s="120" t="s">
        <v>63</v>
      </c>
      <c r="C4" s="121" t="s">
        <v>64</v>
      </c>
      <c r="D4" s="120" t="s">
        <v>63</v>
      </c>
      <c r="E4" s="121" t="s">
        <v>64</v>
      </c>
      <c r="F4" s="120" t="s">
        <v>63</v>
      </c>
      <c r="G4" s="121" t="s">
        <v>64</v>
      </c>
      <c r="H4" s="120" t="s">
        <v>63</v>
      </c>
      <c r="I4" s="121" t="s">
        <v>64</v>
      </c>
      <c r="J4" s="120" t="s">
        <v>63</v>
      </c>
      <c r="K4" s="121" t="s">
        <v>64</v>
      </c>
    </row>
    <row r="5" spans="1:11" ht="19.5" customHeight="1" x14ac:dyDescent="0.15">
      <c r="A5" s="122"/>
      <c r="B5" s="98" t="s">
        <v>65</v>
      </c>
      <c r="C5" s="99" t="s">
        <v>66</v>
      </c>
      <c r="D5" s="98" t="s">
        <v>65</v>
      </c>
      <c r="E5" s="99" t="s">
        <v>66</v>
      </c>
      <c r="F5" s="98" t="s">
        <v>65</v>
      </c>
      <c r="G5" s="99" t="s">
        <v>66</v>
      </c>
      <c r="H5" s="98" t="s">
        <v>65</v>
      </c>
      <c r="I5" s="99" t="s">
        <v>66</v>
      </c>
      <c r="J5" s="98" t="s">
        <v>65</v>
      </c>
      <c r="K5" s="99" t="s">
        <v>66</v>
      </c>
    </row>
    <row r="6" spans="1:11" ht="15.75" customHeight="1" x14ac:dyDescent="0.15">
      <c r="A6" s="123" t="s">
        <v>67</v>
      </c>
      <c r="B6" s="124">
        <f>SUM(B7:B27)</f>
        <v>234234</v>
      </c>
      <c r="C6" s="125">
        <v>100</v>
      </c>
      <c r="D6" s="124">
        <f>SUM(D7:D27)</f>
        <v>233558</v>
      </c>
      <c r="E6" s="125">
        <v>100</v>
      </c>
      <c r="F6" s="124">
        <v>233196</v>
      </c>
      <c r="G6" s="125">
        <v>100</v>
      </c>
      <c r="H6" s="124">
        <v>232007</v>
      </c>
      <c r="I6" s="125">
        <v>100</v>
      </c>
      <c r="J6" s="124">
        <v>230844</v>
      </c>
      <c r="K6" s="125">
        <v>100</v>
      </c>
    </row>
    <row r="7" spans="1:11" ht="15.75" customHeight="1" x14ac:dyDescent="0.15">
      <c r="A7" s="126" t="s">
        <v>68</v>
      </c>
      <c r="B7" s="124">
        <v>7453</v>
      </c>
      <c r="C7" s="127">
        <f t="shared" ref="C7:C27" si="0">B7/$J$6*100</f>
        <v>3.2285872710575108</v>
      </c>
      <c r="D7" s="124">
        <v>7175</v>
      </c>
      <c r="E7" s="127">
        <f t="shared" ref="E7:E27" si="1">D7/$J$6*100</f>
        <v>3.1081596229488313</v>
      </c>
      <c r="F7" s="124">
        <v>6932</v>
      </c>
      <c r="G7" s="127">
        <f t="shared" ref="G7:G27" si="2">F7/$J$6*100</f>
        <v>3.0028937290984388</v>
      </c>
      <c r="H7" s="124">
        <v>6709</v>
      </c>
      <c r="I7" s="127">
        <f t="shared" ref="I7:I27" si="3">H7/$J$6*100</f>
        <v>2.9062916948242106</v>
      </c>
      <c r="J7" s="124">
        <v>6451</v>
      </c>
      <c r="K7" s="127">
        <f t="shared" ref="K7:K27" si="4">J7/$J$6*100</f>
        <v>2.794527906291695</v>
      </c>
    </row>
    <row r="8" spans="1:11" ht="15.75" customHeight="1" x14ac:dyDescent="0.15">
      <c r="A8" s="126" t="s">
        <v>69</v>
      </c>
      <c r="B8" s="124">
        <v>8632</v>
      </c>
      <c r="C8" s="127">
        <f t="shared" si="0"/>
        <v>3.7393217930723783</v>
      </c>
      <c r="D8" s="124">
        <v>8410</v>
      </c>
      <c r="E8" s="127">
        <f t="shared" si="1"/>
        <v>3.6431529517769574</v>
      </c>
      <c r="F8" s="124">
        <v>8277</v>
      </c>
      <c r="G8" s="127">
        <f t="shared" si="2"/>
        <v>3.5855382855954674</v>
      </c>
      <c r="H8" s="124">
        <v>8125</v>
      </c>
      <c r="I8" s="127">
        <f t="shared" si="3"/>
        <v>3.5196929528166208</v>
      </c>
      <c r="J8" s="124">
        <v>7941</v>
      </c>
      <c r="K8" s="127">
        <f t="shared" si="4"/>
        <v>3.4399854447159122</v>
      </c>
    </row>
    <row r="9" spans="1:11" ht="15.75" customHeight="1" x14ac:dyDescent="0.15">
      <c r="A9" s="126" t="s">
        <v>70</v>
      </c>
      <c r="B9" s="124">
        <v>9409</v>
      </c>
      <c r="C9" s="127">
        <f t="shared" si="0"/>
        <v>4.0759127376063491</v>
      </c>
      <c r="D9" s="124">
        <v>9397</v>
      </c>
      <c r="E9" s="127">
        <f t="shared" si="1"/>
        <v>4.0707144218606501</v>
      </c>
      <c r="F9" s="124">
        <v>9341</v>
      </c>
      <c r="G9" s="127">
        <f t="shared" si="2"/>
        <v>4.0464556150473907</v>
      </c>
      <c r="H9" s="124">
        <v>9118</v>
      </c>
      <c r="I9" s="127">
        <f t="shared" si="3"/>
        <v>3.9498535807731625</v>
      </c>
      <c r="J9" s="124">
        <v>8956</v>
      </c>
      <c r="K9" s="127">
        <f t="shared" si="4"/>
        <v>3.8796763182062342</v>
      </c>
    </row>
    <row r="10" spans="1:11" ht="15.75" customHeight="1" x14ac:dyDescent="0.15">
      <c r="A10" s="126" t="s">
        <v>71</v>
      </c>
      <c r="B10" s="124">
        <v>10411</v>
      </c>
      <c r="C10" s="127">
        <f t="shared" si="0"/>
        <v>4.5099721023721644</v>
      </c>
      <c r="D10" s="124">
        <v>10094</v>
      </c>
      <c r="E10" s="127">
        <f t="shared" si="1"/>
        <v>4.3726499280899649</v>
      </c>
      <c r="F10" s="124">
        <v>9815</v>
      </c>
      <c r="G10" s="127">
        <f t="shared" si="2"/>
        <v>4.2517890870024777</v>
      </c>
      <c r="H10" s="124">
        <v>9689</v>
      </c>
      <c r="I10" s="127">
        <f t="shared" si="3"/>
        <v>4.1972067716726444</v>
      </c>
      <c r="J10" s="124">
        <v>9595</v>
      </c>
      <c r="K10" s="127">
        <f t="shared" si="4"/>
        <v>4.1564866316646745</v>
      </c>
    </row>
    <row r="11" spans="1:11" ht="15.75" customHeight="1" x14ac:dyDescent="0.15">
      <c r="A11" s="126" t="s">
        <v>72</v>
      </c>
      <c r="B11" s="124">
        <v>11476</v>
      </c>
      <c r="C11" s="127">
        <f t="shared" si="0"/>
        <v>4.9713226248028972</v>
      </c>
      <c r="D11" s="124">
        <v>11347</v>
      </c>
      <c r="E11" s="127">
        <f t="shared" si="1"/>
        <v>4.9154407305366394</v>
      </c>
      <c r="F11" s="124">
        <v>11228</v>
      </c>
      <c r="G11" s="127">
        <f t="shared" si="2"/>
        <v>4.8638907660584634</v>
      </c>
      <c r="H11" s="124">
        <v>11059</v>
      </c>
      <c r="I11" s="127">
        <f t="shared" si="3"/>
        <v>4.7906811526398778</v>
      </c>
      <c r="J11" s="124">
        <v>10973</v>
      </c>
      <c r="K11" s="127">
        <f t="shared" si="4"/>
        <v>4.7534265564623732</v>
      </c>
    </row>
    <row r="12" spans="1:11" ht="15.75" customHeight="1" x14ac:dyDescent="0.15">
      <c r="A12" s="126" t="s">
        <v>73</v>
      </c>
      <c r="B12" s="124">
        <v>11006</v>
      </c>
      <c r="C12" s="127">
        <f t="shared" si="0"/>
        <v>4.7677219247630438</v>
      </c>
      <c r="D12" s="124">
        <v>11114</v>
      </c>
      <c r="E12" s="127">
        <f t="shared" si="1"/>
        <v>4.8145067664743291</v>
      </c>
      <c r="F12" s="124">
        <v>11193</v>
      </c>
      <c r="G12" s="127">
        <f t="shared" si="2"/>
        <v>4.8487290118001773</v>
      </c>
      <c r="H12" s="124">
        <v>11323</v>
      </c>
      <c r="I12" s="127">
        <f t="shared" si="3"/>
        <v>4.9050440990452433</v>
      </c>
      <c r="J12" s="124">
        <v>11352</v>
      </c>
      <c r="K12" s="127">
        <f t="shared" si="4"/>
        <v>4.9176066954306803</v>
      </c>
    </row>
    <row r="13" spans="1:11" ht="15.75" customHeight="1" x14ac:dyDescent="0.15">
      <c r="A13" s="126" t="s">
        <v>74</v>
      </c>
      <c r="B13" s="124">
        <v>11316</v>
      </c>
      <c r="C13" s="127">
        <f t="shared" si="0"/>
        <v>4.9020117481935852</v>
      </c>
      <c r="D13" s="124">
        <v>11107</v>
      </c>
      <c r="E13" s="127">
        <f t="shared" si="1"/>
        <v>4.811474415622671</v>
      </c>
      <c r="F13" s="124">
        <v>11086</v>
      </c>
      <c r="G13" s="127">
        <f t="shared" si="2"/>
        <v>4.8023773630676994</v>
      </c>
      <c r="H13" s="124">
        <v>10960</v>
      </c>
      <c r="I13" s="127">
        <f t="shared" si="3"/>
        <v>4.7477950477378661</v>
      </c>
      <c r="J13" s="124">
        <v>10986</v>
      </c>
      <c r="K13" s="127">
        <f t="shared" si="4"/>
        <v>4.7590580651868795</v>
      </c>
    </row>
    <row r="14" spans="1:11" ht="15.75" customHeight="1" x14ac:dyDescent="0.15">
      <c r="A14" s="126" t="s">
        <v>75</v>
      </c>
      <c r="B14" s="124">
        <v>13250</v>
      </c>
      <c r="C14" s="127">
        <f t="shared" si="0"/>
        <v>5.7398069692086429</v>
      </c>
      <c r="D14" s="124">
        <v>12865</v>
      </c>
      <c r="E14" s="127">
        <f t="shared" si="1"/>
        <v>5.5730276723674868</v>
      </c>
      <c r="F14" s="124">
        <v>12597</v>
      </c>
      <c r="G14" s="127">
        <f t="shared" si="2"/>
        <v>5.4569319540468886</v>
      </c>
      <c r="H14" s="124">
        <v>12159</v>
      </c>
      <c r="I14" s="127">
        <f t="shared" si="3"/>
        <v>5.2671934293288976</v>
      </c>
      <c r="J14" s="124">
        <v>11892</v>
      </c>
      <c r="K14" s="127">
        <f t="shared" si="4"/>
        <v>5.1515309039871084</v>
      </c>
    </row>
    <row r="15" spans="1:11" ht="15.75" customHeight="1" x14ac:dyDescent="0.15">
      <c r="A15" s="126" t="s">
        <v>76</v>
      </c>
      <c r="B15" s="124">
        <v>16240</v>
      </c>
      <c r="C15" s="127">
        <f t="shared" si="0"/>
        <v>7.0350539758451598</v>
      </c>
      <c r="D15" s="124">
        <v>15479</v>
      </c>
      <c r="E15" s="127">
        <f t="shared" si="1"/>
        <v>6.7053941189721202</v>
      </c>
      <c r="F15" s="124">
        <v>14863</v>
      </c>
      <c r="G15" s="127">
        <f t="shared" si="2"/>
        <v>6.4385472440262683</v>
      </c>
      <c r="H15" s="124">
        <v>14452</v>
      </c>
      <c r="I15" s="127">
        <f t="shared" si="3"/>
        <v>6.2605049297360988</v>
      </c>
      <c r="J15" s="124">
        <v>13808</v>
      </c>
      <c r="K15" s="127">
        <f t="shared" si="4"/>
        <v>5.9815286513836181</v>
      </c>
    </row>
    <row r="16" spans="1:11" ht="15.75" customHeight="1" x14ac:dyDescent="0.15">
      <c r="A16" s="126" t="s">
        <v>77</v>
      </c>
      <c r="B16" s="124">
        <v>19776</v>
      </c>
      <c r="C16" s="127">
        <f t="shared" si="0"/>
        <v>8.5668243489109521</v>
      </c>
      <c r="D16" s="124">
        <v>19731</v>
      </c>
      <c r="E16" s="127">
        <f t="shared" si="1"/>
        <v>8.5473306648645853</v>
      </c>
      <c r="F16" s="124">
        <v>19228</v>
      </c>
      <c r="G16" s="127">
        <f t="shared" si="2"/>
        <v>8.3294345965240595</v>
      </c>
      <c r="H16" s="124">
        <v>18359</v>
      </c>
      <c r="I16" s="127">
        <f t="shared" si="3"/>
        <v>7.9529898979397347</v>
      </c>
      <c r="J16" s="124">
        <v>17395</v>
      </c>
      <c r="K16" s="127">
        <f t="shared" si="4"/>
        <v>7.535391866368629</v>
      </c>
    </row>
    <row r="17" spans="1:11" ht="15.75" customHeight="1" x14ac:dyDescent="0.15">
      <c r="A17" s="126" t="s">
        <v>78</v>
      </c>
      <c r="B17" s="124">
        <v>17188</v>
      </c>
      <c r="C17" s="127">
        <f t="shared" si="0"/>
        <v>7.4457209197553329</v>
      </c>
      <c r="D17" s="124">
        <v>17582</v>
      </c>
      <c r="E17" s="127">
        <f t="shared" si="1"/>
        <v>7.6163989534057635</v>
      </c>
      <c r="F17" s="124">
        <v>18786</v>
      </c>
      <c r="G17" s="127">
        <f t="shared" si="2"/>
        <v>8.1379632998908349</v>
      </c>
      <c r="H17" s="124">
        <v>19185</v>
      </c>
      <c r="I17" s="127">
        <f t="shared" si="3"/>
        <v>8.3108072984353072</v>
      </c>
      <c r="J17" s="124">
        <v>19721</v>
      </c>
      <c r="K17" s="127">
        <f t="shared" si="4"/>
        <v>8.5429987350765018</v>
      </c>
    </row>
    <row r="18" spans="1:11" ht="15.75" customHeight="1" x14ac:dyDescent="0.15">
      <c r="A18" s="126" t="s">
        <v>79</v>
      </c>
      <c r="B18" s="124">
        <v>13625</v>
      </c>
      <c r="C18" s="127">
        <f t="shared" si="0"/>
        <v>5.9022543362617172</v>
      </c>
      <c r="D18" s="124">
        <v>14430</v>
      </c>
      <c r="E18" s="127">
        <f t="shared" si="1"/>
        <v>6.2509746842023182</v>
      </c>
      <c r="F18" s="124">
        <v>14678</v>
      </c>
      <c r="G18" s="127">
        <f t="shared" si="2"/>
        <v>6.3584065429467511</v>
      </c>
      <c r="H18" s="124">
        <v>15552</v>
      </c>
      <c r="I18" s="127">
        <f t="shared" si="3"/>
        <v>6.7370172064251177</v>
      </c>
      <c r="J18" s="124">
        <v>16375</v>
      </c>
      <c r="K18" s="127">
        <f t="shared" si="4"/>
        <v>7.0935350279842675</v>
      </c>
    </row>
    <row r="19" spans="1:11" ht="15.75" customHeight="1" x14ac:dyDescent="0.15">
      <c r="A19" s="126" t="s">
        <v>80</v>
      </c>
      <c r="B19" s="124">
        <v>13263</v>
      </c>
      <c r="C19" s="127">
        <f t="shared" si="0"/>
        <v>5.74543847793315</v>
      </c>
      <c r="D19" s="124">
        <v>12854</v>
      </c>
      <c r="E19" s="127">
        <f t="shared" si="1"/>
        <v>5.568262549600596</v>
      </c>
      <c r="F19" s="124">
        <v>12722</v>
      </c>
      <c r="G19" s="127">
        <f t="shared" si="2"/>
        <v>5.5110810763979137</v>
      </c>
      <c r="H19" s="124">
        <v>12749</v>
      </c>
      <c r="I19" s="127">
        <f t="shared" si="3"/>
        <v>5.5227772868257352</v>
      </c>
      <c r="J19" s="124">
        <v>12943</v>
      </c>
      <c r="K19" s="127">
        <f t="shared" si="4"/>
        <v>5.606816724714526</v>
      </c>
    </row>
    <row r="20" spans="1:11" ht="15.75" customHeight="1" x14ac:dyDescent="0.15">
      <c r="A20" s="126" t="s">
        <v>81</v>
      </c>
      <c r="B20" s="124">
        <v>17371</v>
      </c>
      <c r="C20" s="127">
        <f t="shared" si="0"/>
        <v>7.5249952348772329</v>
      </c>
      <c r="D20" s="124">
        <v>16098</v>
      </c>
      <c r="E20" s="127">
        <f t="shared" si="1"/>
        <v>6.9735405728543949</v>
      </c>
      <c r="F20" s="124">
        <v>14936</v>
      </c>
      <c r="G20" s="127">
        <f t="shared" si="2"/>
        <v>6.4701703314792676</v>
      </c>
      <c r="H20" s="124">
        <v>13993</v>
      </c>
      <c r="I20" s="127">
        <f t="shared" si="3"/>
        <v>6.0616693524631353</v>
      </c>
      <c r="J20" s="124">
        <v>13253</v>
      </c>
      <c r="K20" s="127">
        <f t="shared" si="4"/>
        <v>5.7411065481450674</v>
      </c>
    </row>
    <row r="21" spans="1:11" ht="15.75" customHeight="1" x14ac:dyDescent="0.15">
      <c r="A21" s="126" t="s">
        <v>82</v>
      </c>
      <c r="B21" s="124">
        <v>19343</v>
      </c>
      <c r="C21" s="127">
        <f t="shared" si="0"/>
        <v>8.379251789087002</v>
      </c>
      <c r="D21" s="124">
        <v>20133</v>
      </c>
      <c r="E21" s="127">
        <f t="shared" si="1"/>
        <v>8.7214742423454794</v>
      </c>
      <c r="F21" s="124">
        <v>20652</v>
      </c>
      <c r="G21" s="127">
        <f t="shared" si="2"/>
        <v>8.9463013983469359</v>
      </c>
      <c r="H21" s="124">
        <v>19477</v>
      </c>
      <c r="I21" s="127">
        <f t="shared" si="3"/>
        <v>8.4372996482473006</v>
      </c>
      <c r="J21" s="124">
        <v>18019</v>
      </c>
      <c r="K21" s="127">
        <f t="shared" si="4"/>
        <v>7.8057042851449463</v>
      </c>
    </row>
    <row r="22" spans="1:11" ht="15.75" customHeight="1" x14ac:dyDescent="0.15">
      <c r="A22" s="126" t="s">
        <v>83</v>
      </c>
      <c r="B22" s="124">
        <v>16901</v>
      </c>
      <c r="C22" s="127">
        <f t="shared" si="0"/>
        <v>7.3213945348373795</v>
      </c>
      <c r="D22" s="124">
        <v>16665</v>
      </c>
      <c r="E22" s="127">
        <f t="shared" si="1"/>
        <v>7.2191609918386437</v>
      </c>
      <c r="F22" s="124">
        <v>15862</v>
      </c>
      <c r="G22" s="127">
        <f t="shared" si="2"/>
        <v>6.87130702985566</v>
      </c>
      <c r="H22" s="124">
        <v>16505</v>
      </c>
      <c r="I22" s="127">
        <f t="shared" si="3"/>
        <v>7.1498501152293326</v>
      </c>
      <c r="J22" s="124">
        <v>17088</v>
      </c>
      <c r="K22" s="127">
        <f t="shared" si="4"/>
        <v>7.402401621874513</v>
      </c>
    </row>
    <row r="23" spans="1:11" ht="15.75" customHeight="1" x14ac:dyDescent="0.15">
      <c r="A23" s="126" t="s">
        <v>84</v>
      </c>
      <c r="B23" s="124">
        <v>10224</v>
      </c>
      <c r="C23" s="127">
        <f t="shared" si="0"/>
        <v>4.4289650153350308</v>
      </c>
      <c r="D23" s="124">
        <v>11038</v>
      </c>
      <c r="E23" s="127">
        <f t="shared" si="1"/>
        <v>4.7815841000849062</v>
      </c>
      <c r="F23" s="124">
        <v>11986</v>
      </c>
      <c r="G23" s="127">
        <f t="shared" si="2"/>
        <v>5.1922510439950793</v>
      </c>
      <c r="H23" s="124">
        <v>12817</v>
      </c>
      <c r="I23" s="127">
        <f t="shared" si="3"/>
        <v>5.5522344093846927</v>
      </c>
      <c r="J23" s="124">
        <v>13639</v>
      </c>
      <c r="K23" s="127">
        <f t="shared" si="4"/>
        <v>5.9083190379650325</v>
      </c>
    </row>
    <row r="24" spans="1:11" ht="15.75" customHeight="1" x14ac:dyDescent="0.15">
      <c r="A24" s="126" t="s">
        <v>85</v>
      </c>
      <c r="B24" s="124">
        <v>4829</v>
      </c>
      <c r="C24" s="127">
        <f t="shared" si="0"/>
        <v>2.0918888946647951</v>
      </c>
      <c r="D24" s="124">
        <v>5415</v>
      </c>
      <c r="E24" s="127">
        <f t="shared" si="1"/>
        <v>2.3457399802464001</v>
      </c>
      <c r="F24" s="124">
        <v>6143</v>
      </c>
      <c r="G24" s="127">
        <f t="shared" si="2"/>
        <v>2.6611044688187695</v>
      </c>
      <c r="H24" s="124">
        <v>6745</v>
      </c>
      <c r="I24" s="127">
        <f t="shared" si="3"/>
        <v>2.9218866420613052</v>
      </c>
      <c r="J24" s="124">
        <v>7189</v>
      </c>
      <c r="K24" s="127">
        <f t="shared" si="4"/>
        <v>3.1142243246521462</v>
      </c>
    </row>
    <row r="25" spans="1:11" ht="15.75" customHeight="1" x14ac:dyDescent="0.15">
      <c r="A25" s="126" t="s">
        <v>86</v>
      </c>
      <c r="B25" s="124">
        <v>1935</v>
      </c>
      <c r="C25" s="127">
        <f t="shared" si="0"/>
        <v>0.83822841399386594</v>
      </c>
      <c r="D25" s="124">
        <v>1998</v>
      </c>
      <c r="E25" s="127">
        <f t="shared" si="1"/>
        <v>0.86551957165878246</v>
      </c>
      <c r="F25" s="124">
        <v>2167</v>
      </c>
      <c r="G25" s="127">
        <f t="shared" si="2"/>
        <v>0.93872918507736836</v>
      </c>
      <c r="H25" s="124">
        <v>2309</v>
      </c>
      <c r="I25" s="127">
        <f t="shared" si="3"/>
        <v>1.0002425880681325</v>
      </c>
      <c r="J25" s="124">
        <v>2523</v>
      </c>
      <c r="K25" s="127">
        <f t="shared" si="4"/>
        <v>1.0929458855330874</v>
      </c>
    </row>
    <row r="26" spans="1:11" ht="15.75" customHeight="1" x14ac:dyDescent="0.15">
      <c r="A26" s="126" t="s">
        <v>87</v>
      </c>
      <c r="B26" s="124">
        <v>509</v>
      </c>
      <c r="C26" s="127">
        <f t="shared" si="0"/>
        <v>0.22049522621337353</v>
      </c>
      <c r="D26" s="124">
        <v>542</v>
      </c>
      <c r="E26" s="127">
        <f t="shared" si="1"/>
        <v>0.2347905945140441</v>
      </c>
      <c r="F26" s="124">
        <v>616</v>
      </c>
      <c r="G26" s="127">
        <f t="shared" si="2"/>
        <v>0.26684687494585091</v>
      </c>
      <c r="H26" s="124">
        <v>639</v>
      </c>
      <c r="I26" s="127">
        <f t="shared" si="3"/>
        <v>0.27681031345843943</v>
      </c>
      <c r="J26" s="124">
        <v>654</v>
      </c>
      <c r="K26" s="127">
        <f t="shared" si="4"/>
        <v>0.28330820814056246</v>
      </c>
    </row>
    <row r="27" spans="1:11" ht="15.75" customHeight="1" x14ac:dyDescent="0.15">
      <c r="A27" s="126" t="s">
        <v>88</v>
      </c>
      <c r="B27" s="124">
        <v>77</v>
      </c>
      <c r="C27" s="127">
        <f t="shared" si="0"/>
        <v>3.3355859368231364E-2</v>
      </c>
      <c r="D27" s="124">
        <v>84</v>
      </c>
      <c r="E27" s="127">
        <f t="shared" si="1"/>
        <v>3.6388210219888757E-2</v>
      </c>
      <c r="F27" s="124">
        <v>88</v>
      </c>
      <c r="G27" s="127">
        <f t="shared" si="2"/>
        <v>3.8120982135121551E-2</v>
      </c>
      <c r="H27" s="124">
        <v>83</v>
      </c>
      <c r="I27" s="127">
        <f t="shared" si="3"/>
        <v>3.5955017241080557E-2</v>
      </c>
      <c r="J27" s="124">
        <v>91</v>
      </c>
      <c r="K27" s="127">
        <f t="shared" si="4"/>
        <v>3.9420561071546151E-2</v>
      </c>
    </row>
    <row r="28" spans="1:11" ht="15.75" customHeight="1" thickBot="1" x14ac:dyDescent="0.2">
      <c r="A28" s="128" t="s">
        <v>89</v>
      </c>
      <c r="B28" s="129" t="s">
        <v>90</v>
      </c>
      <c r="C28" s="130" t="s">
        <v>90</v>
      </c>
      <c r="D28" s="129" t="s">
        <v>90</v>
      </c>
      <c r="E28" s="130" t="s">
        <v>90</v>
      </c>
      <c r="F28" s="129" t="s">
        <v>90</v>
      </c>
      <c r="G28" s="130" t="s">
        <v>90</v>
      </c>
      <c r="H28" s="129" t="s">
        <v>90</v>
      </c>
      <c r="I28" s="131" t="s">
        <v>90</v>
      </c>
      <c r="J28" s="129" t="s">
        <v>90</v>
      </c>
      <c r="K28" s="131" t="s">
        <v>90</v>
      </c>
    </row>
    <row r="29" spans="1:11" s="133" customFormat="1" ht="15.75" customHeight="1" x14ac:dyDescent="0.15">
      <c r="A29" s="132" t="s">
        <v>59</v>
      </c>
      <c r="B29" s="132"/>
      <c r="C29" s="132"/>
      <c r="D29" s="132"/>
      <c r="E29" s="132"/>
      <c r="F29" s="132"/>
      <c r="G29" s="132"/>
      <c r="I29" s="134"/>
      <c r="J29" s="135"/>
      <c r="K29" s="134"/>
    </row>
  </sheetData>
  <mergeCells count="7">
    <mergeCell ref="D2:K2"/>
    <mergeCell ref="A3:A5"/>
    <mergeCell ref="B3:C3"/>
    <mergeCell ref="D3:E3"/>
    <mergeCell ref="F3:G3"/>
    <mergeCell ref="H3:I3"/>
    <mergeCell ref="J3:K3"/>
  </mergeCells>
  <phoneticPr fontId="11"/>
  <pageMargins left="0.59375" right="0.39583333333333331" top="0.75" bottom="0.75" header="0.3" footer="0.3"/>
  <pageSetup paperSize="9" orientation="portrait" r:id="rId1"/>
  <headerFooter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759B-FDC7-4D4E-8B87-5CD37377103E}">
  <dimension ref="A1:J56"/>
  <sheetViews>
    <sheetView showGridLines="0" view="pageBreakPreview" zoomScale="85" zoomScaleSheetLayoutView="85" workbookViewId="0"/>
  </sheetViews>
  <sheetFormatPr defaultRowHeight="13.5" x14ac:dyDescent="0.15"/>
  <cols>
    <col min="1" max="1" width="7.625" style="137" customWidth="1"/>
    <col min="2" max="2" width="4.125" style="137" customWidth="1"/>
    <col min="3" max="5" width="11.875" style="137" customWidth="1"/>
    <col min="6" max="6" width="7.625" style="137" customWidth="1"/>
    <col min="7" max="7" width="4.125" style="137" customWidth="1"/>
    <col min="8" max="10" width="11.875" style="137" customWidth="1"/>
    <col min="11" max="11" width="9" style="137" customWidth="1"/>
    <col min="12" max="16384" width="9" style="137"/>
  </cols>
  <sheetData>
    <row r="1" spans="1:10" ht="13.5" customHeight="1" x14ac:dyDescent="0.15">
      <c r="A1" s="136" t="s">
        <v>91</v>
      </c>
      <c r="B1" s="136"/>
    </row>
    <row r="2" spans="1:10" ht="13.5" customHeight="1" thickBot="1" x14ac:dyDescent="0.2">
      <c r="F2" s="138" t="s">
        <v>92</v>
      </c>
      <c r="G2" s="138"/>
      <c r="H2" s="138"/>
      <c r="I2" s="138"/>
      <c r="J2" s="138"/>
    </row>
    <row r="3" spans="1:10" ht="13.5" customHeight="1" x14ac:dyDescent="0.15">
      <c r="A3" s="139" t="s">
        <v>93</v>
      </c>
      <c r="B3" s="140"/>
      <c r="C3" s="141" t="s">
        <v>6</v>
      </c>
      <c r="D3" s="141" t="s">
        <v>2</v>
      </c>
      <c r="E3" s="142" t="s">
        <v>94</v>
      </c>
      <c r="F3" s="143" t="s">
        <v>93</v>
      </c>
      <c r="G3" s="140"/>
      <c r="H3" s="141" t="s">
        <v>6</v>
      </c>
      <c r="I3" s="141" t="s">
        <v>2</v>
      </c>
      <c r="J3" s="142" t="s">
        <v>94</v>
      </c>
    </row>
    <row r="4" spans="1:10" ht="13.5" customHeight="1" x14ac:dyDescent="0.15">
      <c r="A4" s="144" t="s">
        <v>95</v>
      </c>
      <c r="B4" s="144"/>
      <c r="C4" s="145">
        <v>114225</v>
      </c>
      <c r="D4" s="146">
        <v>116619</v>
      </c>
      <c r="E4" s="147">
        <v>230844</v>
      </c>
      <c r="F4" s="145"/>
      <c r="G4" s="147"/>
    </row>
    <row r="5" spans="1:10" ht="13.5" customHeight="1" x14ac:dyDescent="0.15">
      <c r="A5" s="148">
        <v>0</v>
      </c>
      <c r="B5" s="149"/>
      <c r="C5" s="150">
        <v>582</v>
      </c>
      <c r="D5" s="151">
        <v>549</v>
      </c>
      <c r="E5" s="137">
        <v>1131</v>
      </c>
      <c r="F5" s="152">
        <v>51</v>
      </c>
      <c r="G5" s="148"/>
      <c r="H5" s="153">
        <v>2145</v>
      </c>
      <c r="I5" s="154">
        <v>1882</v>
      </c>
      <c r="J5" s="155">
        <v>4027</v>
      </c>
    </row>
    <row r="6" spans="1:10" ht="13.5" customHeight="1" x14ac:dyDescent="0.15">
      <c r="A6" s="148">
        <v>1</v>
      </c>
      <c r="B6" s="148"/>
      <c r="C6" s="156">
        <v>672</v>
      </c>
      <c r="D6" s="151">
        <v>572</v>
      </c>
      <c r="E6" s="137">
        <v>1244</v>
      </c>
      <c r="F6" s="152">
        <v>52</v>
      </c>
      <c r="G6" s="148"/>
      <c r="H6" s="153">
        <v>2080</v>
      </c>
      <c r="I6" s="154">
        <v>1925</v>
      </c>
      <c r="J6" s="155">
        <v>4005</v>
      </c>
    </row>
    <row r="7" spans="1:10" ht="13.5" customHeight="1" x14ac:dyDescent="0.15">
      <c r="A7" s="148">
        <v>2</v>
      </c>
      <c r="B7" s="148"/>
      <c r="C7" s="156">
        <v>706</v>
      </c>
      <c r="D7" s="151">
        <v>626</v>
      </c>
      <c r="E7" s="137">
        <v>1332</v>
      </c>
      <c r="F7" s="152">
        <v>53</v>
      </c>
      <c r="G7" s="148"/>
      <c r="H7" s="153">
        <v>1945</v>
      </c>
      <c r="I7" s="154">
        <v>1807</v>
      </c>
      <c r="J7" s="155">
        <v>3752</v>
      </c>
    </row>
    <row r="8" spans="1:10" ht="13.5" customHeight="1" x14ac:dyDescent="0.15">
      <c r="A8" s="148">
        <v>3</v>
      </c>
      <c r="B8" s="148"/>
      <c r="C8" s="156">
        <v>714</v>
      </c>
      <c r="D8" s="151">
        <v>615</v>
      </c>
      <c r="E8" s="137">
        <v>1329</v>
      </c>
      <c r="F8" s="152">
        <v>54</v>
      </c>
      <c r="G8" s="148"/>
      <c r="H8" s="153">
        <v>1981</v>
      </c>
      <c r="I8" s="154">
        <v>1836</v>
      </c>
      <c r="J8" s="155">
        <v>3817</v>
      </c>
    </row>
    <row r="9" spans="1:10" ht="13.5" customHeight="1" x14ac:dyDescent="0.15">
      <c r="A9" s="148">
        <v>4</v>
      </c>
      <c r="B9" s="148"/>
      <c r="C9" s="156">
        <v>727</v>
      </c>
      <c r="D9" s="151">
        <v>688</v>
      </c>
      <c r="E9" s="137">
        <v>1415</v>
      </c>
      <c r="F9" s="152">
        <v>55</v>
      </c>
      <c r="G9" s="148"/>
      <c r="H9" s="153">
        <v>1854</v>
      </c>
      <c r="I9" s="154">
        <v>1755</v>
      </c>
      <c r="J9" s="155">
        <v>3609</v>
      </c>
    </row>
    <row r="10" spans="1:10" ht="13.5" customHeight="1" x14ac:dyDescent="0.15">
      <c r="A10" s="148">
        <v>5</v>
      </c>
      <c r="B10" s="148"/>
      <c r="C10" s="156">
        <v>775</v>
      </c>
      <c r="D10" s="151">
        <v>724</v>
      </c>
      <c r="E10" s="137">
        <v>1499</v>
      </c>
      <c r="F10" s="152">
        <v>56</v>
      </c>
      <c r="G10" s="148"/>
      <c r="H10" s="153">
        <v>1838</v>
      </c>
      <c r="I10" s="154">
        <v>1712</v>
      </c>
      <c r="J10" s="155">
        <v>3550</v>
      </c>
    </row>
    <row r="11" spans="1:10" ht="13.5" customHeight="1" x14ac:dyDescent="0.15">
      <c r="A11" s="148">
        <v>6</v>
      </c>
      <c r="B11" s="148"/>
      <c r="C11" s="156">
        <v>775</v>
      </c>
      <c r="D11" s="151">
        <v>749</v>
      </c>
      <c r="E11" s="137">
        <v>1524</v>
      </c>
      <c r="F11" s="152">
        <v>57</v>
      </c>
      <c r="G11" s="148"/>
      <c r="H11" s="153">
        <v>1393</v>
      </c>
      <c r="I11" s="154">
        <v>1365</v>
      </c>
      <c r="J11" s="155">
        <v>2758</v>
      </c>
    </row>
    <row r="12" spans="1:10" ht="13.5" customHeight="1" x14ac:dyDescent="0.15">
      <c r="A12" s="148">
        <v>7</v>
      </c>
      <c r="B12" s="148"/>
      <c r="C12" s="156">
        <v>848</v>
      </c>
      <c r="D12" s="151">
        <v>753</v>
      </c>
      <c r="E12" s="137">
        <v>1601</v>
      </c>
      <c r="F12" s="152">
        <v>58</v>
      </c>
      <c r="G12" s="148"/>
      <c r="H12" s="153">
        <v>1732</v>
      </c>
      <c r="I12" s="154">
        <v>1669</v>
      </c>
      <c r="J12" s="155">
        <v>3401</v>
      </c>
    </row>
    <row r="13" spans="1:10" ht="13.5" customHeight="1" x14ac:dyDescent="0.15">
      <c r="A13" s="148">
        <v>8</v>
      </c>
      <c r="B13" s="148"/>
      <c r="C13" s="156">
        <v>875</v>
      </c>
      <c r="D13" s="151">
        <v>776</v>
      </c>
      <c r="E13" s="137">
        <v>1651</v>
      </c>
      <c r="F13" s="152">
        <v>59</v>
      </c>
      <c r="G13" s="148"/>
      <c r="H13" s="153">
        <v>1525</v>
      </c>
      <c r="I13" s="154">
        <v>1532</v>
      </c>
      <c r="J13" s="155">
        <v>3057</v>
      </c>
    </row>
    <row r="14" spans="1:10" ht="13.5" customHeight="1" x14ac:dyDescent="0.15">
      <c r="A14" s="148">
        <v>9</v>
      </c>
      <c r="B14" s="148"/>
      <c r="C14" s="156">
        <v>868</v>
      </c>
      <c r="D14" s="151">
        <v>798</v>
      </c>
      <c r="E14" s="137">
        <v>1666</v>
      </c>
      <c r="F14" s="152">
        <v>60</v>
      </c>
      <c r="G14" s="148"/>
      <c r="H14" s="153">
        <v>1401</v>
      </c>
      <c r="I14" s="154">
        <v>1355</v>
      </c>
      <c r="J14" s="155">
        <v>2756</v>
      </c>
    </row>
    <row r="15" spans="1:10" ht="13.5" customHeight="1" x14ac:dyDescent="0.15">
      <c r="A15" s="148">
        <v>10</v>
      </c>
      <c r="B15" s="148"/>
      <c r="C15" s="156">
        <v>881</v>
      </c>
      <c r="D15" s="151">
        <v>833</v>
      </c>
      <c r="E15" s="137">
        <v>1714</v>
      </c>
      <c r="F15" s="152">
        <v>61</v>
      </c>
      <c r="G15" s="148"/>
      <c r="H15" s="153">
        <v>1353</v>
      </c>
      <c r="I15" s="154">
        <v>1291</v>
      </c>
      <c r="J15" s="155">
        <v>2644</v>
      </c>
    </row>
    <row r="16" spans="1:10" ht="13.5" customHeight="1" x14ac:dyDescent="0.15">
      <c r="A16" s="148">
        <v>11</v>
      </c>
      <c r="B16" s="148"/>
      <c r="C16" s="156">
        <v>900</v>
      </c>
      <c r="D16" s="151">
        <v>800</v>
      </c>
      <c r="E16" s="137">
        <v>1700</v>
      </c>
      <c r="F16" s="152">
        <v>62</v>
      </c>
      <c r="G16" s="148"/>
      <c r="H16" s="153">
        <v>1270</v>
      </c>
      <c r="I16" s="154">
        <v>1256</v>
      </c>
      <c r="J16" s="155">
        <v>2526</v>
      </c>
    </row>
    <row r="17" spans="1:10" ht="13.5" customHeight="1" x14ac:dyDescent="0.15">
      <c r="A17" s="148">
        <v>12</v>
      </c>
      <c r="B17" s="148"/>
      <c r="C17" s="156">
        <v>941</v>
      </c>
      <c r="D17" s="151">
        <v>875</v>
      </c>
      <c r="E17" s="137">
        <v>1816</v>
      </c>
      <c r="F17" s="152">
        <v>63</v>
      </c>
      <c r="G17" s="148"/>
      <c r="H17" s="153">
        <v>1277</v>
      </c>
      <c r="I17" s="154">
        <v>1232</v>
      </c>
      <c r="J17" s="155">
        <v>2509</v>
      </c>
    </row>
    <row r="18" spans="1:10" ht="13.5" customHeight="1" x14ac:dyDescent="0.15">
      <c r="A18" s="148">
        <v>13</v>
      </c>
      <c r="B18" s="148"/>
      <c r="C18" s="156">
        <v>964</v>
      </c>
      <c r="D18" s="151">
        <v>910</v>
      </c>
      <c r="E18" s="137">
        <v>1874</v>
      </c>
      <c r="F18" s="152">
        <v>64</v>
      </c>
      <c r="G18" s="148"/>
      <c r="H18" s="153">
        <v>1210</v>
      </c>
      <c r="I18" s="154">
        <v>1298</v>
      </c>
      <c r="J18" s="155">
        <v>2508</v>
      </c>
    </row>
    <row r="19" spans="1:10" ht="13.5" customHeight="1" x14ac:dyDescent="0.15">
      <c r="A19" s="148">
        <v>14</v>
      </c>
      <c r="B19" s="148"/>
      <c r="C19" s="156">
        <v>941</v>
      </c>
      <c r="D19" s="151">
        <v>911</v>
      </c>
      <c r="E19" s="137">
        <v>1852</v>
      </c>
      <c r="F19" s="152">
        <v>65</v>
      </c>
      <c r="G19" s="148"/>
      <c r="H19" s="153">
        <v>1244</v>
      </c>
      <c r="I19" s="154">
        <v>1266</v>
      </c>
      <c r="J19" s="155">
        <v>2510</v>
      </c>
    </row>
    <row r="20" spans="1:10" ht="13.5" customHeight="1" x14ac:dyDescent="0.15">
      <c r="A20" s="148">
        <v>15</v>
      </c>
      <c r="B20" s="148"/>
      <c r="C20" s="156">
        <v>1004</v>
      </c>
      <c r="D20" s="151">
        <v>923</v>
      </c>
      <c r="E20" s="137">
        <v>1927</v>
      </c>
      <c r="F20" s="152">
        <v>66</v>
      </c>
      <c r="G20" s="148"/>
      <c r="H20" s="153">
        <v>1233</v>
      </c>
      <c r="I20" s="154">
        <v>1309</v>
      </c>
      <c r="J20" s="155">
        <v>2542</v>
      </c>
    </row>
    <row r="21" spans="1:10" ht="13.5" customHeight="1" x14ac:dyDescent="0.15">
      <c r="A21" s="148">
        <v>16</v>
      </c>
      <c r="B21" s="148"/>
      <c r="C21" s="156">
        <v>955</v>
      </c>
      <c r="D21" s="151">
        <v>994</v>
      </c>
      <c r="E21" s="137">
        <v>1949</v>
      </c>
      <c r="F21" s="152">
        <v>67</v>
      </c>
      <c r="G21" s="148"/>
      <c r="H21" s="153">
        <v>1304</v>
      </c>
      <c r="I21" s="154">
        <v>1265</v>
      </c>
      <c r="J21" s="155">
        <v>2569</v>
      </c>
    </row>
    <row r="22" spans="1:10" ht="13.5" customHeight="1" x14ac:dyDescent="0.15">
      <c r="A22" s="148">
        <v>17</v>
      </c>
      <c r="B22" s="148"/>
      <c r="C22" s="156">
        <v>925</v>
      </c>
      <c r="D22" s="151">
        <v>941</v>
      </c>
      <c r="E22" s="137">
        <v>1866</v>
      </c>
      <c r="F22" s="152">
        <v>68</v>
      </c>
      <c r="G22" s="148"/>
      <c r="H22" s="153">
        <v>1354</v>
      </c>
      <c r="I22" s="154">
        <v>1450</v>
      </c>
      <c r="J22" s="155">
        <v>2804</v>
      </c>
    </row>
    <row r="23" spans="1:10" ht="13.5" customHeight="1" x14ac:dyDescent="0.15">
      <c r="A23" s="148">
        <v>18</v>
      </c>
      <c r="B23" s="148"/>
      <c r="C23" s="156">
        <v>946</v>
      </c>
      <c r="D23" s="151">
        <v>926</v>
      </c>
      <c r="E23" s="137">
        <v>1872</v>
      </c>
      <c r="F23" s="152">
        <v>69</v>
      </c>
      <c r="G23" s="148"/>
      <c r="H23" s="153">
        <v>1324</v>
      </c>
      <c r="I23" s="154">
        <v>1504</v>
      </c>
      <c r="J23" s="155">
        <v>2828</v>
      </c>
    </row>
    <row r="24" spans="1:10" ht="13.5" customHeight="1" x14ac:dyDescent="0.15">
      <c r="A24" s="148">
        <v>19</v>
      </c>
      <c r="B24" s="148"/>
      <c r="C24" s="156">
        <v>982</v>
      </c>
      <c r="D24" s="151">
        <v>999</v>
      </c>
      <c r="E24" s="137">
        <v>1981</v>
      </c>
      <c r="F24" s="152">
        <v>70</v>
      </c>
      <c r="G24" s="148"/>
      <c r="H24" s="153">
        <v>1470</v>
      </c>
      <c r="I24" s="154">
        <v>1623</v>
      </c>
      <c r="J24" s="155">
        <v>3093</v>
      </c>
    </row>
    <row r="25" spans="1:10" ht="13.5" customHeight="1" x14ac:dyDescent="0.15">
      <c r="A25" s="148">
        <v>20</v>
      </c>
      <c r="B25" s="148"/>
      <c r="C25" s="156">
        <v>1035</v>
      </c>
      <c r="D25" s="151">
        <v>1057</v>
      </c>
      <c r="E25" s="137">
        <v>2092</v>
      </c>
      <c r="F25" s="152">
        <v>71</v>
      </c>
      <c r="G25" s="148"/>
      <c r="H25" s="153">
        <v>1550</v>
      </c>
      <c r="I25" s="154">
        <v>1793</v>
      </c>
      <c r="J25" s="155">
        <v>3343</v>
      </c>
    </row>
    <row r="26" spans="1:10" ht="13.5" customHeight="1" x14ac:dyDescent="0.15">
      <c r="A26" s="148">
        <v>21</v>
      </c>
      <c r="B26" s="148"/>
      <c r="C26" s="156">
        <v>1096</v>
      </c>
      <c r="D26" s="151">
        <v>1099</v>
      </c>
      <c r="E26" s="137">
        <v>2195</v>
      </c>
      <c r="F26" s="152">
        <v>72</v>
      </c>
      <c r="G26" s="148"/>
      <c r="H26" s="153">
        <v>1568</v>
      </c>
      <c r="I26" s="154">
        <v>1937</v>
      </c>
      <c r="J26" s="155">
        <v>3505</v>
      </c>
    </row>
    <row r="27" spans="1:10" ht="13.5" customHeight="1" x14ac:dyDescent="0.15">
      <c r="A27" s="148">
        <v>22</v>
      </c>
      <c r="B27" s="148"/>
      <c r="C27" s="156">
        <v>1177</v>
      </c>
      <c r="D27" s="151">
        <v>1057</v>
      </c>
      <c r="E27" s="137">
        <v>2234</v>
      </c>
      <c r="F27" s="152">
        <v>73</v>
      </c>
      <c r="G27" s="148"/>
      <c r="H27" s="153">
        <v>1717</v>
      </c>
      <c r="I27" s="154">
        <v>2113</v>
      </c>
      <c r="J27" s="155">
        <v>3830</v>
      </c>
    </row>
    <row r="28" spans="1:10" ht="13.5" customHeight="1" x14ac:dyDescent="0.15">
      <c r="A28" s="148">
        <v>23</v>
      </c>
      <c r="B28" s="148"/>
      <c r="C28" s="156">
        <v>1104</v>
      </c>
      <c r="D28" s="151">
        <v>1151</v>
      </c>
      <c r="E28" s="137">
        <v>2255</v>
      </c>
      <c r="F28" s="152">
        <v>74</v>
      </c>
      <c r="G28" s="148"/>
      <c r="H28" s="153">
        <v>1935</v>
      </c>
      <c r="I28" s="154">
        <v>2313</v>
      </c>
      <c r="J28" s="155">
        <v>4248</v>
      </c>
    </row>
    <row r="29" spans="1:10" ht="13.5" customHeight="1" x14ac:dyDescent="0.15">
      <c r="A29" s="148">
        <v>24</v>
      </c>
      <c r="B29" s="148"/>
      <c r="C29" s="156">
        <v>1074</v>
      </c>
      <c r="D29" s="151">
        <v>1123</v>
      </c>
      <c r="E29" s="137">
        <v>2197</v>
      </c>
      <c r="F29" s="152">
        <v>75</v>
      </c>
      <c r="G29" s="148"/>
      <c r="H29" s="153">
        <v>1905</v>
      </c>
      <c r="I29" s="154">
        <v>2319</v>
      </c>
      <c r="J29" s="155">
        <v>4224</v>
      </c>
    </row>
    <row r="30" spans="1:10" ht="13.5" customHeight="1" x14ac:dyDescent="0.15">
      <c r="A30" s="148">
        <v>25</v>
      </c>
      <c r="B30" s="148"/>
      <c r="C30" s="156">
        <v>1120</v>
      </c>
      <c r="D30" s="151">
        <v>1111</v>
      </c>
      <c r="E30" s="137">
        <v>2231</v>
      </c>
      <c r="F30" s="152">
        <v>76</v>
      </c>
      <c r="G30" s="148"/>
      <c r="H30" s="153">
        <v>1843</v>
      </c>
      <c r="I30" s="154">
        <v>2333</v>
      </c>
      <c r="J30" s="155">
        <v>4176</v>
      </c>
    </row>
    <row r="31" spans="1:10" ht="13.5" customHeight="1" x14ac:dyDescent="0.15">
      <c r="A31" s="148">
        <v>26</v>
      </c>
      <c r="B31" s="148"/>
      <c r="C31" s="156">
        <v>1158</v>
      </c>
      <c r="D31" s="151">
        <v>1130</v>
      </c>
      <c r="E31" s="137">
        <v>2288</v>
      </c>
      <c r="F31" s="152">
        <v>77</v>
      </c>
      <c r="G31" s="148"/>
      <c r="H31" s="153">
        <v>1163</v>
      </c>
      <c r="I31" s="154">
        <v>1470</v>
      </c>
      <c r="J31" s="155">
        <v>2633</v>
      </c>
    </row>
    <row r="32" spans="1:10" ht="13.5" customHeight="1" x14ac:dyDescent="0.15">
      <c r="A32" s="148">
        <v>27</v>
      </c>
      <c r="B32" s="148"/>
      <c r="C32" s="156">
        <v>1141</v>
      </c>
      <c r="D32" s="151">
        <v>1111</v>
      </c>
      <c r="E32" s="137">
        <v>2252</v>
      </c>
      <c r="F32" s="152">
        <v>78</v>
      </c>
      <c r="G32" s="148"/>
      <c r="H32" s="153">
        <v>1253</v>
      </c>
      <c r="I32" s="154">
        <v>1511</v>
      </c>
      <c r="J32" s="155">
        <v>2764</v>
      </c>
    </row>
    <row r="33" spans="1:10" ht="13.5" customHeight="1" x14ac:dyDescent="0.15">
      <c r="A33" s="148">
        <v>28</v>
      </c>
      <c r="B33" s="148"/>
      <c r="C33" s="156">
        <v>1182</v>
      </c>
      <c r="D33" s="151">
        <v>1065</v>
      </c>
      <c r="E33" s="137">
        <v>2247</v>
      </c>
      <c r="F33" s="152">
        <v>79</v>
      </c>
      <c r="G33" s="148"/>
      <c r="H33" s="153">
        <v>1439</v>
      </c>
      <c r="I33" s="154">
        <v>1852</v>
      </c>
      <c r="J33" s="155">
        <v>3291</v>
      </c>
    </row>
    <row r="34" spans="1:10" ht="13.5" customHeight="1" x14ac:dyDescent="0.15">
      <c r="A34" s="148">
        <v>29</v>
      </c>
      <c r="B34" s="148"/>
      <c r="C34" s="156">
        <v>1179</v>
      </c>
      <c r="D34" s="151">
        <v>1155</v>
      </c>
      <c r="E34" s="137">
        <v>2334</v>
      </c>
      <c r="F34" s="152">
        <v>80</v>
      </c>
      <c r="G34" s="148"/>
      <c r="H34" s="153">
        <v>1479</v>
      </c>
      <c r="I34" s="154">
        <v>1764</v>
      </c>
      <c r="J34" s="155">
        <v>3243</v>
      </c>
    </row>
    <row r="35" spans="1:10" ht="13.5" customHeight="1" x14ac:dyDescent="0.15">
      <c r="A35" s="148">
        <v>30</v>
      </c>
      <c r="B35" s="148"/>
      <c r="C35" s="156">
        <v>1144</v>
      </c>
      <c r="D35" s="151">
        <v>1090</v>
      </c>
      <c r="E35" s="137">
        <v>2234</v>
      </c>
      <c r="F35" s="152">
        <v>81</v>
      </c>
      <c r="G35" s="148"/>
      <c r="H35" s="153">
        <v>1356</v>
      </c>
      <c r="I35" s="154">
        <v>1724</v>
      </c>
      <c r="J35" s="155">
        <v>3080</v>
      </c>
    </row>
    <row r="36" spans="1:10" ht="13.5" customHeight="1" x14ac:dyDescent="0.15">
      <c r="A36" s="148">
        <v>31</v>
      </c>
      <c r="B36" s="148"/>
      <c r="C36" s="156">
        <v>1160</v>
      </c>
      <c r="D36" s="151">
        <v>1026</v>
      </c>
      <c r="E36" s="137">
        <v>2186</v>
      </c>
      <c r="F36" s="152">
        <v>82</v>
      </c>
      <c r="G36" s="148"/>
      <c r="H36" s="153">
        <v>1314</v>
      </c>
      <c r="I36" s="154">
        <v>1637</v>
      </c>
      <c r="J36" s="155">
        <v>2951</v>
      </c>
    </row>
    <row r="37" spans="1:10" ht="13.5" customHeight="1" x14ac:dyDescent="0.15">
      <c r="A37" s="148">
        <v>32</v>
      </c>
      <c r="B37" s="148"/>
      <c r="C37" s="156">
        <v>1214</v>
      </c>
      <c r="D37" s="151">
        <v>1040</v>
      </c>
      <c r="E37" s="137">
        <v>2254</v>
      </c>
      <c r="F37" s="152">
        <v>83</v>
      </c>
      <c r="G37" s="148"/>
      <c r="H37" s="153">
        <v>1079</v>
      </c>
      <c r="I37" s="154">
        <v>1391</v>
      </c>
      <c r="J37" s="155">
        <v>2470</v>
      </c>
    </row>
    <row r="38" spans="1:10" ht="13.5" customHeight="1" x14ac:dyDescent="0.15">
      <c r="A38" s="148">
        <v>33</v>
      </c>
      <c r="B38" s="148"/>
      <c r="C38" s="156">
        <v>1110</v>
      </c>
      <c r="D38" s="151">
        <v>1021</v>
      </c>
      <c r="E38" s="137">
        <v>2131</v>
      </c>
      <c r="F38" s="152">
        <v>84</v>
      </c>
      <c r="G38" s="148"/>
      <c r="H38" s="153">
        <v>846</v>
      </c>
      <c r="I38" s="154">
        <v>1049</v>
      </c>
      <c r="J38" s="155">
        <v>1895</v>
      </c>
    </row>
    <row r="39" spans="1:10" ht="13.5" customHeight="1" x14ac:dyDescent="0.15">
      <c r="A39" s="148">
        <v>34</v>
      </c>
      <c r="B39" s="148"/>
      <c r="C39" s="156">
        <v>1139</v>
      </c>
      <c r="D39" s="151">
        <v>1042</v>
      </c>
      <c r="E39" s="137">
        <v>2181</v>
      </c>
      <c r="F39" s="152">
        <v>85</v>
      </c>
      <c r="G39" s="148"/>
      <c r="H39" s="153">
        <v>819</v>
      </c>
      <c r="I39" s="154">
        <v>1009</v>
      </c>
      <c r="J39" s="155">
        <v>1828</v>
      </c>
    </row>
    <row r="40" spans="1:10" ht="13.5" customHeight="1" x14ac:dyDescent="0.15">
      <c r="A40" s="148">
        <v>35</v>
      </c>
      <c r="B40" s="148"/>
      <c r="C40" s="156">
        <v>1192</v>
      </c>
      <c r="D40" s="151">
        <v>1104</v>
      </c>
      <c r="E40" s="137">
        <v>2296</v>
      </c>
      <c r="F40" s="152">
        <v>86</v>
      </c>
      <c r="G40" s="148"/>
      <c r="H40" s="153">
        <v>720</v>
      </c>
      <c r="I40" s="154">
        <v>954</v>
      </c>
      <c r="J40" s="155">
        <v>1674</v>
      </c>
    </row>
    <row r="41" spans="1:10" ht="13.5" customHeight="1" x14ac:dyDescent="0.15">
      <c r="A41" s="148">
        <v>36</v>
      </c>
      <c r="B41" s="148"/>
      <c r="C41" s="156">
        <v>1189</v>
      </c>
      <c r="D41" s="151">
        <v>1049</v>
      </c>
      <c r="E41" s="137">
        <v>2238</v>
      </c>
      <c r="F41" s="152">
        <v>87</v>
      </c>
      <c r="G41" s="148"/>
      <c r="H41" s="153">
        <v>648</v>
      </c>
      <c r="I41" s="154">
        <v>876</v>
      </c>
      <c r="J41" s="155">
        <v>1524</v>
      </c>
    </row>
    <row r="42" spans="1:10" ht="13.5" customHeight="1" x14ac:dyDescent="0.15">
      <c r="A42" s="148">
        <v>37</v>
      </c>
      <c r="B42" s="148"/>
      <c r="C42" s="156">
        <v>1253</v>
      </c>
      <c r="D42" s="151">
        <v>1103</v>
      </c>
      <c r="E42" s="137">
        <v>2356</v>
      </c>
      <c r="F42" s="152">
        <v>88</v>
      </c>
      <c r="G42" s="148"/>
      <c r="H42" s="153">
        <v>517</v>
      </c>
      <c r="I42" s="154">
        <v>718</v>
      </c>
      <c r="J42" s="155">
        <v>1235</v>
      </c>
    </row>
    <row r="43" spans="1:10" ht="13.5" customHeight="1" x14ac:dyDescent="0.15">
      <c r="A43" s="148">
        <v>38</v>
      </c>
      <c r="B43" s="148"/>
      <c r="C43" s="156">
        <v>1283</v>
      </c>
      <c r="D43" s="151">
        <v>1154</v>
      </c>
      <c r="E43" s="137">
        <v>2437</v>
      </c>
      <c r="F43" s="152">
        <v>89</v>
      </c>
      <c r="G43" s="148"/>
      <c r="H43" s="153">
        <v>357</v>
      </c>
      <c r="I43" s="154">
        <v>571</v>
      </c>
      <c r="J43" s="155">
        <v>928</v>
      </c>
    </row>
    <row r="44" spans="1:10" ht="13.5" customHeight="1" x14ac:dyDescent="0.15">
      <c r="A44" s="148">
        <v>39</v>
      </c>
      <c r="B44" s="148"/>
      <c r="C44" s="156">
        <v>1351</v>
      </c>
      <c r="D44" s="151">
        <v>1214</v>
      </c>
      <c r="E44" s="137">
        <v>2565</v>
      </c>
      <c r="F44" s="152">
        <v>90</v>
      </c>
      <c r="G44" s="148"/>
      <c r="H44" s="153">
        <v>276</v>
      </c>
      <c r="I44" s="154">
        <v>522</v>
      </c>
      <c r="J44" s="155">
        <v>798</v>
      </c>
    </row>
    <row r="45" spans="1:10" ht="13.5" customHeight="1" x14ac:dyDescent="0.15">
      <c r="A45" s="148">
        <v>40</v>
      </c>
      <c r="B45" s="148"/>
      <c r="C45" s="156">
        <v>1356</v>
      </c>
      <c r="D45" s="151">
        <v>1233</v>
      </c>
      <c r="E45" s="137">
        <v>2589</v>
      </c>
      <c r="F45" s="152">
        <v>91</v>
      </c>
      <c r="G45" s="148"/>
      <c r="H45" s="153">
        <v>185</v>
      </c>
      <c r="I45" s="154">
        <v>405</v>
      </c>
      <c r="J45" s="155">
        <v>590</v>
      </c>
    </row>
    <row r="46" spans="1:10" ht="13.5" customHeight="1" x14ac:dyDescent="0.15">
      <c r="A46" s="148">
        <v>41</v>
      </c>
      <c r="B46" s="148"/>
      <c r="C46" s="156">
        <v>1401</v>
      </c>
      <c r="D46" s="151">
        <v>1282</v>
      </c>
      <c r="E46" s="137">
        <v>2683</v>
      </c>
      <c r="F46" s="152">
        <v>92</v>
      </c>
      <c r="G46" s="148"/>
      <c r="H46" s="153">
        <v>159</v>
      </c>
      <c r="I46" s="154">
        <v>346</v>
      </c>
      <c r="J46" s="155">
        <v>505</v>
      </c>
    </row>
    <row r="47" spans="1:10" ht="13.5" customHeight="1" x14ac:dyDescent="0.15">
      <c r="A47" s="148">
        <v>42</v>
      </c>
      <c r="B47" s="148"/>
      <c r="C47" s="156">
        <v>1378</v>
      </c>
      <c r="D47" s="151">
        <v>1330</v>
      </c>
      <c r="E47" s="137">
        <v>2708</v>
      </c>
      <c r="F47" s="152">
        <v>93</v>
      </c>
      <c r="G47" s="148"/>
      <c r="H47" s="153">
        <v>106</v>
      </c>
      <c r="I47" s="154">
        <v>250</v>
      </c>
      <c r="J47" s="155">
        <v>356</v>
      </c>
    </row>
    <row r="48" spans="1:10" ht="13.5" customHeight="1" x14ac:dyDescent="0.15">
      <c r="A48" s="148">
        <v>43</v>
      </c>
      <c r="B48" s="148"/>
      <c r="C48" s="156">
        <v>1493</v>
      </c>
      <c r="D48" s="151">
        <v>1359</v>
      </c>
      <c r="E48" s="137">
        <v>2852</v>
      </c>
      <c r="F48" s="152">
        <v>94</v>
      </c>
      <c r="G48" s="148"/>
      <c r="H48" s="153">
        <v>73</v>
      </c>
      <c r="I48" s="154">
        <v>201</v>
      </c>
      <c r="J48" s="155">
        <v>274</v>
      </c>
    </row>
    <row r="49" spans="1:10" ht="13.5" customHeight="1" x14ac:dyDescent="0.15">
      <c r="A49" s="148">
        <v>44</v>
      </c>
      <c r="B49" s="148"/>
      <c r="C49" s="156">
        <v>1573</v>
      </c>
      <c r="D49" s="151">
        <v>1403</v>
      </c>
      <c r="E49" s="137">
        <v>2976</v>
      </c>
      <c r="F49" s="152">
        <v>95</v>
      </c>
      <c r="G49" s="148"/>
      <c r="H49" s="153">
        <v>51</v>
      </c>
      <c r="I49" s="154">
        <v>161</v>
      </c>
      <c r="J49" s="155">
        <v>212</v>
      </c>
    </row>
    <row r="50" spans="1:10" ht="13.5" customHeight="1" x14ac:dyDescent="0.15">
      <c r="A50" s="148">
        <v>45</v>
      </c>
      <c r="B50" s="148"/>
      <c r="C50" s="156">
        <v>1705</v>
      </c>
      <c r="D50" s="151">
        <v>1491</v>
      </c>
      <c r="E50" s="137">
        <v>3196</v>
      </c>
      <c r="F50" s="152">
        <v>96</v>
      </c>
      <c r="G50" s="148"/>
      <c r="H50" s="153">
        <v>31</v>
      </c>
      <c r="I50" s="154">
        <v>125</v>
      </c>
      <c r="J50" s="155">
        <v>156</v>
      </c>
    </row>
    <row r="51" spans="1:10" ht="13.5" customHeight="1" x14ac:dyDescent="0.15">
      <c r="A51" s="148">
        <v>46</v>
      </c>
      <c r="B51" s="148"/>
      <c r="C51" s="156">
        <v>1623</v>
      </c>
      <c r="D51" s="151">
        <v>1485</v>
      </c>
      <c r="E51" s="137">
        <v>3108</v>
      </c>
      <c r="F51" s="152">
        <v>97</v>
      </c>
      <c r="G51" s="148"/>
      <c r="H51" s="153">
        <v>21</v>
      </c>
      <c r="I51" s="154">
        <v>117</v>
      </c>
      <c r="J51" s="155">
        <v>138</v>
      </c>
    </row>
    <row r="52" spans="1:10" ht="13.5" customHeight="1" x14ac:dyDescent="0.15">
      <c r="A52" s="148">
        <v>47</v>
      </c>
      <c r="B52" s="148"/>
      <c r="C52" s="156">
        <v>1796</v>
      </c>
      <c r="D52" s="151">
        <v>1619</v>
      </c>
      <c r="E52" s="137">
        <v>3415</v>
      </c>
      <c r="F52" s="152">
        <v>98</v>
      </c>
      <c r="G52" s="148"/>
      <c r="H52" s="153">
        <v>17</v>
      </c>
      <c r="I52" s="154">
        <v>70</v>
      </c>
      <c r="J52" s="155">
        <v>87</v>
      </c>
    </row>
    <row r="53" spans="1:10" ht="13.5" customHeight="1" x14ac:dyDescent="0.15">
      <c r="A53" s="148">
        <v>48</v>
      </c>
      <c r="B53" s="148"/>
      <c r="C53" s="156">
        <v>1971</v>
      </c>
      <c r="D53" s="151">
        <v>1679</v>
      </c>
      <c r="E53" s="137">
        <v>3650</v>
      </c>
      <c r="F53" s="152">
        <v>99</v>
      </c>
      <c r="G53" s="148"/>
      <c r="H53" s="153">
        <v>5</v>
      </c>
      <c r="I53" s="154">
        <v>56</v>
      </c>
      <c r="J53" s="155">
        <v>61</v>
      </c>
    </row>
    <row r="54" spans="1:10" ht="13.5" customHeight="1" x14ac:dyDescent="0.15">
      <c r="A54" s="148">
        <v>49</v>
      </c>
      <c r="B54" s="148"/>
      <c r="C54" s="156">
        <v>2143</v>
      </c>
      <c r="D54" s="151">
        <v>1883</v>
      </c>
      <c r="E54" s="137">
        <v>4026</v>
      </c>
      <c r="F54" s="157" t="s">
        <v>96</v>
      </c>
      <c r="G54" s="158"/>
      <c r="H54" s="153">
        <v>9</v>
      </c>
      <c r="I54" s="154">
        <v>82</v>
      </c>
      <c r="J54" s="155">
        <v>91</v>
      </c>
    </row>
    <row r="55" spans="1:10" ht="13.5" customHeight="1" thickBot="1" x14ac:dyDescent="0.2">
      <c r="A55" s="159">
        <v>50</v>
      </c>
      <c r="B55" s="160"/>
      <c r="C55" s="161">
        <v>2130</v>
      </c>
      <c r="D55" s="162">
        <v>1990</v>
      </c>
      <c r="E55" s="163">
        <v>4120</v>
      </c>
      <c r="F55" s="164"/>
      <c r="G55" s="165"/>
      <c r="H55" s="166"/>
      <c r="I55" s="167"/>
      <c r="J55" s="168"/>
    </row>
    <row r="56" spans="1:10" ht="13.5" customHeight="1" x14ac:dyDescent="0.15">
      <c r="A56" s="169" t="s">
        <v>11</v>
      </c>
      <c r="B56" s="169"/>
      <c r="C56" s="169"/>
    </row>
  </sheetData>
  <mergeCells count="6">
    <mergeCell ref="F2:J2"/>
    <mergeCell ref="A3:B3"/>
    <mergeCell ref="F3:G3"/>
    <mergeCell ref="F54:G54"/>
    <mergeCell ref="F55:G55"/>
    <mergeCell ref="A56:C56"/>
  </mergeCells>
  <phoneticPr fontId="11"/>
  <pageMargins left="0.59375" right="0.39583333333333331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53DB-8143-4AA0-8DC8-E6FE6756AB87}">
  <sheetPr>
    <pageSetUpPr fitToPage="1"/>
  </sheetPr>
  <dimension ref="A1:AB66"/>
  <sheetViews>
    <sheetView showGridLines="0" workbookViewId="0">
      <selection activeCell="Z3" sqref="Z3"/>
    </sheetView>
  </sheetViews>
  <sheetFormatPr defaultRowHeight="13.5" x14ac:dyDescent="0.15"/>
  <cols>
    <col min="1" max="1" width="0.5" style="173" customWidth="1"/>
    <col min="2" max="2" width="10" style="173" customWidth="1"/>
    <col min="3" max="3" width="0.5" style="173" customWidth="1"/>
    <col min="4" max="4" width="9.375" style="173" customWidth="1"/>
    <col min="5" max="7" width="9.375" style="173" bestFit="1" customWidth="1"/>
    <col min="8" max="8" width="0.5" style="173" customWidth="1"/>
    <col min="9" max="9" width="10" style="173" customWidth="1"/>
    <col min="10" max="10" width="0.5" style="173" customWidth="1"/>
    <col min="11" max="11" width="9" style="173" customWidth="1"/>
    <col min="12" max="13" width="9" style="173"/>
    <col min="14" max="14" width="9" style="173" customWidth="1"/>
    <col min="15" max="15" width="0.5" style="173" customWidth="1"/>
    <col min="16" max="16" width="10" style="173" customWidth="1"/>
    <col min="17" max="17" width="0.5" style="173" customWidth="1"/>
    <col min="18" max="21" width="9" style="173"/>
    <col min="22" max="22" width="0.5" style="173" customWidth="1"/>
    <col min="23" max="23" width="10" style="173" customWidth="1"/>
    <col min="24" max="24" width="0.5" style="173" customWidth="1"/>
    <col min="25" max="16384" width="9" style="173"/>
  </cols>
  <sheetData>
    <row r="1" spans="1:28" ht="14.25" x14ac:dyDescent="0.15">
      <c r="A1" s="170" t="s">
        <v>97</v>
      </c>
      <c r="B1" s="170"/>
      <c r="C1" s="170"/>
      <c r="D1" s="170"/>
      <c r="E1" s="170"/>
      <c r="F1" s="171"/>
      <c r="G1" s="172"/>
      <c r="H1" s="172"/>
      <c r="I1" s="172"/>
      <c r="J1" s="172"/>
      <c r="K1" s="172"/>
      <c r="L1" s="172"/>
      <c r="M1" s="172"/>
      <c r="N1" s="172"/>
      <c r="O1" s="170"/>
      <c r="P1" s="170"/>
      <c r="Q1" s="170"/>
      <c r="R1" s="170"/>
      <c r="S1" s="170"/>
      <c r="T1" s="231"/>
      <c r="U1" s="171"/>
      <c r="V1" s="172"/>
      <c r="W1" s="172"/>
      <c r="X1" s="172"/>
      <c r="Y1" s="172"/>
      <c r="Z1" s="172"/>
      <c r="AA1" s="172"/>
      <c r="AB1" s="172"/>
    </row>
    <row r="2" spans="1:28" ht="14.25" thickBot="1" x14ac:dyDescent="0.2">
      <c r="A2" s="174"/>
      <c r="B2" s="175"/>
      <c r="C2" s="176"/>
      <c r="D2" s="176"/>
      <c r="E2" s="176"/>
      <c r="F2" s="176"/>
      <c r="G2" s="174"/>
      <c r="H2" s="174"/>
      <c r="I2" s="177"/>
      <c r="J2" s="177"/>
      <c r="K2" s="177"/>
      <c r="L2" s="177"/>
      <c r="M2" s="177"/>
      <c r="N2" s="177"/>
      <c r="O2" s="174"/>
      <c r="P2" s="175"/>
      <c r="Q2" s="176"/>
      <c r="R2" s="176"/>
      <c r="S2" s="176"/>
      <c r="T2" s="176"/>
      <c r="U2" s="174"/>
      <c r="V2" s="174"/>
      <c r="W2" s="177" t="s">
        <v>178</v>
      </c>
      <c r="X2" s="177"/>
      <c r="Y2" s="177"/>
      <c r="Z2" s="177"/>
      <c r="AA2" s="177"/>
      <c r="AB2" s="177"/>
    </row>
    <row r="3" spans="1:28" x14ac:dyDescent="0.15">
      <c r="A3" s="178" t="s">
        <v>98</v>
      </c>
      <c r="B3" s="178"/>
      <c r="C3" s="179"/>
      <c r="D3" s="180" t="s">
        <v>99</v>
      </c>
      <c r="E3" s="180" t="s">
        <v>100</v>
      </c>
      <c r="F3" s="180" t="s">
        <v>101</v>
      </c>
      <c r="G3" s="180" t="s">
        <v>102</v>
      </c>
      <c r="H3" s="181" t="s">
        <v>98</v>
      </c>
      <c r="I3" s="178"/>
      <c r="J3" s="179"/>
      <c r="K3" s="180" t="s">
        <v>99</v>
      </c>
      <c r="L3" s="180" t="s">
        <v>100</v>
      </c>
      <c r="M3" s="180" t="s">
        <v>101</v>
      </c>
      <c r="N3" s="180" t="s">
        <v>102</v>
      </c>
      <c r="O3" s="181" t="s">
        <v>98</v>
      </c>
      <c r="P3" s="232"/>
      <c r="Q3" s="233"/>
      <c r="R3" s="180" t="s">
        <v>99</v>
      </c>
      <c r="S3" s="180" t="s">
        <v>100</v>
      </c>
      <c r="T3" s="180" t="s">
        <v>101</v>
      </c>
      <c r="U3" s="180" t="s">
        <v>102</v>
      </c>
      <c r="V3" s="181" t="s">
        <v>98</v>
      </c>
      <c r="W3" s="232"/>
      <c r="X3" s="233"/>
      <c r="Y3" s="180" t="s">
        <v>99</v>
      </c>
      <c r="Z3" s="180" t="s">
        <v>100</v>
      </c>
      <c r="AA3" s="180" t="s">
        <v>101</v>
      </c>
      <c r="AB3" s="180" t="s">
        <v>102</v>
      </c>
    </row>
    <row r="4" spans="1:28" ht="6" customHeight="1" x14ac:dyDescent="0.15">
      <c r="A4" s="182"/>
      <c r="B4" s="182"/>
      <c r="C4" s="183"/>
      <c r="D4" s="184"/>
      <c r="E4" s="185"/>
      <c r="F4" s="185"/>
      <c r="G4" s="185"/>
      <c r="H4" s="186"/>
      <c r="I4" s="187"/>
      <c r="J4" s="188"/>
      <c r="K4" s="186"/>
      <c r="L4" s="189"/>
      <c r="M4" s="189"/>
      <c r="N4" s="189"/>
      <c r="O4" s="422"/>
      <c r="P4" s="182"/>
      <c r="Q4" s="183"/>
      <c r="R4" s="234"/>
      <c r="S4" s="235"/>
      <c r="T4" s="235"/>
      <c r="U4" s="235"/>
      <c r="V4" s="186"/>
      <c r="W4" s="187"/>
      <c r="X4" s="188"/>
      <c r="Y4" s="186"/>
      <c r="Z4" s="189"/>
      <c r="AA4" s="189"/>
      <c r="AB4" s="189"/>
    </row>
    <row r="5" spans="1:28" ht="17.25" customHeight="1" x14ac:dyDescent="0.15">
      <c r="A5" s="190"/>
      <c r="B5" s="191" t="s">
        <v>103</v>
      </c>
      <c r="C5" s="192"/>
      <c r="D5" s="193">
        <v>111456</v>
      </c>
      <c r="E5" s="194">
        <v>230844</v>
      </c>
      <c r="F5" s="194">
        <v>114225</v>
      </c>
      <c r="G5" s="194">
        <v>116619</v>
      </c>
      <c r="H5" s="195"/>
      <c r="I5" s="196" t="s">
        <v>105</v>
      </c>
      <c r="J5" s="197"/>
      <c r="K5" s="198">
        <v>265</v>
      </c>
      <c r="L5" s="198">
        <v>467</v>
      </c>
      <c r="M5" s="198">
        <v>255</v>
      </c>
      <c r="N5" s="198">
        <v>212</v>
      </c>
      <c r="O5" s="199"/>
      <c r="P5" s="182" t="s">
        <v>179</v>
      </c>
      <c r="Q5" s="200"/>
      <c r="R5" s="203">
        <v>776</v>
      </c>
      <c r="S5" s="204">
        <v>1610</v>
      </c>
      <c r="T5" s="204">
        <v>777</v>
      </c>
      <c r="U5" s="204">
        <v>833</v>
      </c>
      <c r="V5" s="195"/>
      <c r="W5" s="196" t="s">
        <v>181</v>
      </c>
      <c r="X5" s="197"/>
      <c r="Y5" s="203">
        <v>335</v>
      </c>
      <c r="Z5" s="204">
        <v>726</v>
      </c>
      <c r="AA5" s="204">
        <v>359</v>
      </c>
      <c r="AB5" s="204">
        <v>367</v>
      </c>
    </row>
    <row r="6" spans="1:28" ht="17.25" customHeight="1" x14ac:dyDescent="0.15">
      <c r="A6" s="190"/>
      <c r="B6" s="191"/>
      <c r="C6" s="192"/>
      <c r="D6" s="193"/>
      <c r="E6" s="194"/>
      <c r="F6" s="194"/>
      <c r="G6" s="194"/>
      <c r="H6" s="195"/>
      <c r="I6" s="196" t="s">
        <v>107</v>
      </c>
      <c r="J6" s="197"/>
      <c r="K6" s="198">
        <v>904</v>
      </c>
      <c r="L6" s="198">
        <v>1546</v>
      </c>
      <c r="M6" s="198">
        <v>782</v>
      </c>
      <c r="N6" s="198">
        <v>764</v>
      </c>
      <c r="O6" s="199"/>
      <c r="P6" s="182" t="s">
        <v>182</v>
      </c>
      <c r="Q6" s="200"/>
      <c r="R6" s="203">
        <v>281</v>
      </c>
      <c r="S6" s="204">
        <v>602</v>
      </c>
      <c r="T6" s="204">
        <v>306</v>
      </c>
      <c r="U6" s="204">
        <v>296</v>
      </c>
      <c r="V6" s="195"/>
      <c r="W6" s="196" t="s">
        <v>118</v>
      </c>
      <c r="X6" s="197"/>
      <c r="Y6" s="203">
        <v>361</v>
      </c>
      <c r="Z6" s="204">
        <v>743</v>
      </c>
      <c r="AA6" s="204">
        <v>377</v>
      </c>
      <c r="AB6" s="204">
        <v>366</v>
      </c>
    </row>
    <row r="7" spans="1:28" ht="17.25" customHeight="1" x14ac:dyDescent="0.15">
      <c r="A7" s="190"/>
      <c r="B7" s="191" t="s">
        <v>108</v>
      </c>
      <c r="C7" s="192"/>
      <c r="D7" s="193">
        <f>SUM(D8:D40)</f>
        <v>23041</v>
      </c>
      <c r="E7" s="194">
        <f>SUM(E8:E40)</f>
        <v>45488</v>
      </c>
      <c r="F7" s="194">
        <f>SUM(F8:F40)</f>
        <v>22229</v>
      </c>
      <c r="G7" s="194">
        <f>SUM(G8:G40)</f>
        <v>23259</v>
      </c>
      <c r="H7" s="199"/>
      <c r="I7" s="182" t="s">
        <v>110</v>
      </c>
      <c r="J7" s="200"/>
      <c r="K7" s="198">
        <v>1891</v>
      </c>
      <c r="L7" s="198">
        <v>4073</v>
      </c>
      <c r="M7" s="198">
        <v>2008</v>
      </c>
      <c r="N7" s="198">
        <v>2065</v>
      </c>
      <c r="O7" s="199"/>
      <c r="P7" s="182" t="s">
        <v>183</v>
      </c>
      <c r="Q7" s="200"/>
      <c r="R7" s="203">
        <v>1283</v>
      </c>
      <c r="S7" s="204">
        <v>2216</v>
      </c>
      <c r="T7" s="204">
        <v>1062</v>
      </c>
      <c r="U7" s="204">
        <v>1154</v>
      </c>
      <c r="V7" s="199"/>
      <c r="W7" s="182" t="s">
        <v>120</v>
      </c>
      <c r="X7" s="200"/>
      <c r="Y7" s="203">
        <v>624</v>
      </c>
      <c r="Z7" s="204">
        <v>1360</v>
      </c>
      <c r="AA7" s="204">
        <v>675</v>
      </c>
      <c r="AB7" s="204">
        <v>685</v>
      </c>
    </row>
    <row r="8" spans="1:28" ht="17.25" customHeight="1" x14ac:dyDescent="0.15">
      <c r="A8" s="190"/>
      <c r="B8" s="201" t="s">
        <v>111</v>
      </c>
      <c r="C8" s="202"/>
      <c r="D8" s="203">
        <v>1602</v>
      </c>
      <c r="E8" s="204">
        <v>3129</v>
      </c>
      <c r="F8" s="204">
        <v>1530</v>
      </c>
      <c r="G8" s="204">
        <v>1599</v>
      </c>
      <c r="H8" s="199"/>
      <c r="I8" s="182" t="s">
        <v>113</v>
      </c>
      <c r="J8" s="200"/>
      <c r="K8" s="198">
        <v>35</v>
      </c>
      <c r="L8" s="198">
        <v>50</v>
      </c>
      <c r="M8" s="198">
        <v>23</v>
      </c>
      <c r="N8" s="198">
        <v>27</v>
      </c>
      <c r="O8" s="199"/>
      <c r="P8" s="182" t="s">
        <v>118</v>
      </c>
      <c r="Q8" s="200"/>
      <c r="R8" s="203">
        <v>544</v>
      </c>
      <c r="S8" s="204">
        <v>1080</v>
      </c>
      <c r="T8" s="204">
        <v>544</v>
      </c>
      <c r="U8" s="204">
        <v>536</v>
      </c>
      <c r="V8" s="199"/>
      <c r="W8" s="182" t="s">
        <v>122</v>
      </c>
      <c r="X8" s="200"/>
      <c r="Y8" s="203">
        <v>833</v>
      </c>
      <c r="Z8" s="204">
        <v>2175</v>
      </c>
      <c r="AA8" s="204">
        <v>1033</v>
      </c>
      <c r="AB8" s="204">
        <v>1142</v>
      </c>
    </row>
    <row r="9" spans="1:28" ht="17.25" customHeight="1" x14ac:dyDescent="0.15">
      <c r="A9" s="190"/>
      <c r="B9" s="201" t="s">
        <v>114</v>
      </c>
      <c r="C9" s="202"/>
      <c r="D9" s="203">
        <v>271</v>
      </c>
      <c r="E9" s="204">
        <v>521</v>
      </c>
      <c r="F9" s="204">
        <v>232</v>
      </c>
      <c r="G9" s="204">
        <v>289</v>
      </c>
      <c r="H9" s="199"/>
      <c r="I9" s="182" t="s">
        <v>116</v>
      </c>
      <c r="J9" s="200"/>
      <c r="K9" s="198">
        <v>1092</v>
      </c>
      <c r="L9" s="198">
        <v>2205</v>
      </c>
      <c r="M9" s="198">
        <v>1123</v>
      </c>
      <c r="N9" s="198">
        <v>1082</v>
      </c>
      <c r="O9" s="199"/>
      <c r="P9" s="182" t="s">
        <v>120</v>
      </c>
      <c r="Q9" s="200"/>
      <c r="R9" s="203">
        <v>649</v>
      </c>
      <c r="S9" s="204">
        <v>1449</v>
      </c>
      <c r="T9" s="204">
        <v>710</v>
      </c>
      <c r="U9" s="204">
        <v>739</v>
      </c>
      <c r="V9" s="199"/>
      <c r="W9" s="182" t="s">
        <v>133</v>
      </c>
      <c r="X9" s="200"/>
      <c r="Y9" s="203">
        <v>573</v>
      </c>
      <c r="Z9" s="204">
        <v>1251</v>
      </c>
      <c r="AA9" s="204">
        <v>620</v>
      </c>
      <c r="AB9" s="204">
        <v>631</v>
      </c>
    </row>
    <row r="10" spans="1:28" ht="17.25" customHeight="1" x14ac:dyDescent="0.15">
      <c r="A10" s="190"/>
      <c r="B10" s="201" t="s">
        <v>118</v>
      </c>
      <c r="C10" s="202"/>
      <c r="D10" s="203">
        <v>326</v>
      </c>
      <c r="E10" s="204">
        <v>585</v>
      </c>
      <c r="F10" s="204">
        <v>273</v>
      </c>
      <c r="G10" s="204">
        <v>312</v>
      </c>
      <c r="H10" s="199"/>
      <c r="I10" s="182" t="s">
        <v>118</v>
      </c>
      <c r="J10" s="200"/>
      <c r="K10" s="198">
        <v>623</v>
      </c>
      <c r="L10" s="198">
        <v>1308</v>
      </c>
      <c r="M10" s="198">
        <v>672</v>
      </c>
      <c r="N10" s="198">
        <v>636</v>
      </c>
      <c r="O10" s="199"/>
      <c r="P10" s="182" t="s">
        <v>122</v>
      </c>
      <c r="Q10" s="200"/>
      <c r="R10" s="203">
        <v>713</v>
      </c>
      <c r="S10" s="204">
        <v>1520</v>
      </c>
      <c r="T10" s="204">
        <v>747</v>
      </c>
      <c r="U10" s="204">
        <v>773</v>
      </c>
      <c r="V10" s="199"/>
      <c r="W10" s="182" t="s">
        <v>137</v>
      </c>
      <c r="X10" s="200"/>
      <c r="Y10" s="203">
        <v>440</v>
      </c>
      <c r="Z10" s="204">
        <v>979</v>
      </c>
      <c r="AA10" s="204">
        <v>483</v>
      </c>
      <c r="AB10" s="204">
        <v>496</v>
      </c>
    </row>
    <row r="11" spans="1:28" ht="17.25" customHeight="1" x14ac:dyDescent="0.15">
      <c r="A11" s="190"/>
      <c r="B11" s="201" t="s">
        <v>120</v>
      </c>
      <c r="C11" s="202"/>
      <c r="D11" s="203">
        <v>484</v>
      </c>
      <c r="E11" s="204">
        <v>1004</v>
      </c>
      <c r="F11" s="204">
        <v>492</v>
      </c>
      <c r="G11" s="204">
        <v>512</v>
      </c>
      <c r="H11" s="199"/>
      <c r="I11" s="182" t="s">
        <v>120</v>
      </c>
      <c r="J11" s="200"/>
      <c r="K11" s="198">
        <v>778</v>
      </c>
      <c r="L11" s="198">
        <v>1619</v>
      </c>
      <c r="M11" s="198">
        <v>796</v>
      </c>
      <c r="N11" s="198">
        <v>823</v>
      </c>
      <c r="O11" s="199"/>
      <c r="P11" s="182" t="s">
        <v>184</v>
      </c>
      <c r="Q11" s="200"/>
      <c r="R11" s="203">
        <v>865</v>
      </c>
      <c r="S11" s="204">
        <v>2049</v>
      </c>
      <c r="T11" s="204">
        <v>997</v>
      </c>
      <c r="U11" s="204">
        <v>1052</v>
      </c>
      <c r="V11" s="199"/>
      <c r="W11" s="182" t="s">
        <v>141</v>
      </c>
      <c r="X11" s="200"/>
      <c r="Y11" s="203">
        <v>165</v>
      </c>
      <c r="Z11" s="204">
        <v>356</v>
      </c>
      <c r="AA11" s="204">
        <v>182</v>
      </c>
      <c r="AB11" s="204">
        <v>174</v>
      </c>
    </row>
    <row r="12" spans="1:28" ht="17.25" customHeight="1" x14ac:dyDescent="0.15">
      <c r="A12" s="190"/>
      <c r="B12" s="201" t="s">
        <v>122</v>
      </c>
      <c r="C12" s="202"/>
      <c r="D12" s="203">
        <v>102</v>
      </c>
      <c r="E12" s="204">
        <v>197</v>
      </c>
      <c r="F12" s="204">
        <v>98</v>
      </c>
      <c r="G12" s="204">
        <v>99</v>
      </c>
      <c r="H12" s="199"/>
      <c r="I12" s="182"/>
      <c r="J12" s="200"/>
      <c r="K12" s="203"/>
      <c r="L12" s="204"/>
      <c r="M12" s="204"/>
      <c r="N12" s="204"/>
      <c r="O12" s="199"/>
      <c r="P12" s="182" t="s">
        <v>185</v>
      </c>
      <c r="Q12" s="200"/>
      <c r="R12" s="203">
        <v>322</v>
      </c>
      <c r="S12" s="204">
        <v>857</v>
      </c>
      <c r="T12" s="204">
        <v>428</v>
      </c>
      <c r="U12" s="204">
        <v>429</v>
      </c>
      <c r="V12" s="199"/>
      <c r="W12" s="182" t="s">
        <v>187</v>
      </c>
      <c r="X12" s="200"/>
      <c r="Y12" s="203">
        <v>512</v>
      </c>
      <c r="Z12" s="204">
        <v>1101</v>
      </c>
      <c r="AA12" s="204">
        <v>559</v>
      </c>
      <c r="AB12" s="204">
        <v>542</v>
      </c>
    </row>
    <row r="13" spans="1:28" ht="17.25" customHeight="1" x14ac:dyDescent="0.15">
      <c r="A13" s="190"/>
      <c r="B13" s="201" t="s">
        <v>123</v>
      </c>
      <c r="C13" s="202"/>
      <c r="D13" s="203">
        <v>1312</v>
      </c>
      <c r="E13" s="204">
        <v>2088</v>
      </c>
      <c r="F13" s="204">
        <v>1019</v>
      </c>
      <c r="G13" s="204">
        <v>1069</v>
      </c>
      <c r="H13" s="199"/>
      <c r="I13" s="205" t="s">
        <v>125</v>
      </c>
      <c r="J13" s="206"/>
      <c r="K13" s="193">
        <f>SUM(K14:K20)</f>
        <v>10264</v>
      </c>
      <c r="L13" s="194">
        <f>SUM(L14:L20)</f>
        <v>22016</v>
      </c>
      <c r="M13" s="194">
        <f>SUM(M14:M20)</f>
        <v>10964</v>
      </c>
      <c r="N13" s="194">
        <f>SUM(N14:N20)</f>
        <v>11052</v>
      </c>
      <c r="O13" s="199"/>
      <c r="P13" s="182" t="s">
        <v>188</v>
      </c>
      <c r="Q13" s="200"/>
      <c r="R13" s="203">
        <v>3357</v>
      </c>
      <c r="S13" s="204">
        <v>7179</v>
      </c>
      <c r="T13" s="204">
        <v>3549</v>
      </c>
      <c r="U13" s="204">
        <v>3630</v>
      </c>
      <c r="V13" s="199"/>
      <c r="W13" s="182" t="s">
        <v>118</v>
      </c>
      <c r="X13" s="200"/>
      <c r="Y13" s="203">
        <v>692</v>
      </c>
      <c r="Z13" s="204">
        <v>1417</v>
      </c>
      <c r="AA13" s="204">
        <v>698</v>
      </c>
      <c r="AB13" s="204">
        <v>719</v>
      </c>
    </row>
    <row r="14" spans="1:28" ht="17.25" customHeight="1" x14ac:dyDescent="0.15">
      <c r="A14" s="190"/>
      <c r="B14" s="201" t="s">
        <v>118</v>
      </c>
      <c r="C14" s="202"/>
      <c r="D14" s="203">
        <v>797</v>
      </c>
      <c r="E14" s="204">
        <v>1503</v>
      </c>
      <c r="F14" s="204">
        <v>735</v>
      </c>
      <c r="G14" s="204">
        <v>768</v>
      </c>
      <c r="H14" s="199"/>
      <c r="I14" s="182" t="s">
        <v>127</v>
      </c>
      <c r="J14" s="200"/>
      <c r="K14" s="198">
        <v>1932</v>
      </c>
      <c r="L14" s="198">
        <v>4123</v>
      </c>
      <c r="M14" s="198">
        <v>2032</v>
      </c>
      <c r="N14" s="198">
        <v>2091</v>
      </c>
      <c r="O14" s="199"/>
      <c r="P14" s="182" t="s">
        <v>189</v>
      </c>
      <c r="Q14" s="200"/>
      <c r="R14" s="203">
        <v>1628</v>
      </c>
      <c r="S14" s="204">
        <v>3216</v>
      </c>
      <c r="T14" s="204">
        <v>1556</v>
      </c>
      <c r="U14" s="204">
        <v>1660</v>
      </c>
      <c r="V14" s="199"/>
      <c r="W14" s="182" t="s">
        <v>120</v>
      </c>
      <c r="X14" s="200"/>
      <c r="Y14" s="203">
        <v>283</v>
      </c>
      <c r="Z14" s="204">
        <v>612</v>
      </c>
      <c r="AA14" s="204">
        <v>314</v>
      </c>
      <c r="AB14" s="204">
        <v>298</v>
      </c>
    </row>
    <row r="15" spans="1:28" ht="17.25" customHeight="1" x14ac:dyDescent="0.15">
      <c r="A15" s="190"/>
      <c r="B15" s="201" t="s">
        <v>120</v>
      </c>
      <c r="C15" s="202"/>
      <c r="D15" s="203">
        <v>948</v>
      </c>
      <c r="E15" s="204">
        <v>1970</v>
      </c>
      <c r="F15" s="204">
        <v>1004</v>
      </c>
      <c r="G15" s="204">
        <v>966</v>
      </c>
      <c r="H15" s="199"/>
      <c r="I15" s="182" t="s">
        <v>129</v>
      </c>
      <c r="J15" s="200"/>
      <c r="K15" s="198">
        <v>4497</v>
      </c>
      <c r="L15" s="198">
        <v>9387</v>
      </c>
      <c r="M15" s="198">
        <v>4690</v>
      </c>
      <c r="N15" s="198">
        <v>4697</v>
      </c>
      <c r="O15" s="199"/>
      <c r="P15" s="182" t="s">
        <v>190</v>
      </c>
      <c r="Q15" s="200"/>
      <c r="R15" s="203">
        <v>3100</v>
      </c>
      <c r="S15" s="204">
        <v>6373</v>
      </c>
      <c r="T15" s="204">
        <v>3143</v>
      </c>
      <c r="U15" s="204">
        <v>3230</v>
      </c>
      <c r="V15" s="199"/>
      <c r="W15" s="182" t="s">
        <v>122</v>
      </c>
      <c r="X15" s="200"/>
      <c r="Y15" s="203">
        <v>114</v>
      </c>
      <c r="Z15" s="204">
        <v>206</v>
      </c>
      <c r="AA15" s="204">
        <v>115</v>
      </c>
      <c r="AB15" s="204">
        <v>91</v>
      </c>
    </row>
    <row r="16" spans="1:28" ht="17.25" customHeight="1" x14ac:dyDescent="0.15">
      <c r="A16" s="190"/>
      <c r="B16" s="201" t="s">
        <v>122</v>
      </c>
      <c r="C16" s="202"/>
      <c r="D16" s="203">
        <v>242</v>
      </c>
      <c r="E16" s="204">
        <v>494</v>
      </c>
      <c r="F16" s="204">
        <v>234</v>
      </c>
      <c r="G16" s="204">
        <v>260</v>
      </c>
      <c r="H16" s="199"/>
      <c r="I16" s="182" t="s">
        <v>131</v>
      </c>
      <c r="J16" s="200"/>
      <c r="K16" s="198">
        <v>462</v>
      </c>
      <c r="L16" s="198">
        <v>1005</v>
      </c>
      <c r="M16" s="198">
        <v>498</v>
      </c>
      <c r="N16" s="198">
        <v>507</v>
      </c>
      <c r="O16" s="199"/>
      <c r="P16" s="182" t="s">
        <v>191</v>
      </c>
      <c r="Q16" s="200"/>
      <c r="R16" s="203">
        <v>466</v>
      </c>
      <c r="S16" s="204">
        <v>1025</v>
      </c>
      <c r="T16" s="204">
        <v>492</v>
      </c>
      <c r="U16" s="204">
        <v>533</v>
      </c>
      <c r="V16" s="199"/>
      <c r="W16" s="182" t="s">
        <v>133</v>
      </c>
      <c r="X16" s="200"/>
      <c r="Y16" s="203">
        <v>794</v>
      </c>
      <c r="Z16" s="204">
        <v>1679</v>
      </c>
      <c r="AA16" s="204">
        <v>857</v>
      </c>
      <c r="AB16" s="204">
        <v>822</v>
      </c>
    </row>
    <row r="17" spans="1:28" ht="17.25" customHeight="1" x14ac:dyDescent="0.15">
      <c r="A17" s="190"/>
      <c r="B17" s="201" t="s">
        <v>133</v>
      </c>
      <c r="C17" s="202"/>
      <c r="D17" s="203">
        <v>675</v>
      </c>
      <c r="E17" s="204">
        <v>1185</v>
      </c>
      <c r="F17" s="204">
        <v>577</v>
      </c>
      <c r="G17" s="204">
        <v>608</v>
      </c>
      <c r="H17" s="199"/>
      <c r="I17" s="182" t="s">
        <v>135</v>
      </c>
      <c r="J17" s="200"/>
      <c r="K17" s="198">
        <v>441</v>
      </c>
      <c r="L17" s="198">
        <v>980</v>
      </c>
      <c r="M17" s="198">
        <v>495</v>
      </c>
      <c r="N17" s="198">
        <v>485</v>
      </c>
      <c r="O17" s="199"/>
      <c r="P17" s="205" t="s">
        <v>192</v>
      </c>
      <c r="Q17" s="206"/>
      <c r="R17" s="193">
        <f>SUM(R18:R26)</f>
        <v>5181</v>
      </c>
      <c r="S17" s="194">
        <f>SUM(S18:S26)</f>
        <v>7925</v>
      </c>
      <c r="T17" s="194">
        <f>SUM(T18:T26)</f>
        <v>3847</v>
      </c>
      <c r="U17" s="194">
        <f>SUM(U18:U26)</f>
        <v>4078</v>
      </c>
      <c r="V17" s="199"/>
      <c r="W17" s="182" t="s">
        <v>137</v>
      </c>
      <c r="X17" s="200"/>
      <c r="Y17" s="203">
        <v>469</v>
      </c>
      <c r="Z17" s="204">
        <v>1023</v>
      </c>
      <c r="AA17" s="204">
        <v>515</v>
      </c>
      <c r="AB17" s="204">
        <v>508</v>
      </c>
    </row>
    <row r="18" spans="1:28" ht="17.25" customHeight="1" x14ac:dyDescent="0.15">
      <c r="A18" s="190"/>
      <c r="B18" s="201" t="s">
        <v>137</v>
      </c>
      <c r="C18" s="202"/>
      <c r="D18" s="203">
        <v>283</v>
      </c>
      <c r="E18" s="204">
        <v>513</v>
      </c>
      <c r="F18" s="204">
        <v>242</v>
      </c>
      <c r="G18" s="204">
        <v>271</v>
      </c>
      <c r="H18" s="199"/>
      <c r="I18" s="182" t="s">
        <v>139</v>
      </c>
      <c r="J18" s="200"/>
      <c r="K18" s="198">
        <v>2181</v>
      </c>
      <c r="L18" s="198">
        <v>4818</v>
      </c>
      <c r="M18" s="198">
        <v>2431</v>
      </c>
      <c r="N18" s="198">
        <v>2387</v>
      </c>
      <c r="O18" s="199"/>
      <c r="P18" s="182" t="s">
        <v>193</v>
      </c>
      <c r="Q18" s="200"/>
      <c r="R18" s="203">
        <v>1231</v>
      </c>
      <c r="S18" s="204">
        <v>1905</v>
      </c>
      <c r="T18" s="204">
        <v>935</v>
      </c>
      <c r="U18" s="204">
        <v>970</v>
      </c>
      <c r="V18" s="199"/>
      <c r="W18" s="182"/>
      <c r="X18" s="200"/>
      <c r="Y18" s="207"/>
      <c r="Z18" s="207"/>
      <c r="AA18" s="207"/>
      <c r="AB18" s="207"/>
    </row>
    <row r="19" spans="1:28" ht="17.25" customHeight="1" x14ac:dyDescent="0.15">
      <c r="A19" s="190"/>
      <c r="B19" s="201" t="s">
        <v>141</v>
      </c>
      <c r="C19" s="202"/>
      <c r="D19" s="203">
        <v>543</v>
      </c>
      <c r="E19" s="204">
        <v>1079</v>
      </c>
      <c r="F19" s="204">
        <v>516</v>
      </c>
      <c r="G19" s="204">
        <v>563</v>
      </c>
      <c r="H19" s="199"/>
      <c r="I19" s="182" t="s">
        <v>143</v>
      </c>
      <c r="J19" s="200"/>
      <c r="K19" s="203">
        <v>661</v>
      </c>
      <c r="L19" s="204">
        <v>1504</v>
      </c>
      <c r="M19" s="204">
        <v>723</v>
      </c>
      <c r="N19" s="204">
        <v>781</v>
      </c>
      <c r="O19" s="199"/>
      <c r="P19" s="182" t="s">
        <v>194</v>
      </c>
      <c r="Q19" s="190"/>
      <c r="R19" s="203">
        <v>0</v>
      </c>
      <c r="S19" s="204">
        <v>0</v>
      </c>
      <c r="T19" s="204">
        <v>0</v>
      </c>
      <c r="U19" s="204">
        <v>0</v>
      </c>
      <c r="V19" s="199"/>
      <c r="W19" s="205" t="s">
        <v>196</v>
      </c>
      <c r="X19" s="206"/>
      <c r="Y19" s="193">
        <f>SUM(Y20:Y46)</f>
        <v>16189</v>
      </c>
      <c r="Z19" s="194">
        <f>SUM(Z20:Z46)</f>
        <v>36508</v>
      </c>
      <c r="AA19" s="194">
        <f>SUM(AA20:AA46)</f>
        <v>18188</v>
      </c>
      <c r="AB19" s="194">
        <f>SUM(AB20:AB46)</f>
        <v>18320</v>
      </c>
    </row>
    <row r="20" spans="1:28" ht="17.25" customHeight="1" x14ac:dyDescent="0.15">
      <c r="A20" s="190"/>
      <c r="B20" s="201" t="s">
        <v>144</v>
      </c>
      <c r="C20" s="202"/>
      <c r="D20" s="203">
        <v>397</v>
      </c>
      <c r="E20" s="204">
        <v>803</v>
      </c>
      <c r="F20" s="204">
        <v>383</v>
      </c>
      <c r="G20" s="204">
        <v>420</v>
      </c>
      <c r="H20" s="199"/>
      <c r="I20" s="182" t="s">
        <v>146</v>
      </c>
      <c r="J20" s="200"/>
      <c r="K20" s="203">
        <v>90</v>
      </c>
      <c r="L20" s="204">
        <v>199</v>
      </c>
      <c r="M20" s="204">
        <v>95</v>
      </c>
      <c r="N20" s="204">
        <v>104</v>
      </c>
      <c r="O20" s="199"/>
      <c r="P20" s="182" t="s">
        <v>197</v>
      </c>
      <c r="Q20" s="200"/>
      <c r="R20" s="203">
        <v>1066</v>
      </c>
      <c r="S20" s="204">
        <v>1614</v>
      </c>
      <c r="T20" s="204">
        <v>782</v>
      </c>
      <c r="U20" s="204">
        <v>832</v>
      </c>
      <c r="V20" s="199"/>
      <c r="W20" s="182" t="s">
        <v>199</v>
      </c>
      <c r="X20" s="200"/>
      <c r="Y20" s="203">
        <v>226</v>
      </c>
      <c r="Z20" s="204">
        <v>526</v>
      </c>
      <c r="AA20" s="204">
        <v>271</v>
      </c>
      <c r="AB20" s="204">
        <v>255</v>
      </c>
    </row>
    <row r="21" spans="1:28" ht="17.25" customHeight="1" x14ac:dyDescent="0.15">
      <c r="A21" s="190"/>
      <c r="B21" s="201" t="s">
        <v>147</v>
      </c>
      <c r="C21" s="202"/>
      <c r="D21" s="203">
        <v>312</v>
      </c>
      <c r="E21" s="204">
        <v>646</v>
      </c>
      <c r="F21" s="204">
        <v>302</v>
      </c>
      <c r="G21" s="204">
        <v>344</v>
      </c>
      <c r="H21" s="199"/>
      <c r="I21" s="182"/>
      <c r="J21" s="200"/>
      <c r="K21" s="207"/>
      <c r="L21" s="207"/>
      <c r="M21" s="207"/>
      <c r="N21" s="207"/>
      <c r="O21" s="199"/>
      <c r="P21" s="182" t="s">
        <v>200</v>
      </c>
      <c r="Q21" s="200"/>
      <c r="R21" s="203">
        <v>411</v>
      </c>
      <c r="S21" s="204">
        <v>615</v>
      </c>
      <c r="T21" s="204">
        <v>297</v>
      </c>
      <c r="U21" s="204">
        <v>318</v>
      </c>
      <c r="V21" s="199"/>
      <c r="W21" s="182" t="s">
        <v>202</v>
      </c>
      <c r="X21" s="200"/>
      <c r="Y21" s="203">
        <v>143</v>
      </c>
      <c r="Z21" s="204">
        <v>332</v>
      </c>
      <c r="AA21" s="204">
        <v>166</v>
      </c>
      <c r="AB21" s="204">
        <v>166</v>
      </c>
    </row>
    <row r="22" spans="1:28" ht="17.25" customHeight="1" x14ac:dyDescent="0.15">
      <c r="A22" s="190"/>
      <c r="B22" s="201" t="s">
        <v>118</v>
      </c>
      <c r="C22" s="202"/>
      <c r="D22" s="203">
        <v>244</v>
      </c>
      <c r="E22" s="204">
        <v>454</v>
      </c>
      <c r="F22" s="204">
        <v>238</v>
      </c>
      <c r="G22" s="204">
        <v>216</v>
      </c>
      <c r="H22" s="199"/>
      <c r="I22" s="205" t="s">
        <v>149</v>
      </c>
      <c r="J22" s="206"/>
      <c r="K22" s="208">
        <f>SUM(K23:K31)</f>
        <v>8589</v>
      </c>
      <c r="L22" s="208">
        <f>SUM(L23:L31)</f>
        <v>18733</v>
      </c>
      <c r="M22" s="208">
        <f>SUM(M23:M31)</f>
        <v>9400</v>
      </c>
      <c r="N22" s="208">
        <f>SUM(N23:N31)</f>
        <v>9333</v>
      </c>
      <c r="O22" s="199"/>
      <c r="P22" s="182" t="s">
        <v>203</v>
      </c>
      <c r="Q22" s="200"/>
      <c r="R22" s="203">
        <v>501</v>
      </c>
      <c r="S22" s="204">
        <v>796</v>
      </c>
      <c r="T22" s="204">
        <v>370</v>
      </c>
      <c r="U22" s="204">
        <v>426</v>
      </c>
      <c r="V22" s="199"/>
      <c r="W22" s="182" t="s">
        <v>205</v>
      </c>
      <c r="X22" s="200"/>
      <c r="Y22" s="203">
        <v>74</v>
      </c>
      <c r="Z22" s="204">
        <v>192</v>
      </c>
      <c r="AA22" s="204">
        <v>92</v>
      </c>
      <c r="AB22" s="204">
        <v>100</v>
      </c>
    </row>
    <row r="23" spans="1:28" ht="17.25" customHeight="1" x14ac:dyDescent="0.15">
      <c r="A23" s="190"/>
      <c r="B23" s="201" t="s">
        <v>150</v>
      </c>
      <c r="C23" s="202"/>
      <c r="D23" s="203">
        <v>1061</v>
      </c>
      <c r="E23" s="204">
        <v>2117</v>
      </c>
      <c r="F23" s="204">
        <v>1025</v>
      </c>
      <c r="G23" s="204">
        <v>1092</v>
      </c>
      <c r="H23" s="199"/>
      <c r="I23" s="182" t="s">
        <v>152</v>
      </c>
      <c r="J23" s="200"/>
      <c r="K23" s="198">
        <v>594</v>
      </c>
      <c r="L23" s="198">
        <v>1324</v>
      </c>
      <c r="M23" s="198">
        <v>682</v>
      </c>
      <c r="N23" s="198">
        <v>642</v>
      </c>
      <c r="O23" s="199"/>
      <c r="P23" s="182" t="s">
        <v>206</v>
      </c>
      <c r="Q23" s="200"/>
      <c r="R23" s="203">
        <v>1181</v>
      </c>
      <c r="S23" s="204">
        <v>1828</v>
      </c>
      <c r="T23" s="204">
        <v>884</v>
      </c>
      <c r="U23" s="204">
        <v>944</v>
      </c>
      <c r="V23" s="199"/>
      <c r="W23" s="182" t="s">
        <v>208</v>
      </c>
      <c r="X23" s="200"/>
      <c r="Y23" s="203">
        <v>184</v>
      </c>
      <c r="Z23" s="204">
        <v>392</v>
      </c>
      <c r="AA23" s="204">
        <v>194</v>
      </c>
      <c r="AB23" s="204">
        <v>198</v>
      </c>
    </row>
    <row r="24" spans="1:28" ht="17.25" customHeight="1" x14ac:dyDescent="0.15">
      <c r="A24" s="190"/>
      <c r="B24" s="201" t="s">
        <v>118</v>
      </c>
      <c r="C24" s="202"/>
      <c r="D24" s="203">
        <v>772</v>
      </c>
      <c r="E24" s="204">
        <v>1513</v>
      </c>
      <c r="F24" s="204">
        <v>719</v>
      </c>
      <c r="G24" s="204">
        <v>794</v>
      </c>
      <c r="H24" s="199"/>
      <c r="I24" s="182" t="s">
        <v>154</v>
      </c>
      <c r="J24" s="200"/>
      <c r="K24" s="198">
        <v>389</v>
      </c>
      <c r="L24" s="198">
        <v>870</v>
      </c>
      <c r="M24" s="198">
        <v>424</v>
      </c>
      <c r="N24" s="198">
        <v>446</v>
      </c>
      <c r="O24" s="199"/>
      <c r="P24" s="182" t="s">
        <v>209</v>
      </c>
      <c r="Q24" s="200"/>
      <c r="R24" s="203">
        <v>0</v>
      </c>
      <c r="S24" s="204">
        <v>0</v>
      </c>
      <c r="T24" s="204">
        <v>0</v>
      </c>
      <c r="U24" s="204">
        <v>0</v>
      </c>
      <c r="V24" s="199"/>
      <c r="W24" s="182" t="s">
        <v>211</v>
      </c>
      <c r="X24" s="200"/>
      <c r="Y24" s="203">
        <v>3144</v>
      </c>
      <c r="Z24" s="204">
        <v>6875</v>
      </c>
      <c r="AA24" s="204">
        <v>3391</v>
      </c>
      <c r="AB24" s="204">
        <v>3484</v>
      </c>
    </row>
    <row r="25" spans="1:28" ht="17.25" customHeight="1" x14ac:dyDescent="0.15">
      <c r="A25" s="190"/>
      <c r="B25" s="201" t="s">
        <v>120</v>
      </c>
      <c r="C25" s="202"/>
      <c r="D25" s="203">
        <v>937</v>
      </c>
      <c r="E25" s="204">
        <v>1863</v>
      </c>
      <c r="F25" s="204">
        <v>932</v>
      </c>
      <c r="G25" s="204">
        <v>931</v>
      </c>
      <c r="H25" s="199"/>
      <c r="I25" s="182" t="s">
        <v>156</v>
      </c>
      <c r="J25" s="200"/>
      <c r="K25" s="198">
        <v>4857</v>
      </c>
      <c r="L25" s="198">
        <v>10427</v>
      </c>
      <c r="M25" s="198">
        <v>5198</v>
      </c>
      <c r="N25" s="198">
        <v>5229</v>
      </c>
      <c r="O25" s="199"/>
      <c r="P25" s="182" t="s">
        <v>212</v>
      </c>
      <c r="Q25" s="200"/>
      <c r="R25" s="209">
        <v>790</v>
      </c>
      <c r="S25" s="209">
        <v>1166</v>
      </c>
      <c r="T25" s="209">
        <v>578</v>
      </c>
      <c r="U25" s="209">
        <v>588</v>
      </c>
      <c r="V25" s="199"/>
      <c r="W25" s="182" t="s">
        <v>214</v>
      </c>
      <c r="X25" s="200"/>
      <c r="Y25" s="203">
        <v>1524</v>
      </c>
      <c r="Z25" s="204">
        <v>3801</v>
      </c>
      <c r="AA25" s="204">
        <v>1926</v>
      </c>
      <c r="AB25" s="204">
        <v>1875</v>
      </c>
    </row>
    <row r="26" spans="1:28" ht="17.25" customHeight="1" x14ac:dyDescent="0.15">
      <c r="A26" s="190"/>
      <c r="B26" s="201" t="s">
        <v>122</v>
      </c>
      <c r="C26" s="202"/>
      <c r="D26" s="203">
        <v>760</v>
      </c>
      <c r="E26" s="204">
        <v>1632</v>
      </c>
      <c r="F26" s="204">
        <v>803</v>
      </c>
      <c r="G26" s="204">
        <v>829</v>
      </c>
      <c r="H26" s="199"/>
      <c r="I26" s="182" t="s">
        <v>158</v>
      </c>
      <c r="J26" s="200"/>
      <c r="K26" s="198">
        <v>1119</v>
      </c>
      <c r="L26" s="198">
        <v>2458</v>
      </c>
      <c r="M26" s="198">
        <v>1251</v>
      </c>
      <c r="N26" s="198">
        <v>1207</v>
      </c>
      <c r="O26" s="199"/>
      <c r="P26" s="182" t="s">
        <v>215</v>
      </c>
      <c r="Q26" s="200"/>
      <c r="R26" s="209">
        <v>1</v>
      </c>
      <c r="S26" s="209">
        <v>1</v>
      </c>
      <c r="T26" s="209">
        <v>1</v>
      </c>
      <c r="U26" s="209">
        <v>0</v>
      </c>
      <c r="V26" s="199"/>
      <c r="W26" s="182" t="s">
        <v>217</v>
      </c>
      <c r="X26" s="200"/>
      <c r="Y26" s="203">
        <v>1794</v>
      </c>
      <c r="Z26" s="204">
        <v>3915</v>
      </c>
      <c r="AA26" s="204">
        <v>1935</v>
      </c>
      <c r="AB26" s="204">
        <v>1980</v>
      </c>
    </row>
    <row r="27" spans="1:28" ht="17.25" customHeight="1" x14ac:dyDescent="0.15">
      <c r="A27" s="190"/>
      <c r="B27" s="201" t="s">
        <v>133</v>
      </c>
      <c r="C27" s="202"/>
      <c r="D27" s="203">
        <v>844</v>
      </c>
      <c r="E27" s="204">
        <v>1715</v>
      </c>
      <c r="F27" s="204">
        <v>820</v>
      </c>
      <c r="G27" s="204">
        <v>895</v>
      </c>
      <c r="H27" s="199"/>
      <c r="I27" s="182" t="s">
        <v>160</v>
      </c>
      <c r="J27" s="200"/>
      <c r="K27" s="198">
        <v>338</v>
      </c>
      <c r="L27" s="198">
        <v>790</v>
      </c>
      <c r="M27" s="198">
        <v>401</v>
      </c>
      <c r="N27" s="198">
        <v>389</v>
      </c>
      <c r="O27" s="199"/>
      <c r="P27" s="182"/>
      <c r="Q27" s="200"/>
      <c r="R27" s="236"/>
      <c r="S27" s="236"/>
      <c r="T27" s="236"/>
      <c r="U27" s="236"/>
      <c r="V27" s="199"/>
      <c r="W27" s="182" t="s">
        <v>219</v>
      </c>
      <c r="X27" s="200"/>
      <c r="Y27" s="203">
        <v>386</v>
      </c>
      <c r="Z27" s="204">
        <v>942</v>
      </c>
      <c r="AA27" s="204">
        <v>482</v>
      </c>
      <c r="AB27" s="204">
        <v>460</v>
      </c>
    </row>
    <row r="28" spans="1:28" ht="17.25" customHeight="1" x14ac:dyDescent="0.15">
      <c r="A28" s="190"/>
      <c r="B28" s="201" t="s">
        <v>137</v>
      </c>
      <c r="C28" s="202"/>
      <c r="D28" s="203">
        <v>688</v>
      </c>
      <c r="E28" s="204">
        <v>1475</v>
      </c>
      <c r="F28" s="204">
        <v>736</v>
      </c>
      <c r="G28" s="204">
        <v>739</v>
      </c>
      <c r="H28" s="199"/>
      <c r="I28" s="182" t="s">
        <v>118</v>
      </c>
      <c r="J28" s="200"/>
      <c r="K28" s="198">
        <v>607</v>
      </c>
      <c r="L28" s="198">
        <v>1342</v>
      </c>
      <c r="M28" s="198">
        <v>656</v>
      </c>
      <c r="N28" s="198">
        <v>686</v>
      </c>
      <c r="O28" s="199"/>
      <c r="P28" s="205" t="s">
        <v>220</v>
      </c>
      <c r="Q28" s="206"/>
      <c r="R28" s="208">
        <v>19731</v>
      </c>
      <c r="S28" s="208">
        <v>42140</v>
      </c>
      <c r="T28" s="208">
        <v>20792</v>
      </c>
      <c r="U28" s="208">
        <v>21348</v>
      </c>
      <c r="V28" s="199"/>
      <c r="W28" s="182" t="s">
        <v>222</v>
      </c>
      <c r="X28" s="200"/>
      <c r="Y28" s="203">
        <v>317</v>
      </c>
      <c r="Z28" s="204">
        <v>711</v>
      </c>
      <c r="AA28" s="204">
        <v>390</v>
      </c>
      <c r="AB28" s="204">
        <v>321</v>
      </c>
    </row>
    <row r="29" spans="1:28" ht="17.25" customHeight="1" x14ac:dyDescent="0.15">
      <c r="A29" s="190"/>
      <c r="B29" s="201" t="s">
        <v>161</v>
      </c>
      <c r="C29" s="202"/>
      <c r="D29" s="203">
        <v>688</v>
      </c>
      <c r="E29" s="204">
        <v>1422</v>
      </c>
      <c r="F29" s="204">
        <v>719</v>
      </c>
      <c r="G29" s="204">
        <v>703</v>
      </c>
      <c r="H29" s="199"/>
      <c r="I29" s="182" t="s">
        <v>163</v>
      </c>
      <c r="J29" s="200"/>
      <c r="K29" s="198">
        <v>685</v>
      </c>
      <c r="L29" s="198">
        <v>1522</v>
      </c>
      <c r="M29" s="198">
        <v>788</v>
      </c>
      <c r="N29" s="198">
        <v>734</v>
      </c>
      <c r="O29" s="199"/>
      <c r="P29" s="182" t="s">
        <v>223</v>
      </c>
      <c r="Q29" s="200"/>
      <c r="R29" s="203">
        <v>298</v>
      </c>
      <c r="S29" s="204">
        <v>706</v>
      </c>
      <c r="T29" s="204">
        <v>310</v>
      </c>
      <c r="U29" s="204">
        <v>396</v>
      </c>
      <c r="V29" s="199"/>
      <c r="W29" s="182" t="s">
        <v>225</v>
      </c>
      <c r="X29" s="200"/>
      <c r="Y29" s="203">
        <v>250</v>
      </c>
      <c r="Z29" s="204">
        <v>588</v>
      </c>
      <c r="AA29" s="204">
        <v>302</v>
      </c>
      <c r="AB29" s="204">
        <v>286</v>
      </c>
    </row>
    <row r="30" spans="1:28" ht="17.25" customHeight="1" x14ac:dyDescent="0.15">
      <c r="A30" s="190"/>
      <c r="B30" s="201" t="s">
        <v>118</v>
      </c>
      <c r="C30" s="202"/>
      <c r="D30" s="203">
        <v>888</v>
      </c>
      <c r="E30" s="204">
        <v>1863</v>
      </c>
      <c r="F30" s="204">
        <v>926</v>
      </c>
      <c r="G30" s="204">
        <v>937</v>
      </c>
      <c r="H30" s="199"/>
      <c r="I30" s="182" t="s">
        <v>118</v>
      </c>
      <c r="J30" s="200"/>
      <c r="K30" s="203">
        <v>0</v>
      </c>
      <c r="L30" s="204">
        <v>0</v>
      </c>
      <c r="M30" s="204">
        <v>0</v>
      </c>
      <c r="N30" s="204">
        <v>0</v>
      </c>
      <c r="O30" s="199"/>
      <c r="P30" s="182" t="s">
        <v>226</v>
      </c>
      <c r="Q30" s="200"/>
      <c r="R30" s="203">
        <v>209</v>
      </c>
      <c r="S30" s="204">
        <v>420</v>
      </c>
      <c r="T30" s="204">
        <v>184</v>
      </c>
      <c r="U30" s="204">
        <v>236</v>
      </c>
      <c r="V30" s="199"/>
      <c r="W30" s="182" t="s">
        <v>228</v>
      </c>
      <c r="X30" s="200"/>
      <c r="Y30" s="203">
        <v>72</v>
      </c>
      <c r="Z30" s="204">
        <v>177</v>
      </c>
      <c r="AA30" s="204">
        <v>88</v>
      </c>
      <c r="AB30" s="204">
        <v>89</v>
      </c>
    </row>
    <row r="31" spans="1:28" ht="17.25" customHeight="1" x14ac:dyDescent="0.15">
      <c r="A31" s="190"/>
      <c r="B31" s="201" t="s">
        <v>120</v>
      </c>
      <c r="C31" s="202"/>
      <c r="D31" s="203">
        <v>661</v>
      </c>
      <c r="E31" s="204">
        <v>1437</v>
      </c>
      <c r="F31" s="204">
        <v>701</v>
      </c>
      <c r="G31" s="204">
        <v>736</v>
      </c>
      <c r="H31" s="199"/>
      <c r="I31" s="182" t="s">
        <v>120</v>
      </c>
      <c r="J31" s="200"/>
      <c r="K31" s="209">
        <v>0</v>
      </c>
      <c r="L31" s="209">
        <v>0</v>
      </c>
      <c r="M31" s="209">
        <v>0</v>
      </c>
      <c r="N31" s="209">
        <v>0</v>
      </c>
      <c r="O31" s="199"/>
      <c r="P31" s="182" t="s">
        <v>229</v>
      </c>
      <c r="Q31" s="200"/>
      <c r="R31" s="203">
        <v>90</v>
      </c>
      <c r="S31" s="204">
        <v>217</v>
      </c>
      <c r="T31" s="204">
        <v>105</v>
      </c>
      <c r="U31" s="204">
        <v>112</v>
      </c>
      <c r="V31" s="199"/>
      <c r="W31" s="182" t="s">
        <v>231</v>
      </c>
      <c r="X31" s="200"/>
      <c r="Y31" s="203">
        <v>442</v>
      </c>
      <c r="Z31" s="204">
        <v>1031</v>
      </c>
      <c r="AA31" s="204">
        <v>503</v>
      </c>
      <c r="AB31" s="204">
        <v>528</v>
      </c>
    </row>
    <row r="32" spans="1:28" ht="17.25" customHeight="1" x14ac:dyDescent="0.15">
      <c r="A32" s="190"/>
      <c r="B32" s="201" t="s">
        <v>122</v>
      </c>
      <c r="C32" s="202"/>
      <c r="D32" s="203">
        <v>744</v>
      </c>
      <c r="E32" s="204">
        <v>1574</v>
      </c>
      <c r="F32" s="204">
        <v>745</v>
      </c>
      <c r="G32" s="204">
        <v>829</v>
      </c>
      <c r="H32" s="199"/>
      <c r="I32" s="182"/>
      <c r="J32" s="200"/>
      <c r="K32" s="207"/>
      <c r="L32" s="207"/>
      <c r="M32" s="207"/>
      <c r="N32" s="207"/>
      <c r="O32" s="199"/>
      <c r="P32" s="182" t="s">
        <v>232</v>
      </c>
      <c r="Q32" s="200"/>
      <c r="R32" s="203">
        <v>2685</v>
      </c>
      <c r="S32" s="204">
        <v>5585</v>
      </c>
      <c r="T32" s="204">
        <v>2793</v>
      </c>
      <c r="U32" s="204">
        <v>2792</v>
      </c>
      <c r="V32" s="199"/>
      <c r="W32" s="182" t="s">
        <v>234</v>
      </c>
      <c r="X32" s="200"/>
      <c r="Y32" s="203">
        <v>4668</v>
      </c>
      <c r="Z32" s="204">
        <v>10348</v>
      </c>
      <c r="AA32" s="204">
        <v>5148</v>
      </c>
      <c r="AB32" s="204">
        <v>5200</v>
      </c>
    </row>
    <row r="33" spans="1:28" ht="17.25" customHeight="1" x14ac:dyDescent="0.15">
      <c r="A33" s="190"/>
      <c r="B33" s="201" t="s">
        <v>133</v>
      </c>
      <c r="C33" s="202"/>
      <c r="D33" s="203">
        <v>199</v>
      </c>
      <c r="E33" s="204">
        <v>421</v>
      </c>
      <c r="F33" s="204">
        <v>204</v>
      </c>
      <c r="G33" s="204">
        <v>217</v>
      </c>
      <c r="H33" s="199"/>
      <c r="I33" s="205" t="s">
        <v>165</v>
      </c>
      <c r="J33" s="206"/>
      <c r="K33" s="208">
        <v>26547</v>
      </c>
      <c r="L33" s="208">
        <v>52816</v>
      </c>
      <c r="M33" s="208">
        <v>26019</v>
      </c>
      <c r="N33" s="208">
        <v>26797</v>
      </c>
      <c r="O33" s="199"/>
      <c r="P33" s="182" t="s">
        <v>235</v>
      </c>
      <c r="Q33" s="200"/>
      <c r="R33" s="203">
        <v>326</v>
      </c>
      <c r="S33" s="204">
        <v>813</v>
      </c>
      <c r="T33" s="204">
        <v>419</v>
      </c>
      <c r="U33" s="204">
        <v>394</v>
      </c>
      <c r="V33" s="199"/>
      <c r="W33" s="182" t="s">
        <v>237</v>
      </c>
      <c r="X33" s="200"/>
      <c r="Y33" s="203">
        <v>1437</v>
      </c>
      <c r="Z33" s="204">
        <v>3166</v>
      </c>
      <c r="AA33" s="204">
        <v>1492</v>
      </c>
      <c r="AB33" s="204">
        <v>1674</v>
      </c>
    </row>
    <row r="34" spans="1:28" ht="17.25" customHeight="1" x14ac:dyDescent="0.15">
      <c r="A34" s="190"/>
      <c r="B34" s="201" t="s">
        <v>137</v>
      </c>
      <c r="C34" s="202"/>
      <c r="D34" s="203">
        <v>1461</v>
      </c>
      <c r="E34" s="204">
        <v>2804</v>
      </c>
      <c r="F34" s="204">
        <v>1391</v>
      </c>
      <c r="G34" s="204">
        <v>1413</v>
      </c>
      <c r="H34" s="199"/>
      <c r="I34" s="182" t="s">
        <v>167</v>
      </c>
      <c r="J34" s="200"/>
      <c r="K34" s="198">
        <v>322</v>
      </c>
      <c r="L34" s="198">
        <v>639</v>
      </c>
      <c r="M34" s="198">
        <v>316</v>
      </c>
      <c r="N34" s="198">
        <v>323</v>
      </c>
      <c r="O34" s="199"/>
      <c r="P34" s="182" t="s">
        <v>238</v>
      </c>
      <c r="Q34" s="200"/>
      <c r="R34" s="203">
        <v>1435</v>
      </c>
      <c r="S34" s="204">
        <v>2978</v>
      </c>
      <c r="T34" s="204">
        <v>1480</v>
      </c>
      <c r="U34" s="204">
        <v>1498</v>
      </c>
      <c r="V34" s="199"/>
      <c r="W34" s="182" t="s">
        <v>240</v>
      </c>
      <c r="X34" s="200"/>
      <c r="Y34" s="203">
        <v>128</v>
      </c>
      <c r="Z34" s="204">
        <v>367</v>
      </c>
      <c r="AA34" s="204">
        <v>188</v>
      </c>
      <c r="AB34" s="204">
        <v>179</v>
      </c>
    </row>
    <row r="35" spans="1:28" ht="17.25" customHeight="1" x14ac:dyDescent="0.15">
      <c r="A35" s="190"/>
      <c r="B35" s="201" t="s">
        <v>168</v>
      </c>
      <c r="C35" s="202"/>
      <c r="D35" s="203">
        <v>719</v>
      </c>
      <c r="E35" s="204">
        <v>1352</v>
      </c>
      <c r="F35" s="204">
        <v>661</v>
      </c>
      <c r="G35" s="204">
        <v>691</v>
      </c>
      <c r="H35" s="199"/>
      <c r="I35" s="182" t="s">
        <v>170</v>
      </c>
      <c r="J35" s="200"/>
      <c r="K35" s="198">
        <v>584</v>
      </c>
      <c r="L35" s="198">
        <v>1134</v>
      </c>
      <c r="M35" s="198">
        <v>545</v>
      </c>
      <c r="N35" s="198">
        <v>589</v>
      </c>
      <c r="O35" s="199"/>
      <c r="P35" s="182" t="s">
        <v>241</v>
      </c>
      <c r="Q35" s="200"/>
      <c r="R35" s="203">
        <v>647</v>
      </c>
      <c r="S35" s="204">
        <v>1160</v>
      </c>
      <c r="T35" s="204">
        <v>574</v>
      </c>
      <c r="U35" s="204">
        <v>586</v>
      </c>
      <c r="V35" s="199"/>
      <c r="W35" s="182" t="s">
        <v>243</v>
      </c>
      <c r="X35" s="200"/>
      <c r="Y35" s="203">
        <v>63</v>
      </c>
      <c r="Z35" s="204">
        <v>137</v>
      </c>
      <c r="AA35" s="204">
        <v>75</v>
      </c>
      <c r="AB35" s="204">
        <v>62</v>
      </c>
    </row>
    <row r="36" spans="1:28" ht="17.25" customHeight="1" x14ac:dyDescent="0.15">
      <c r="A36" s="190"/>
      <c r="B36" s="201" t="s">
        <v>118</v>
      </c>
      <c r="C36" s="202"/>
      <c r="D36" s="203">
        <v>631</v>
      </c>
      <c r="E36" s="204">
        <v>1408</v>
      </c>
      <c r="F36" s="204">
        <v>686</v>
      </c>
      <c r="G36" s="204">
        <v>722</v>
      </c>
      <c r="H36" s="199"/>
      <c r="I36" s="182" t="s">
        <v>118</v>
      </c>
      <c r="J36" s="200"/>
      <c r="K36" s="198">
        <v>600</v>
      </c>
      <c r="L36" s="198">
        <v>1262</v>
      </c>
      <c r="M36" s="198">
        <v>611</v>
      </c>
      <c r="N36" s="198">
        <v>651</v>
      </c>
      <c r="O36" s="199"/>
      <c r="P36" s="182" t="s">
        <v>244</v>
      </c>
      <c r="Q36" s="200"/>
      <c r="R36" s="203">
        <v>811</v>
      </c>
      <c r="S36" s="204">
        <v>1446</v>
      </c>
      <c r="T36" s="204">
        <v>708</v>
      </c>
      <c r="U36" s="204">
        <v>738</v>
      </c>
      <c r="V36" s="199"/>
      <c r="W36" s="182" t="s">
        <v>246</v>
      </c>
      <c r="X36" s="200"/>
      <c r="Y36" s="203">
        <v>150</v>
      </c>
      <c r="Z36" s="204">
        <v>338</v>
      </c>
      <c r="AA36" s="204">
        <v>171</v>
      </c>
      <c r="AB36" s="204">
        <v>167</v>
      </c>
    </row>
    <row r="37" spans="1:28" ht="17.25" customHeight="1" x14ac:dyDescent="0.15">
      <c r="A37" s="190"/>
      <c r="B37" s="201" t="s">
        <v>120</v>
      </c>
      <c r="C37" s="202"/>
      <c r="D37" s="203">
        <v>1127</v>
      </c>
      <c r="E37" s="204">
        <v>2241</v>
      </c>
      <c r="F37" s="204">
        <v>1099</v>
      </c>
      <c r="G37" s="204">
        <v>1142</v>
      </c>
      <c r="H37" s="199"/>
      <c r="I37" s="182" t="s">
        <v>120</v>
      </c>
      <c r="J37" s="200"/>
      <c r="K37" s="198">
        <v>692</v>
      </c>
      <c r="L37" s="198">
        <v>1330</v>
      </c>
      <c r="M37" s="198">
        <v>683</v>
      </c>
      <c r="N37" s="198">
        <v>647</v>
      </c>
      <c r="O37" s="199"/>
      <c r="P37" s="182" t="s">
        <v>247</v>
      </c>
      <c r="Q37" s="200"/>
      <c r="R37" s="203">
        <v>2479</v>
      </c>
      <c r="S37" s="204">
        <v>5010</v>
      </c>
      <c r="T37" s="204">
        <v>2442</v>
      </c>
      <c r="U37" s="204">
        <v>2568</v>
      </c>
      <c r="V37" s="199"/>
      <c r="W37" s="182" t="s">
        <v>249</v>
      </c>
      <c r="X37" s="200"/>
      <c r="Y37" s="203">
        <v>93</v>
      </c>
      <c r="Z37" s="204">
        <v>224</v>
      </c>
      <c r="AA37" s="204">
        <v>107</v>
      </c>
      <c r="AB37" s="204">
        <v>117</v>
      </c>
    </row>
    <row r="38" spans="1:28" ht="17.25" customHeight="1" x14ac:dyDescent="0.15">
      <c r="A38" s="190"/>
      <c r="B38" s="201" t="s">
        <v>122</v>
      </c>
      <c r="C38" s="202"/>
      <c r="D38" s="203">
        <v>1472</v>
      </c>
      <c r="E38" s="204">
        <v>2785</v>
      </c>
      <c r="F38" s="204">
        <v>1341</v>
      </c>
      <c r="G38" s="204">
        <v>1444</v>
      </c>
      <c r="H38" s="199"/>
      <c r="I38" s="182" t="s">
        <v>122</v>
      </c>
      <c r="J38" s="200"/>
      <c r="K38" s="198">
        <v>445</v>
      </c>
      <c r="L38" s="198">
        <v>983</v>
      </c>
      <c r="M38" s="198">
        <v>517</v>
      </c>
      <c r="N38" s="198">
        <v>466</v>
      </c>
      <c r="O38" s="199"/>
      <c r="P38" s="182" t="s">
        <v>250</v>
      </c>
      <c r="Q38" s="200"/>
      <c r="R38" s="203">
        <v>180</v>
      </c>
      <c r="S38" s="204">
        <v>401</v>
      </c>
      <c r="T38" s="204">
        <v>186</v>
      </c>
      <c r="U38" s="204">
        <v>215</v>
      </c>
      <c r="V38" s="199"/>
      <c r="W38" s="182" t="s">
        <v>252</v>
      </c>
      <c r="X38" s="200"/>
      <c r="Y38" s="203">
        <v>60</v>
      </c>
      <c r="Z38" s="204">
        <v>153</v>
      </c>
      <c r="AA38" s="204">
        <v>82</v>
      </c>
      <c r="AB38" s="204">
        <v>71</v>
      </c>
    </row>
    <row r="39" spans="1:28" ht="17.25" customHeight="1" x14ac:dyDescent="0.15">
      <c r="A39" s="190"/>
      <c r="B39" s="201" t="s">
        <v>133</v>
      </c>
      <c r="C39" s="202"/>
      <c r="D39" s="210">
        <v>664</v>
      </c>
      <c r="E39" s="210">
        <v>1345</v>
      </c>
      <c r="F39" s="210">
        <v>672</v>
      </c>
      <c r="G39" s="210">
        <v>673</v>
      </c>
      <c r="H39" s="199"/>
      <c r="I39" s="182" t="s">
        <v>133</v>
      </c>
      <c r="J39" s="200"/>
      <c r="K39" s="198">
        <v>226</v>
      </c>
      <c r="L39" s="198">
        <v>457</v>
      </c>
      <c r="M39" s="198">
        <v>234</v>
      </c>
      <c r="N39" s="198">
        <v>223</v>
      </c>
      <c r="O39" s="199"/>
      <c r="P39" s="182" t="s">
        <v>253</v>
      </c>
      <c r="Q39" s="200"/>
      <c r="R39" s="203">
        <v>1841</v>
      </c>
      <c r="S39" s="204">
        <v>3895</v>
      </c>
      <c r="T39" s="204">
        <v>1910</v>
      </c>
      <c r="U39" s="204">
        <v>1985</v>
      </c>
      <c r="V39" s="199"/>
      <c r="W39" s="182" t="s">
        <v>255</v>
      </c>
      <c r="X39" s="200"/>
      <c r="Y39" s="203">
        <v>45</v>
      </c>
      <c r="Z39" s="204">
        <v>111</v>
      </c>
      <c r="AA39" s="204">
        <v>56</v>
      </c>
      <c r="AB39" s="204">
        <v>55</v>
      </c>
    </row>
    <row r="40" spans="1:28" ht="17.25" customHeight="1" x14ac:dyDescent="0.15">
      <c r="A40" s="190"/>
      <c r="B40" s="201" t="s">
        <v>171</v>
      </c>
      <c r="C40" s="202"/>
      <c r="D40" s="209">
        <v>187</v>
      </c>
      <c r="E40" s="209">
        <v>350</v>
      </c>
      <c r="F40" s="209">
        <v>174</v>
      </c>
      <c r="G40" s="209">
        <v>176</v>
      </c>
      <c r="H40" s="199"/>
      <c r="I40" s="182" t="s">
        <v>173</v>
      </c>
      <c r="J40" s="200"/>
      <c r="K40" s="198">
        <v>1012</v>
      </c>
      <c r="L40" s="198">
        <v>1890</v>
      </c>
      <c r="M40" s="198">
        <v>957</v>
      </c>
      <c r="N40" s="198">
        <v>933</v>
      </c>
      <c r="O40" s="199"/>
      <c r="P40" s="182" t="s">
        <v>256</v>
      </c>
      <c r="Q40" s="200"/>
      <c r="R40" s="203">
        <v>252</v>
      </c>
      <c r="S40" s="204">
        <v>611</v>
      </c>
      <c r="T40" s="204">
        <v>304</v>
      </c>
      <c r="U40" s="204">
        <v>307</v>
      </c>
      <c r="V40" s="199"/>
      <c r="W40" s="182" t="s">
        <v>258</v>
      </c>
      <c r="X40" s="200"/>
      <c r="Y40" s="203">
        <v>126</v>
      </c>
      <c r="Z40" s="204">
        <v>236</v>
      </c>
      <c r="AA40" s="204">
        <v>136</v>
      </c>
      <c r="AB40" s="204">
        <v>100</v>
      </c>
    </row>
    <row r="41" spans="1:28" ht="17.25" customHeight="1" x14ac:dyDescent="0.15">
      <c r="A41" s="190"/>
      <c r="B41" s="201"/>
      <c r="C41" s="202"/>
      <c r="D41" s="207"/>
      <c r="E41" s="207"/>
      <c r="F41" s="207"/>
      <c r="G41" s="207"/>
      <c r="H41" s="199"/>
      <c r="I41" s="182" t="s">
        <v>118</v>
      </c>
      <c r="J41" s="200"/>
      <c r="K41" s="198">
        <v>1182</v>
      </c>
      <c r="L41" s="198">
        <v>2345</v>
      </c>
      <c r="M41" s="198">
        <v>1154</v>
      </c>
      <c r="N41" s="198">
        <v>1191</v>
      </c>
      <c r="O41" s="199"/>
      <c r="P41" s="182" t="s">
        <v>259</v>
      </c>
      <c r="Q41" s="200"/>
      <c r="R41" s="203">
        <v>127</v>
      </c>
      <c r="S41" s="204">
        <v>308</v>
      </c>
      <c r="T41" s="204">
        <v>147</v>
      </c>
      <c r="U41" s="204">
        <v>161</v>
      </c>
      <c r="V41" s="199"/>
      <c r="W41" s="182" t="s">
        <v>261</v>
      </c>
      <c r="X41" s="200"/>
      <c r="Y41" s="203">
        <v>519</v>
      </c>
      <c r="Z41" s="204">
        <v>1132</v>
      </c>
      <c r="AA41" s="204">
        <v>559</v>
      </c>
      <c r="AB41" s="204">
        <v>573</v>
      </c>
    </row>
    <row r="42" spans="1:28" ht="17.25" customHeight="1" x14ac:dyDescent="0.15">
      <c r="A42" s="190"/>
      <c r="B42" s="191" t="s">
        <v>174</v>
      </c>
      <c r="C42" s="192"/>
      <c r="D42" s="208">
        <v>6765</v>
      </c>
      <c r="E42" s="208">
        <v>13878</v>
      </c>
      <c r="F42" s="208">
        <v>6994</v>
      </c>
      <c r="G42" s="208">
        <v>6884</v>
      </c>
      <c r="H42" s="199"/>
      <c r="I42" s="182" t="s">
        <v>120</v>
      </c>
      <c r="J42" s="200"/>
      <c r="K42" s="198">
        <v>707</v>
      </c>
      <c r="L42" s="198">
        <v>1567</v>
      </c>
      <c r="M42" s="198">
        <v>800</v>
      </c>
      <c r="N42" s="198">
        <v>767</v>
      </c>
      <c r="O42" s="199"/>
      <c r="P42" s="182" t="s">
        <v>262</v>
      </c>
      <c r="Q42" s="200"/>
      <c r="R42" s="203">
        <v>127</v>
      </c>
      <c r="S42" s="204">
        <v>267</v>
      </c>
      <c r="T42" s="204">
        <v>140</v>
      </c>
      <c r="U42" s="204">
        <v>127</v>
      </c>
      <c r="V42" s="199"/>
      <c r="W42" s="182" t="s">
        <v>264</v>
      </c>
      <c r="X42" s="200"/>
      <c r="Y42" s="203">
        <v>70</v>
      </c>
      <c r="Z42" s="204">
        <v>152</v>
      </c>
      <c r="AA42" s="204">
        <v>92</v>
      </c>
      <c r="AB42" s="204">
        <v>60</v>
      </c>
    </row>
    <row r="43" spans="1:28" ht="17.25" customHeight="1" x14ac:dyDescent="0.15">
      <c r="A43" s="190"/>
      <c r="B43" s="201" t="s">
        <v>175</v>
      </c>
      <c r="C43" s="211"/>
      <c r="D43" s="203">
        <v>0</v>
      </c>
      <c r="E43" s="204">
        <v>0</v>
      </c>
      <c r="F43" s="204">
        <v>0</v>
      </c>
      <c r="G43" s="204">
        <v>0</v>
      </c>
      <c r="H43" s="199"/>
      <c r="I43" s="182" t="s">
        <v>122</v>
      </c>
      <c r="J43" s="200"/>
      <c r="K43" s="198">
        <v>122</v>
      </c>
      <c r="L43" s="198">
        <v>301</v>
      </c>
      <c r="M43" s="198">
        <v>160</v>
      </c>
      <c r="N43" s="198">
        <v>141</v>
      </c>
      <c r="O43" s="199"/>
      <c r="P43" s="182" t="s">
        <v>265</v>
      </c>
      <c r="Q43" s="200"/>
      <c r="R43" s="203">
        <v>270</v>
      </c>
      <c r="S43" s="204">
        <v>572</v>
      </c>
      <c r="T43" s="204">
        <v>274</v>
      </c>
      <c r="U43" s="204">
        <v>298</v>
      </c>
      <c r="V43" s="199"/>
      <c r="W43" s="182" t="s">
        <v>267</v>
      </c>
      <c r="X43" s="200"/>
      <c r="Y43" s="203">
        <v>68</v>
      </c>
      <c r="Z43" s="204">
        <v>161</v>
      </c>
      <c r="AA43" s="204">
        <v>84</v>
      </c>
      <c r="AB43" s="204">
        <v>77</v>
      </c>
    </row>
    <row r="44" spans="1:28" ht="17.25" customHeight="1" x14ac:dyDescent="0.15">
      <c r="A44" s="190"/>
      <c r="B44" s="201" t="s">
        <v>176</v>
      </c>
      <c r="C44" s="211"/>
      <c r="D44" s="203">
        <v>623</v>
      </c>
      <c r="E44" s="204">
        <v>1316</v>
      </c>
      <c r="F44" s="204">
        <v>662</v>
      </c>
      <c r="G44" s="212">
        <v>654</v>
      </c>
      <c r="H44" s="199"/>
      <c r="I44" s="182" t="s">
        <v>133</v>
      </c>
      <c r="J44" s="200"/>
      <c r="K44" s="198">
        <v>116</v>
      </c>
      <c r="L44" s="198">
        <v>295</v>
      </c>
      <c r="M44" s="198">
        <v>146</v>
      </c>
      <c r="N44" s="198">
        <v>149</v>
      </c>
      <c r="O44" s="199"/>
      <c r="P44" s="182" t="s">
        <v>268</v>
      </c>
      <c r="Q44" s="200"/>
      <c r="R44" s="203">
        <v>783</v>
      </c>
      <c r="S44" s="204">
        <v>1582</v>
      </c>
      <c r="T44" s="204">
        <v>773</v>
      </c>
      <c r="U44" s="212">
        <v>809</v>
      </c>
      <c r="V44" s="199"/>
      <c r="W44" s="182" t="s">
        <v>270</v>
      </c>
      <c r="X44" s="200"/>
      <c r="Y44" s="203">
        <v>97</v>
      </c>
      <c r="Z44" s="204">
        <v>233</v>
      </c>
      <c r="AA44" s="204">
        <v>121</v>
      </c>
      <c r="AB44" s="204">
        <v>112</v>
      </c>
    </row>
    <row r="45" spans="1:28" ht="17.25" customHeight="1" x14ac:dyDescent="0.15">
      <c r="A45" s="190"/>
      <c r="B45" s="201" t="s">
        <v>118</v>
      </c>
      <c r="C45" s="211"/>
      <c r="D45" s="203">
        <v>320</v>
      </c>
      <c r="E45" s="204">
        <v>642</v>
      </c>
      <c r="F45" s="204">
        <v>335</v>
      </c>
      <c r="G45" s="212">
        <v>307</v>
      </c>
      <c r="H45" s="199"/>
      <c r="I45" s="182" t="s">
        <v>137</v>
      </c>
      <c r="J45" s="200"/>
      <c r="K45" s="209">
        <v>562</v>
      </c>
      <c r="L45" s="209">
        <v>1120</v>
      </c>
      <c r="M45" s="209">
        <v>564</v>
      </c>
      <c r="N45" s="209">
        <v>556</v>
      </c>
      <c r="O45" s="199"/>
      <c r="P45" s="182" t="s">
        <v>118</v>
      </c>
      <c r="Q45" s="200"/>
      <c r="R45" s="209">
        <v>625</v>
      </c>
      <c r="S45" s="209">
        <v>1257</v>
      </c>
      <c r="T45" s="209">
        <v>605</v>
      </c>
      <c r="U45" s="209">
        <v>652</v>
      </c>
      <c r="V45" s="199"/>
      <c r="W45" s="182" t="s">
        <v>272</v>
      </c>
      <c r="X45" s="200"/>
      <c r="Y45" s="209">
        <v>80</v>
      </c>
      <c r="Z45" s="209">
        <v>191</v>
      </c>
      <c r="AA45" s="209">
        <v>97</v>
      </c>
      <c r="AB45" s="209">
        <v>94</v>
      </c>
    </row>
    <row r="46" spans="1:28" ht="17.25" customHeight="1" x14ac:dyDescent="0.15">
      <c r="A46" s="190"/>
      <c r="B46" s="201" t="s">
        <v>120</v>
      </c>
      <c r="C46" s="211"/>
      <c r="D46" s="203">
        <v>332</v>
      </c>
      <c r="E46" s="204">
        <v>674</v>
      </c>
      <c r="F46" s="204">
        <v>359</v>
      </c>
      <c r="G46" s="212">
        <v>315</v>
      </c>
      <c r="H46" s="199"/>
      <c r="I46" s="182" t="s">
        <v>141</v>
      </c>
      <c r="J46" s="200"/>
      <c r="K46" s="209">
        <v>989</v>
      </c>
      <c r="L46" s="209">
        <v>2004</v>
      </c>
      <c r="M46" s="209">
        <v>988</v>
      </c>
      <c r="N46" s="209">
        <v>1016</v>
      </c>
      <c r="O46" s="199"/>
      <c r="P46" s="182" t="s">
        <v>120</v>
      </c>
      <c r="Q46" s="200"/>
      <c r="R46" s="209">
        <v>406</v>
      </c>
      <c r="S46" s="209">
        <v>915</v>
      </c>
      <c r="T46" s="209">
        <v>455</v>
      </c>
      <c r="U46" s="209">
        <v>460</v>
      </c>
      <c r="V46" s="199"/>
      <c r="W46" s="182" t="s">
        <v>274</v>
      </c>
      <c r="X46" s="200"/>
      <c r="Y46" s="209">
        <v>29</v>
      </c>
      <c r="Z46" s="209">
        <v>77</v>
      </c>
      <c r="AA46" s="209">
        <v>40</v>
      </c>
      <c r="AB46" s="209">
        <v>37</v>
      </c>
    </row>
    <row r="47" spans="1:28" ht="2.25" customHeight="1" thickBot="1" x14ac:dyDescent="0.2">
      <c r="A47" s="174"/>
      <c r="B47" s="213"/>
      <c r="C47" s="213"/>
      <c r="D47" s="214"/>
      <c r="E47" s="215">
        <v>571</v>
      </c>
      <c r="F47" s="215"/>
      <c r="G47" s="216">
        <v>268</v>
      </c>
      <c r="H47" s="217"/>
      <c r="I47" s="218"/>
      <c r="J47" s="219"/>
      <c r="K47" s="220"/>
      <c r="L47" s="221"/>
      <c r="M47" s="221"/>
      <c r="N47" s="221"/>
      <c r="O47" s="217"/>
      <c r="P47" s="219"/>
      <c r="Q47" s="420"/>
      <c r="T47" s="237"/>
      <c r="U47" s="217"/>
      <c r="V47" s="218"/>
      <c r="W47" s="174"/>
      <c r="X47" s="238"/>
      <c r="Y47" s="239"/>
      <c r="Z47" s="239"/>
      <c r="AA47" s="239"/>
    </row>
    <row r="48" spans="1:28" ht="12.95" customHeight="1" x14ac:dyDescent="0.15">
      <c r="A48" s="222"/>
      <c r="B48" s="223" t="s">
        <v>177</v>
      </c>
      <c r="C48" s="223"/>
      <c r="G48" s="224"/>
      <c r="H48" s="225"/>
      <c r="I48" s="225"/>
      <c r="J48" s="225"/>
      <c r="K48" s="225"/>
      <c r="L48" s="225"/>
      <c r="M48" s="225"/>
      <c r="N48" s="225"/>
      <c r="O48" s="223"/>
      <c r="P48" s="223"/>
      <c r="Q48" s="223"/>
      <c r="R48" s="223"/>
      <c r="S48" s="223"/>
      <c r="T48" s="190"/>
      <c r="U48" s="225"/>
      <c r="V48" s="225"/>
      <c r="W48" s="225"/>
      <c r="X48" s="225"/>
      <c r="Y48" s="225"/>
      <c r="Z48" s="225"/>
      <c r="AA48" s="225"/>
      <c r="AB48" s="421"/>
    </row>
    <row r="49" spans="1:14" ht="12.95" customHeight="1" x14ac:dyDescent="0.15">
      <c r="A49" s="226"/>
      <c r="B49" s="227" t="s">
        <v>59</v>
      </c>
      <c r="C49" s="227"/>
      <c r="D49" s="227"/>
      <c r="H49" s="225"/>
      <c r="I49" s="225"/>
      <c r="J49" s="225"/>
      <c r="K49" s="225"/>
      <c r="L49" s="225"/>
      <c r="M49" s="225"/>
      <c r="N49" s="225"/>
    </row>
    <row r="50" spans="1:14" x14ac:dyDescent="0.15">
      <c r="A50" s="228"/>
      <c r="B50" s="228"/>
    </row>
    <row r="52" spans="1:14" x14ac:dyDescent="0.15">
      <c r="G52" s="229"/>
      <c r="I52" s="229"/>
    </row>
    <row r="54" spans="1:14" x14ac:dyDescent="0.15">
      <c r="G54" s="230"/>
    </row>
    <row r="55" spans="1:14" x14ac:dyDescent="0.15">
      <c r="G55" s="230"/>
      <c r="I55" s="230"/>
    </row>
    <row r="56" spans="1:14" x14ac:dyDescent="0.15">
      <c r="G56" s="230"/>
      <c r="I56" s="230"/>
    </row>
    <row r="57" spans="1:14" x14ac:dyDescent="0.15">
      <c r="G57" s="230"/>
      <c r="I57" s="230"/>
    </row>
    <row r="58" spans="1:14" x14ac:dyDescent="0.15">
      <c r="G58" s="230"/>
      <c r="I58" s="230"/>
    </row>
    <row r="59" spans="1:14" x14ac:dyDescent="0.15">
      <c r="G59" s="230"/>
      <c r="I59" s="230"/>
    </row>
    <row r="60" spans="1:14" x14ac:dyDescent="0.15">
      <c r="G60" s="230"/>
      <c r="I60" s="230"/>
    </row>
    <row r="61" spans="1:14" x14ac:dyDescent="0.15">
      <c r="G61" s="230"/>
      <c r="I61" s="230"/>
    </row>
    <row r="62" spans="1:14" x14ac:dyDescent="0.15">
      <c r="G62" s="230"/>
      <c r="I62" s="230"/>
    </row>
    <row r="63" spans="1:14" x14ac:dyDescent="0.15">
      <c r="G63" s="230"/>
      <c r="I63" s="230"/>
    </row>
    <row r="64" spans="1:14" x14ac:dyDescent="0.15">
      <c r="G64" s="230"/>
      <c r="I64" s="230"/>
    </row>
    <row r="65" spans="7:9" x14ac:dyDescent="0.15">
      <c r="G65" s="230"/>
      <c r="I65" s="230"/>
    </row>
    <row r="66" spans="7:9" x14ac:dyDescent="0.15">
      <c r="G66" s="230"/>
      <c r="I66" s="230"/>
    </row>
  </sheetData>
  <mergeCells count="9">
    <mergeCell ref="W2:AB2"/>
    <mergeCell ref="O3:Q3"/>
    <mergeCell ref="V3:X3"/>
    <mergeCell ref="A1:E1"/>
    <mergeCell ref="I2:N2"/>
    <mergeCell ref="A3:C3"/>
    <mergeCell ref="H3:J3"/>
    <mergeCell ref="B49:D49"/>
    <mergeCell ref="O1:T1"/>
  </mergeCells>
  <phoneticPr fontId="11"/>
  <pageMargins left="0.59375" right="0.39583333333333331" top="0.75" bottom="0.75" header="0.3" footer="0.3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8015-C435-40F9-8B43-91F75ED3A15E}">
  <dimension ref="A1:S50"/>
  <sheetViews>
    <sheetView showGridLines="0" view="pageBreakPreview" zoomScaleSheetLayoutView="100" workbookViewId="0">
      <selection activeCell="L13" sqref="L13"/>
    </sheetView>
  </sheetViews>
  <sheetFormatPr defaultRowHeight="13.5" x14ac:dyDescent="0.15"/>
  <cols>
    <col min="1" max="1" width="14.75" style="173" customWidth="1"/>
    <col min="2" max="4" width="10.875" style="173" customWidth="1"/>
    <col min="5" max="5" width="14.75" style="173" customWidth="1"/>
    <col min="6" max="8" width="10.875" style="173" customWidth="1"/>
    <col min="9" max="9" width="14.75" style="173" customWidth="1"/>
    <col min="10" max="12" width="10.875" style="173" customWidth="1"/>
    <col min="13" max="13" width="14.75" style="173" customWidth="1"/>
    <col min="14" max="16" width="10.875" style="173" customWidth="1"/>
    <col min="17" max="17" width="1.875" style="173" customWidth="1"/>
    <col min="18" max="18" width="9" style="173" customWidth="1"/>
    <col min="19" max="16384" width="9" style="173"/>
  </cols>
  <sheetData>
    <row r="1" spans="1:16" ht="15.75" customHeight="1" x14ac:dyDescent="0.15">
      <c r="A1" s="240" t="s">
        <v>275</v>
      </c>
      <c r="B1" s="240"/>
      <c r="C1" s="240"/>
      <c r="D1" s="240"/>
      <c r="E1" s="176"/>
      <c r="F1" s="176"/>
      <c r="G1" s="176"/>
      <c r="H1" s="176"/>
      <c r="I1" s="240"/>
      <c r="J1" s="240"/>
      <c r="K1" s="240"/>
      <c r="L1" s="240"/>
      <c r="M1" s="176"/>
      <c r="N1" s="176"/>
      <c r="O1" s="176"/>
      <c r="P1" s="176"/>
    </row>
    <row r="2" spans="1:16" ht="15.75" customHeight="1" thickBot="1" x14ac:dyDescent="0.2">
      <c r="A2" s="175"/>
      <c r="B2" s="176"/>
      <c r="C2" s="176"/>
      <c r="D2" s="241"/>
      <c r="E2" s="242"/>
      <c r="F2" s="242"/>
      <c r="G2" s="242"/>
      <c r="H2" s="242"/>
      <c r="I2" s="270"/>
      <c r="J2" s="267"/>
      <c r="K2" s="267"/>
      <c r="L2" s="267"/>
      <c r="M2" s="271" t="s">
        <v>286</v>
      </c>
      <c r="N2" s="271"/>
      <c r="O2" s="271"/>
      <c r="P2" s="271"/>
    </row>
    <row r="3" spans="1:16" x14ac:dyDescent="0.15">
      <c r="A3" s="243" t="s">
        <v>276</v>
      </c>
      <c r="B3" s="244" t="s">
        <v>277</v>
      </c>
      <c r="C3" s="390" t="s">
        <v>278</v>
      </c>
      <c r="D3" s="390" t="s">
        <v>279</v>
      </c>
      <c r="E3" s="391" t="s">
        <v>276</v>
      </c>
      <c r="F3" s="390" t="s">
        <v>277</v>
      </c>
      <c r="G3" s="390" t="s">
        <v>278</v>
      </c>
      <c r="H3" s="244" t="s">
        <v>279</v>
      </c>
      <c r="I3" s="245" t="s">
        <v>276</v>
      </c>
      <c r="J3" s="244" t="s">
        <v>277</v>
      </c>
      <c r="K3" s="390" t="s">
        <v>278</v>
      </c>
      <c r="L3" s="390" t="s">
        <v>279</v>
      </c>
      <c r="M3" s="391" t="s">
        <v>276</v>
      </c>
      <c r="N3" s="390" t="s">
        <v>277</v>
      </c>
      <c r="O3" s="390" t="s">
        <v>278</v>
      </c>
      <c r="P3" s="244" t="s">
        <v>279</v>
      </c>
    </row>
    <row r="4" spans="1:16" x14ac:dyDescent="0.15">
      <c r="A4" s="246"/>
      <c r="B4" s="247" t="s">
        <v>280</v>
      </c>
      <c r="C4" s="392" t="s">
        <v>281</v>
      </c>
      <c r="D4" s="392" t="s">
        <v>282</v>
      </c>
      <c r="E4" s="393"/>
      <c r="F4" s="392" t="s">
        <v>280</v>
      </c>
      <c r="G4" s="392" t="s">
        <v>281</v>
      </c>
      <c r="H4" s="247" t="s">
        <v>282</v>
      </c>
      <c r="I4" s="248"/>
      <c r="J4" s="247" t="s">
        <v>280</v>
      </c>
      <c r="K4" s="392" t="s">
        <v>281</v>
      </c>
      <c r="L4" s="392" t="s">
        <v>282</v>
      </c>
      <c r="M4" s="393"/>
      <c r="N4" s="392" t="s">
        <v>280</v>
      </c>
      <c r="O4" s="392" t="s">
        <v>281</v>
      </c>
      <c r="P4" s="247" t="s">
        <v>282</v>
      </c>
    </row>
    <row r="5" spans="1:16" ht="6" customHeight="1" x14ac:dyDescent="0.15">
      <c r="A5" s="249"/>
      <c r="B5" s="250"/>
      <c r="C5" s="394"/>
      <c r="D5" s="394"/>
      <c r="E5" s="395"/>
      <c r="F5" s="396"/>
      <c r="G5" s="397"/>
      <c r="H5" s="251"/>
      <c r="I5" s="255"/>
      <c r="J5" s="250"/>
      <c r="K5" s="414"/>
      <c r="L5" s="394"/>
      <c r="M5" s="395"/>
      <c r="N5" s="396"/>
      <c r="O5" s="397"/>
      <c r="P5" s="251"/>
    </row>
    <row r="6" spans="1:16" ht="16.5" customHeight="1" x14ac:dyDescent="0.15">
      <c r="A6" s="252" t="s">
        <v>103</v>
      </c>
      <c r="B6" s="253">
        <v>6597.9000000000015</v>
      </c>
      <c r="C6" s="398">
        <v>2260.5</v>
      </c>
      <c r="D6" s="398">
        <v>34.987496021461375</v>
      </c>
      <c r="E6" s="399" t="s">
        <v>104</v>
      </c>
      <c r="F6" s="400">
        <v>32.700000000000003</v>
      </c>
      <c r="G6" s="388">
        <v>28</v>
      </c>
      <c r="H6" s="257">
        <v>14.281345565749234</v>
      </c>
      <c r="I6" s="255" t="s">
        <v>179</v>
      </c>
      <c r="J6" s="272">
        <v>8.1</v>
      </c>
      <c r="K6" s="388">
        <v>8.1</v>
      </c>
      <c r="L6" s="415">
        <v>198.76543209876544</v>
      </c>
      <c r="M6" s="399" t="s">
        <v>180</v>
      </c>
      <c r="N6" s="416">
        <v>8.6</v>
      </c>
      <c r="O6" s="388">
        <v>8.6</v>
      </c>
      <c r="P6" s="273">
        <v>84.418604651162795</v>
      </c>
    </row>
    <row r="7" spans="1:16" ht="16.5" customHeight="1" x14ac:dyDescent="0.15">
      <c r="A7" s="252"/>
      <c r="B7" s="258"/>
      <c r="C7" s="401"/>
      <c r="D7" s="388"/>
      <c r="E7" s="399" t="s">
        <v>106</v>
      </c>
      <c r="F7" s="400">
        <v>18.3</v>
      </c>
      <c r="G7" s="388">
        <v>18.3</v>
      </c>
      <c r="H7" s="257">
        <v>75</v>
      </c>
      <c r="I7" s="255" t="s">
        <v>182</v>
      </c>
      <c r="J7" s="272">
        <v>105.1</v>
      </c>
      <c r="K7" s="389">
        <v>0</v>
      </c>
      <c r="L7" s="415">
        <v>5.7278782112274031</v>
      </c>
      <c r="M7" s="399" t="s">
        <v>117</v>
      </c>
      <c r="N7" s="416">
        <v>9.5</v>
      </c>
      <c r="O7" s="388">
        <v>9.5</v>
      </c>
      <c r="P7" s="273">
        <v>80.8</v>
      </c>
    </row>
    <row r="8" spans="1:16" ht="16.5" customHeight="1" x14ac:dyDescent="0.15">
      <c r="A8" s="252" t="s">
        <v>108</v>
      </c>
      <c r="B8" s="253">
        <v>492.40000000000009</v>
      </c>
      <c r="C8" s="398">
        <v>462.00000000000011</v>
      </c>
      <c r="D8" s="398">
        <v>92.380178716490661</v>
      </c>
      <c r="E8" s="399" t="s">
        <v>109</v>
      </c>
      <c r="F8" s="400">
        <v>305.60000000000002</v>
      </c>
      <c r="G8" s="388">
        <v>26.9</v>
      </c>
      <c r="H8" s="257">
        <v>13.327879581151832</v>
      </c>
      <c r="I8" s="255" t="s">
        <v>183</v>
      </c>
      <c r="J8" s="272">
        <v>19.3</v>
      </c>
      <c r="K8" s="388">
        <v>19.3</v>
      </c>
      <c r="L8" s="415">
        <v>114.81865284974093</v>
      </c>
      <c r="M8" s="399" t="s">
        <v>119</v>
      </c>
      <c r="N8" s="416">
        <v>9.9</v>
      </c>
      <c r="O8" s="388">
        <v>9.9</v>
      </c>
      <c r="P8" s="273">
        <v>136.6</v>
      </c>
    </row>
    <row r="9" spans="1:16" ht="16.5" customHeight="1" x14ac:dyDescent="0.15">
      <c r="A9" s="249" t="s">
        <v>111</v>
      </c>
      <c r="B9" s="256">
        <v>41.1</v>
      </c>
      <c r="C9" s="388">
        <v>41.1</v>
      </c>
      <c r="D9" s="388">
        <v>76.131386861313871</v>
      </c>
      <c r="E9" s="399" t="s">
        <v>112</v>
      </c>
      <c r="F9" s="400">
        <v>45.1</v>
      </c>
      <c r="G9" s="388">
        <v>45.1</v>
      </c>
      <c r="H9" s="257">
        <v>1.1086474501108647</v>
      </c>
      <c r="I9" s="255" t="s">
        <v>118</v>
      </c>
      <c r="J9" s="272">
        <v>8.3000000000000007</v>
      </c>
      <c r="K9" s="388">
        <v>8.3000000000000007</v>
      </c>
      <c r="L9" s="415">
        <v>121.9</v>
      </c>
      <c r="M9" s="399" t="s">
        <v>121</v>
      </c>
      <c r="N9" s="416">
        <v>15</v>
      </c>
      <c r="O9" s="388">
        <v>15</v>
      </c>
      <c r="P9" s="273">
        <v>147.30000000000001</v>
      </c>
    </row>
    <row r="10" spans="1:16" ht="16.5" customHeight="1" x14ac:dyDescent="0.15">
      <c r="A10" s="249" t="s">
        <v>114</v>
      </c>
      <c r="B10" s="256">
        <v>7.6</v>
      </c>
      <c r="C10" s="388">
        <v>7.5</v>
      </c>
      <c r="D10" s="388">
        <v>68.55263157894737</v>
      </c>
      <c r="E10" s="399" t="s">
        <v>115</v>
      </c>
      <c r="F10" s="400">
        <v>26.2</v>
      </c>
      <c r="G10" s="388">
        <v>26.2</v>
      </c>
      <c r="H10" s="257">
        <v>84.160305343511453</v>
      </c>
      <c r="I10" s="255" t="s">
        <v>120</v>
      </c>
      <c r="J10" s="272">
        <v>12.7</v>
      </c>
      <c r="K10" s="388">
        <v>12.7</v>
      </c>
      <c r="L10" s="415">
        <v>118.6</v>
      </c>
      <c r="M10" s="399" t="s">
        <v>132</v>
      </c>
      <c r="N10" s="416">
        <v>13.8</v>
      </c>
      <c r="O10" s="388">
        <v>13.8</v>
      </c>
      <c r="P10" s="273">
        <v>89.6</v>
      </c>
    </row>
    <row r="11" spans="1:16" ht="16.5" customHeight="1" x14ac:dyDescent="0.15">
      <c r="A11" s="249" t="s">
        <v>118</v>
      </c>
      <c r="B11" s="256">
        <v>7.7</v>
      </c>
      <c r="C11" s="388">
        <v>7.1</v>
      </c>
      <c r="D11" s="388">
        <v>75.974025974025977</v>
      </c>
      <c r="E11" s="399" t="s">
        <v>117</v>
      </c>
      <c r="F11" s="400">
        <v>21.3</v>
      </c>
      <c r="G11" s="388">
        <v>21.3</v>
      </c>
      <c r="H11" s="257">
        <v>61.5</v>
      </c>
      <c r="I11" s="255" t="s">
        <v>122</v>
      </c>
      <c r="J11" s="272">
        <v>14</v>
      </c>
      <c r="K11" s="388">
        <v>14</v>
      </c>
      <c r="L11" s="415">
        <v>113.1</v>
      </c>
      <c r="M11" s="399" t="s">
        <v>136</v>
      </c>
      <c r="N11" s="416">
        <v>13.3</v>
      </c>
      <c r="O11" s="388">
        <v>13.3</v>
      </c>
      <c r="P11" s="273">
        <v>74.900000000000006</v>
      </c>
    </row>
    <row r="12" spans="1:16" ht="16.5" customHeight="1" x14ac:dyDescent="0.15">
      <c r="A12" s="249" t="s">
        <v>120</v>
      </c>
      <c r="B12" s="256">
        <v>8.9</v>
      </c>
      <c r="C12" s="388">
        <v>8.6</v>
      </c>
      <c r="D12" s="388">
        <v>112.80898876404494</v>
      </c>
      <c r="E12" s="399" t="s">
        <v>119</v>
      </c>
      <c r="F12" s="400">
        <v>16.7</v>
      </c>
      <c r="G12" s="388">
        <v>16.7</v>
      </c>
      <c r="H12" s="257">
        <v>100</v>
      </c>
      <c r="I12" s="255" t="s">
        <v>184</v>
      </c>
      <c r="J12" s="272">
        <v>68.099999999999994</v>
      </c>
      <c r="K12" s="388">
        <v>3.3</v>
      </c>
      <c r="L12" s="415">
        <v>30.08810572687225</v>
      </c>
      <c r="M12" s="399" t="s">
        <v>140</v>
      </c>
      <c r="N12" s="416">
        <v>14.8</v>
      </c>
      <c r="O12" s="388">
        <v>14.8</v>
      </c>
      <c r="P12" s="273">
        <v>24.1</v>
      </c>
    </row>
    <row r="13" spans="1:16" ht="16.5" customHeight="1" x14ac:dyDescent="0.15">
      <c r="A13" s="249" t="s">
        <v>122</v>
      </c>
      <c r="B13" s="256">
        <v>5.3</v>
      </c>
      <c r="C13" s="388">
        <v>5.3</v>
      </c>
      <c r="D13" s="388">
        <v>37.169811320754718</v>
      </c>
      <c r="E13" s="399"/>
      <c r="F13" s="402"/>
      <c r="G13" s="403"/>
      <c r="H13" s="257"/>
      <c r="I13" s="255" t="s">
        <v>185</v>
      </c>
      <c r="J13" s="272">
        <v>34.9</v>
      </c>
      <c r="K13" s="389">
        <v>0</v>
      </c>
      <c r="L13" s="415">
        <v>24.555873925501434</v>
      </c>
      <c r="M13" s="399" t="s">
        <v>186</v>
      </c>
      <c r="N13" s="416">
        <v>12</v>
      </c>
      <c r="O13" s="388">
        <v>12</v>
      </c>
      <c r="P13" s="273">
        <v>91.75</v>
      </c>
    </row>
    <row r="14" spans="1:16" ht="16.5" customHeight="1" x14ac:dyDescent="0.15">
      <c r="A14" s="249" t="s">
        <v>123</v>
      </c>
      <c r="B14" s="256">
        <v>22.8</v>
      </c>
      <c r="C14" s="388">
        <v>22.8</v>
      </c>
      <c r="D14" s="388">
        <v>91.578947368421055</v>
      </c>
      <c r="E14" s="404" t="s">
        <v>124</v>
      </c>
      <c r="F14" s="405">
        <v>718.3</v>
      </c>
      <c r="G14" s="398">
        <v>217.10000000000002</v>
      </c>
      <c r="H14" s="254">
        <v>30.650146178476962</v>
      </c>
      <c r="I14" s="255" t="s">
        <v>188</v>
      </c>
      <c r="J14" s="272">
        <v>109.9</v>
      </c>
      <c r="K14" s="388">
        <v>52.1</v>
      </c>
      <c r="L14" s="415">
        <v>65.323020928116463</v>
      </c>
      <c r="M14" s="399" t="s">
        <v>117</v>
      </c>
      <c r="N14" s="416">
        <v>11.7</v>
      </c>
      <c r="O14" s="388">
        <v>11.7</v>
      </c>
      <c r="P14" s="273">
        <v>125.6</v>
      </c>
    </row>
    <row r="15" spans="1:16" ht="16.5" customHeight="1" x14ac:dyDescent="0.15">
      <c r="A15" s="249" t="s">
        <v>118</v>
      </c>
      <c r="B15" s="256">
        <v>14.7</v>
      </c>
      <c r="C15" s="388">
        <v>14.7</v>
      </c>
      <c r="D15" s="388">
        <v>101.8</v>
      </c>
      <c r="E15" s="399" t="s">
        <v>126</v>
      </c>
      <c r="F15" s="400">
        <v>127</v>
      </c>
      <c r="G15" s="388">
        <v>48.8</v>
      </c>
      <c r="H15" s="257">
        <v>32.464566929133859</v>
      </c>
      <c r="I15" s="255" t="s">
        <v>189</v>
      </c>
      <c r="J15" s="272">
        <v>30.9</v>
      </c>
      <c r="K15" s="388">
        <v>27.9</v>
      </c>
      <c r="L15" s="415">
        <v>104.07766990291263</v>
      </c>
      <c r="M15" s="399" t="s">
        <v>119</v>
      </c>
      <c r="N15" s="416">
        <v>6.4</v>
      </c>
      <c r="O15" s="388">
        <v>6.4</v>
      </c>
      <c r="P15" s="273">
        <v>98.9</v>
      </c>
    </row>
    <row r="16" spans="1:16" ht="16.5" customHeight="1" x14ac:dyDescent="0.15">
      <c r="A16" s="249" t="s">
        <v>120</v>
      </c>
      <c r="B16" s="256">
        <v>16.5</v>
      </c>
      <c r="C16" s="388">
        <v>16.5</v>
      </c>
      <c r="D16" s="388">
        <v>122.1</v>
      </c>
      <c r="E16" s="399" t="s">
        <v>128</v>
      </c>
      <c r="F16" s="400">
        <v>147.30000000000001</v>
      </c>
      <c r="G16" s="388">
        <v>114.3</v>
      </c>
      <c r="H16" s="257">
        <v>63.727087576374743</v>
      </c>
      <c r="I16" s="255" t="s">
        <v>190</v>
      </c>
      <c r="J16" s="272">
        <v>63.9</v>
      </c>
      <c r="K16" s="388">
        <v>63.9</v>
      </c>
      <c r="L16" s="415">
        <v>99.733959311424101</v>
      </c>
      <c r="M16" s="399" t="s">
        <v>121</v>
      </c>
      <c r="N16" s="416">
        <v>4.0999999999999996</v>
      </c>
      <c r="O16" s="388">
        <v>4.0999999999999996</v>
      </c>
      <c r="P16" s="273">
        <v>46.6</v>
      </c>
    </row>
    <row r="17" spans="1:16" ht="16.5" customHeight="1" x14ac:dyDescent="0.15">
      <c r="A17" s="249" t="s">
        <v>122</v>
      </c>
      <c r="B17" s="256">
        <v>10.4</v>
      </c>
      <c r="C17" s="388">
        <v>10.4</v>
      </c>
      <c r="D17" s="388">
        <v>47</v>
      </c>
      <c r="E17" s="399" t="s">
        <v>130</v>
      </c>
      <c r="F17" s="400">
        <v>193.5</v>
      </c>
      <c r="G17" s="388">
        <v>7</v>
      </c>
      <c r="H17" s="257">
        <v>5.1937984496124034</v>
      </c>
      <c r="I17" s="255" t="s">
        <v>191</v>
      </c>
      <c r="J17" s="272">
        <v>48.9</v>
      </c>
      <c r="K17" s="389">
        <v>0</v>
      </c>
      <c r="L17" s="415">
        <v>20.961145194274028</v>
      </c>
      <c r="M17" s="399" t="s">
        <v>132</v>
      </c>
      <c r="N17" s="416">
        <v>13.9</v>
      </c>
      <c r="O17" s="388">
        <v>13.9</v>
      </c>
      <c r="P17" s="273">
        <v>125.5</v>
      </c>
    </row>
    <row r="18" spans="1:16" ht="16.5" customHeight="1" x14ac:dyDescent="0.15">
      <c r="A18" s="249" t="s">
        <v>133</v>
      </c>
      <c r="B18" s="256">
        <v>10.199999999999999</v>
      </c>
      <c r="C18" s="388">
        <v>10.199999999999999</v>
      </c>
      <c r="D18" s="388">
        <v>118</v>
      </c>
      <c r="E18" s="399" t="s">
        <v>134</v>
      </c>
      <c r="F18" s="400">
        <v>103.5</v>
      </c>
      <c r="G18" s="389">
        <v>0</v>
      </c>
      <c r="H18" s="257">
        <v>9.4685990338164245</v>
      </c>
      <c r="I18" s="260" t="s">
        <v>192</v>
      </c>
      <c r="J18" s="274">
        <v>59.599999999999994</v>
      </c>
      <c r="K18" s="412">
        <v>59.599999999999994</v>
      </c>
      <c r="L18" s="412">
        <v>132.96979865771812</v>
      </c>
      <c r="M18" s="399" t="s">
        <v>136</v>
      </c>
      <c r="N18" s="416">
        <v>10.199999999999999</v>
      </c>
      <c r="O18" s="413">
        <v>10.199999999999999</v>
      </c>
      <c r="P18" s="273">
        <v>103.1</v>
      </c>
    </row>
    <row r="19" spans="1:16" ht="16.5" customHeight="1" x14ac:dyDescent="0.15">
      <c r="A19" s="249" t="s">
        <v>137</v>
      </c>
      <c r="B19" s="256">
        <v>8.3000000000000007</v>
      </c>
      <c r="C19" s="388">
        <v>8.3000000000000007</v>
      </c>
      <c r="D19" s="388">
        <v>61.6</v>
      </c>
      <c r="E19" s="399" t="s">
        <v>138</v>
      </c>
      <c r="F19" s="400">
        <v>96</v>
      </c>
      <c r="G19" s="388">
        <v>33.700000000000003</v>
      </c>
      <c r="H19" s="257">
        <v>50.1875</v>
      </c>
      <c r="I19" s="255" t="s">
        <v>193</v>
      </c>
      <c r="J19" s="272">
        <v>11.1</v>
      </c>
      <c r="K19" s="388">
        <v>11.1</v>
      </c>
      <c r="L19" s="415">
        <v>171.62162162162161</v>
      </c>
      <c r="M19" s="399"/>
      <c r="N19" s="416"/>
      <c r="O19" s="388"/>
      <c r="P19" s="273"/>
    </row>
    <row r="20" spans="1:16" ht="16.5" customHeight="1" x14ac:dyDescent="0.15">
      <c r="A20" s="249" t="s">
        <v>141</v>
      </c>
      <c r="B20" s="256">
        <v>12</v>
      </c>
      <c r="C20" s="388">
        <v>12</v>
      </c>
      <c r="D20" s="388">
        <v>85.2</v>
      </c>
      <c r="E20" s="399" t="s">
        <v>142</v>
      </c>
      <c r="F20" s="400">
        <v>23</v>
      </c>
      <c r="G20" s="388">
        <v>13.3</v>
      </c>
      <c r="H20" s="257">
        <v>65.391304347826093</v>
      </c>
      <c r="I20" s="255" t="s">
        <v>194</v>
      </c>
      <c r="J20" s="272">
        <v>6</v>
      </c>
      <c r="K20" s="388">
        <v>6</v>
      </c>
      <c r="L20" s="415">
        <v>0</v>
      </c>
      <c r="M20" s="404" t="s">
        <v>195</v>
      </c>
      <c r="N20" s="417">
        <v>2815.0000000000014</v>
      </c>
      <c r="O20" s="398">
        <v>329</v>
      </c>
      <c r="P20" s="275">
        <v>12.969094138543516</v>
      </c>
    </row>
    <row r="21" spans="1:16" ht="16.5" customHeight="1" x14ac:dyDescent="0.15">
      <c r="A21" s="249" t="s">
        <v>144</v>
      </c>
      <c r="B21" s="256">
        <v>8.1999999999999993</v>
      </c>
      <c r="C21" s="388">
        <v>8.1999999999999993</v>
      </c>
      <c r="D21" s="388">
        <v>98.9</v>
      </c>
      <c r="E21" s="399" t="s">
        <v>145</v>
      </c>
      <c r="F21" s="400">
        <v>28</v>
      </c>
      <c r="G21" s="389">
        <v>0</v>
      </c>
      <c r="H21" s="257">
        <v>7.1071428571428568</v>
      </c>
      <c r="I21" s="255" t="s">
        <v>197</v>
      </c>
      <c r="J21" s="272">
        <v>7.4</v>
      </c>
      <c r="K21" s="388">
        <v>7.4</v>
      </c>
      <c r="L21" s="415">
        <v>218.1081081081081</v>
      </c>
      <c r="M21" s="399" t="s">
        <v>198</v>
      </c>
      <c r="N21" s="400">
        <v>139.6</v>
      </c>
      <c r="O21" s="389">
        <v>0</v>
      </c>
      <c r="P21" s="273">
        <v>3.7679083094555876</v>
      </c>
    </row>
    <row r="22" spans="1:16" ht="16.5" customHeight="1" x14ac:dyDescent="0.15">
      <c r="A22" s="249" t="s">
        <v>147</v>
      </c>
      <c r="B22" s="256">
        <v>9.9</v>
      </c>
      <c r="C22" s="388">
        <v>9.9</v>
      </c>
      <c r="D22" s="388">
        <v>65.252525252525245</v>
      </c>
      <c r="E22" s="399"/>
      <c r="F22" s="400"/>
      <c r="G22" s="388"/>
      <c r="H22" s="257"/>
      <c r="I22" s="255" t="s">
        <v>200</v>
      </c>
      <c r="J22" s="272">
        <v>4.4000000000000004</v>
      </c>
      <c r="K22" s="388">
        <v>4.4000000000000004</v>
      </c>
      <c r="L22" s="415">
        <v>139.77272727272725</v>
      </c>
      <c r="M22" s="399" t="s">
        <v>201</v>
      </c>
      <c r="N22" s="400">
        <v>120</v>
      </c>
      <c r="O22" s="389">
        <v>0</v>
      </c>
      <c r="P22" s="273">
        <v>2.7666666666666666</v>
      </c>
    </row>
    <row r="23" spans="1:16" ht="16.5" customHeight="1" x14ac:dyDescent="0.15">
      <c r="A23" s="249" t="s">
        <v>118</v>
      </c>
      <c r="B23" s="256">
        <v>6.8</v>
      </c>
      <c r="C23" s="388">
        <v>6.8</v>
      </c>
      <c r="D23" s="388">
        <v>64.7</v>
      </c>
      <c r="E23" s="404" t="s">
        <v>148</v>
      </c>
      <c r="F23" s="405">
        <v>505.8</v>
      </c>
      <c r="G23" s="398">
        <v>215.2</v>
      </c>
      <c r="H23" s="254">
        <v>37.036378015025704</v>
      </c>
      <c r="I23" s="255" t="s">
        <v>203</v>
      </c>
      <c r="J23" s="272">
        <v>6.8</v>
      </c>
      <c r="K23" s="388">
        <v>6.8</v>
      </c>
      <c r="L23" s="415">
        <v>117.05882352941177</v>
      </c>
      <c r="M23" s="399" t="s">
        <v>204</v>
      </c>
      <c r="N23" s="400">
        <v>102.6</v>
      </c>
      <c r="O23" s="389">
        <v>0</v>
      </c>
      <c r="P23" s="273">
        <v>1.8713450292397662</v>
      </c>
    </row>
    <row r="24" spans="1:16" ht="16.5" customHeight="1" x14ac:dyDescent="0.15">
      <c r="A24" s="249" t="s">
        <v>150</v>
      </c>
      <c r="B24" s="256">
        <v>14</v>
      </c>
      <c r="C24" s="388">
        <v>14</v>
      </c>
      <c r="D24" s="388">
        <v>151.21428571428572</v>
      </c>
      <c r="E24" s="399" t="s">
        <v>151</v>
      </c>
      <c r="F24" s="400">
        <v>130</v>
      </c>
      <c r="G24" s="389">
        <v>0</v>
      </c>
      <c r="H24" s="257">
        <v>10.184615384615384</v>
      </c>
      <c r="I24" s="255" t="s">
        <v>206</v>
      </c>
      <c r="J24" s="272">
        <v>9.1999999999999993</v>
      </c>
      <c r="K24" s="388">
        <v>9.1999999999999993</v>
      </c>
      <c r="L24" s="415">
        <v>198.69565217391306</v>
      </c>
      <c r="M24" s="399" t="s">
        <v>207</v>
      </c>
      <c r="N24" s="400">
        <v>42.4</v>
      </c>
      <c r="O24" s="413">
        <v>4.2</v>
      </c>
      <c r="P24" s="273">
        <v>9.2452830188679247</v>
      </c>
    </row>
    <row r="25" spans="1:16" ht="16.5" customHeight="1" x14ac:dyDescent="0.15">
      <c r="A25" s="249" t="s">
        <v>118</v>
      </c>
      <c r="B25" s="256">
        <v>17.399999999999999</v>
      </c>
      <c r="C25" s="388">
        <v>14.3</v>
      </c>
      <c r="D25" s="388">
        <v>85.7</v>
      </c>
      <c r="E25" s="399" t="s">
        <v>153</v>
      </c>
      <c r="F25" s="400">
        <v>105.3</v>
      </c>
      <c r="G25" s="389">
        <v>0</v>
      </c>
      <c r="H25" s="257">
        <v>8.2621082621082618</v>
      </c>
      <c r="I25" s="255" t="s">
        <v>209</v>
      </c>
      <c r="J25" s="276">
        <v>2.6</v>
      </c>
      <c r="K25" s="388">
        <v>2.6</v>
      </c>
      <c r="L25" s="415">
        <v>0</v>
      </c>
      <c r="M25" s="399" t="s">
        <v>210</v>
      </c>
      <c r="N25" s="400">
        <v>89.7</v>
      </c>
      <c r="O25" s="413">
        <v>88.5</v>
      </c>
      <c r="P25" s="273">
        <v>76.644370122630988</v>
      </c>
    </row>
    <row r="26" spans="1:16" ht="16.5" customHeight="1" x14ac:dyDescent="0.15">
      <c r="A26" s="249" t="s">
        <v>120</v>
      </c>
      <c r="B26" s="256">
        <v>17</v>
      </c>
      <c r="C26" s="388">
        <v>17</v>
      </c>
      <c r="D26" s="388">
        <v>112.8</v>
      </c>
      <c r="E26" s="399" t="s">
        <v>155</v>
      </c>
      <c r="F26" s="400">
        <v>162.19999999999999</v>
      </c>
      <c r="G26" s="388">
        <v>109.8</v>
      </c>
      <c r="H26" s="257">
        <v>64.284833538840942</v>
      </c>
      <c r="I26" s="255" t="s">
        <v>212</v>
      </c>
      <c r="J26" s="272">
        <v>7.2</v>
      </c>
      <c r="K26" s="388">
        <v>7.2</v>
      </c>
      <c r="L26" s="415">
        <v>161.94444444444443</v>
      </c>
      <c r="M26" s="399" t="s">
        <v>213</v>
      </c>
      <c r="N26" s="400">
        <v>108.4</v>
      </c>
      <c r="O26" s="413">
        <v>7.5</v>
      </c>
      <c r="P26" s="273">
        <v>35.064575645756456</v>
      </c>
    </row>
    <row r="27" spans="1:16" ht="16.5" customHeight="1" x14ac:dyDescent="0.15">
      <c r="A27" s="249" t="s">
        <v>122</v>
      </c>
      <c r="B27" s="256">
        <v>17.600000000000001</v>
      </c>
      <c r="C27" s="388">
        <v>15.9</v>
      </c>
      <c r="D27" s="388">
        <v>91.8</v>
      </c>
      <c r="E27" s="399" t="s">
        <v>157</v>
      </c>
      <c r="F27" s="400">
        <v>24.9</v>
      </c>
      <c r="G27" s="388">
        <v>23.9</v>
      </c>
      <c r="H27" s="257">
        <v>98.714859437751016</v>
      </c>
      <c r="I27" s="255" t="s">
        <v>215</v>
      </c>
      <c r="J27" s="272">
        <v>4.9000000000000004</v>
      </c>
      <c r="K27" s="388">
        <v>4.9000000000000004</v>
      </c>
      <c r="L27" s="415">
        <v>0.2040816326530612</v>
      </c>
      <c r="M27" s="399" t="s">
        <v>216</v>
      </c>
      <c r="N27" s="400">
        <v>105.9</v>
      </c>
      <c r="O27" s="413">
        <v>44.3</v>
      </c>
      <c r="P27" s="273">
        <v>36.96883852691218</v>
      </c>
    </row>
    <row r="28" spans="1:16" ht="16.5" customHeight="1" x14ac:dyDescent="0.15">
      <c r="A28" s="249" t="s">
        <v>133</v>
      </c>
      <c r="B28" s="256">
        <v>15.6</v>
      </c>
      <c r="C28" s="388">
        <v>15.6</v>
      </c>
      <c r="D28" s="388">
        <v>113</v>
      </c>
      <c r="E28" s="399" t="s">
        <v>159</v>
      </c>
      <c r="F28" s="400">
        <v>10.3</v>
      </c>
      <c r="G28" s="388">
        <v>10.3</v>
      </c>
      <c r="H28" s="257">
        <v>76.699029126213588</v>
      </c>
      <c r="I28" s="255"/>
      <c r="J28" s="272"/>
      <c r="K28" s="388"/>
      <c r="L28" s="415"/>
      <c r="M28" s="399" t="s">
        <v>218</v>
      </c>
      <c r="N28" s="400">
        <v>163.9</v>
      </c>
      <c r="O28" s="389">
        <v>0</v>
      </c>
      <c r="P28" s="273">
        <v>5.7474069554606464</v>
      </c>
    </row>
    <row r="29" spans="1:16" ht="16.5" customHeight="1" x14ac:dyDescent="0.15">
      <c r="A29" s="249" t="s">
        <v>137</v>
      </c>
      <c r="B29" s="256">
        <v>19.399999999999999</v>
      </c>
      <c r="C29" s="388">
        <v>18</v>
      </c>
      <c r="D29" s="388">
        <v>76.3</v>
      </c>
      <c r="E29" s="399" t="s">
        <v>117</v>
      </c>
      <c r="F29" s="400">
        <v>15.1</v>
      </c>
      <c r="G29" s="388">
        <v>15.1</v>
      </c>
      <c r="H29" s="257">
        <v>84.1</v>
      </c>
      <c r="I29" s="260" t="s">
        <v>220</v>
      </c>
      <c r="J29" s="274">
        <v>775.49999999999989</v>
      </c>
      <c r="K29" s="398">
        <v>386.69999999999993</v>
      </c>
      <c r="L29" s="412">
        <v>54.339136041263707</v>
      </c>
      <c r="M29" s="399" t="s">
        <v>221</v>
      </c>
      <c r="N29" s="400">
        <v>160.4</v>
      </c>
      <c r="O29" s="389">
        <v>0</v>
      </c>
      <c r="P29" s="273">
        <v>4.4326683291770568</v>
      </c>
    </row>
    <row r="30" spans="1:16" ht="16.5" customHeight="1" x14ac:dyDescent="0.15">
      <c r="A30" s="249" t="s">
        <v>161</v>
      </c>
      <c r="B30" s="256">
        <v>13</v>
      </c>
      <c r="C30" s="388">
        <v>13</v>
      </c>
      <c r="D30" s="388">
        <v>109.38461538461539</v>
      </c>
      <c r="E30" s="399" t="s">
        <v>162</v>
      </c>
      <c r="F30" s="400">
        <v>20.2</v>
      </c>
      <c r="G30" s="388">
        <v>20.2</v>
      </c>
      <c r="H30" s="257">
        <v>75.346534653465355</v>
      </c>
      <c r="I30" s="255" t="s">
        <v>223</v>
      </c>
      <c r="J30" s="272">
        <v>89.3</v>
      </c>
      <c r="K30" s="389">
        <v>0</v>
      </c>
      <c r="L30" s="415">
        <v>7.9059350503919372</v>
      </c>
      <c r="M30" s="399" t="s">
        <v>224</v>
      </c>
      <c r="N30" s="400">
        <v>155.69999999999999</v>
      </c>
      <c r="O30" s="389">
        <v>0</v>
      </c>
      <c r="P30" s="273">
        <v>3.7764932562620426</v>
      </c>
    </row>
    <row r="31" spans="1:16" ht="16.5" customHeight="1" x14ac:dyDescent="0.15">
      <c r="A31" s="249" t="s">
        <v>118</v>
      </c>
      <c r="B31" s="256">
        <v>18.2</v>
      </c>
      <c r="C31" s="388">
        <v>16.5</v>
      </c>
      <c r="D31" s="388">
        <v>103.9</v>
      </c>
      <c r="E31" s="399" t="s">
        <v>117</v>
      </c>
      <c r="F31" s="400">
        <v>29.6</v>
      </c>
      <c r="G31" s="388">
        <v>28.8</v>
      </c>
      <c r="H31" s="257">
        <v>0</v>
      </c>
      <c r="I31" s="255" t="s">
        <v>226</v>
      </c>
      <c r="J31" s="272">
        <v>50.6</v>
      </c>
      <c r="K31" s="389">
        <v>0</v>
      </c>
      <c r="L31" s="415">
        <v>8.3003952569169961</v>
      </c>
      <c r="M31" s="399" t="s">
        <v>227</v>
      </c>
      <c r="N31" s="400">
        <v>84.2</v>
      </c>
      <c r="O31" s="389">
        <v>0</v>
      </c>
      <c r="P31" s="273">
        <v>2.1021377672209027</v>
      </c>
    </row>
    <row r="32" spans="1:16" ht="16.5" customHeight="1" x14ac:dyDescent="0.15">
      <c r="A32" s="249" t="s">
        <v>120</v>
      </c>
      <c r="B32" s="256">
        <v>19</v>
      </c>
      <c r="C32" s="388">
        <v>14.3</v>
      </c>
      <c r="D32" s="388">
        <v>77.400000000000006</v>
      </c>
      <c r="E32" s="399" t="s">
        <v>119</v>
      </c>
      <c r="F32" s="400">
        <v>8.1999999999999993</v>
      </c>
      <c r="G32" s="388">
        <v>7.1</v>
      </c>
      <c r="H32" s="257">
        <v>0</v>
      </c>
      <c r="I32" s="255" t="s">
        <v>229</v>
      </c>
      <c r="J32" s="272">
        <v>50.4</v>
      </c>
      <c r="K32" s="389">
        <v>0</v>
      </c>
      <c r="L32" s="415">
        <v>4.3055555555555554</v>
      </c>
      <c r="M32" s="399" t="s">
        <v>230</v>
      </c>
      <c r="N32" s="400">
        <v>135.69999999999999</v>
      </c>
      <c r="O32" s="388">
        <v>4.5999999999999996</v>
      </c>
      <c r="P32" s="273">
        <v>7.5976418570375834</v>
      </c>
    </row>
    <row r="33" spans="1:19" ht="16.5" customHeight="1" x14ac:dyDescent="0.15">
      <c r="A33" s="249" t="s">
        <v>122</v>
      </c>
      <c r="B33" s="256">
        <v>18</v>
      </c>
      <c r="C33" s="388">
        <v>14</v>
      </c>
      <c r="D33" s="388">
        <v>92.8</v>
      </c>
      <c r="E33" s="399"/>
      <c r="F33" s="406" t="s">
        <v>283</v>
      </c>
      <c r="G33" s="388"/>
      <c r="H33" s="257"/>
      <c r="I33" s="255" t="s">
        <v>232</v>
      </c>
      <c r="J33" s="272">
        <v>56.3</v>
      </c>
      <c r="K33" s="388">
        <v>55.3</v>
      </c>
      <c r="L33" s="415">
        <v>99.200710479573715</v>
      </c>
      <c r="M33" s="399" t="s">
        <v>233</v>
      </c>
      <c r="N33" s="400">
        <v>207.5</v>
      </c>
      <c r="O33" s="388">
        <v>128.80000000000001</v>
      </c>
      <c r="P33" s="273">
        <v>49.869879518072288</v>
      </c>
    </row>
    <row r="34" spans="1:19" ht="16.5" customHeight="1" x14ac:dyDescent="0.15">
      <c r="A34" s="249" t="s">
        <v>133</v>
      </c>
      <c r="B34" s="256">
        <v>19.100000000000001</v>
      </c>
      <c r="C34" s="388">
        <v>6.3</v>
      </c>
      <c r="D34" s="388">
        <v>23.1</v>
      </c>
      <c r="E34" s="404" t="s">
        <v>164</v>
      </c>
      <c r="F34" s="405">
        <v>761.7</v>
      </c>
      <c r="G34" s="398">
        <v>407.1</v>
      </c>
      <c r="H34" s="254">
        <v>69.339635026913484</v>
      </c>
      <c r="I34" s="255" t="s">
        <v>235</v>
      </c>
      <c r="J34" s="272">
        <v>73.7</v>
      </c>
      <c r="K34" s="388">
        <v>1.9</v>
      </c>
      <c r="L34" s="415">
        <v>11.031207598371777</v>
      </c>
      <c r="M34" s="399" t="s">
        <v>236</v>
      </c>
      <c r="N34" s="400">
        <v>53.9</v>
      </c>
      <c r="O34" s="388">
        <v>51.1</v>
      </c>
      <c r="P34" s="273">
        <v>58.738404452690169</v>
      </c>
    </row>
    <row r="35" spans="1:19" ht="16.5" customHeight="1" x14ac:dyDescent="0.15">
      <c r="A35" s="249" t="s">
        <v>137</v>
      </c>
      <c r="B35" s="256">
        <v>23.2</v>
      </c>
      <c r="C35" s="388">
        <v>23.2</v>
      </c>
      <c r="D35" s="388">
        <v>122.6</v>
      </c>
      <c r="E35" s="399" t="s">
        <v>166</v>
      </c>
      <c r="F35" s="400">
        <v>5.5</v>
      </c>
      <c r="G35" s="388">
        <v>5.5</v>
      </c>
      <c r="H35" s="257">
        <v>116.18181818181819</v>
      </c>
      <c r="I35" s="255" t="s">
        <v>238</v>
      </c>
      <c r="J35" s="272">
        <v>37.9</v>
      </c>
      <c r="K35" s="388">
        <v>26.5</v>
      </c>
      <c r="L35" s="415">
        <v>78.575197889182064</v>
      </c>
      <c r="M35" s="399" t="s">
        <v>239</v>
      </c>
      <c r="N35" s="400">
        <v>161.5</v>
      </c>
      <c r="O35" s="389">
        <v>0</v>
      </c>
      <c r="P35" s="273">
        <v>2.2724458204334366</v>
      </c>
    </row>
    <row r="36" spans="1:19" ht="16.5" customHeight="1" x14ac:dyDescent="0.15">
      <c r="A36" s="249" t="s">
        <v>168</v>
      </c>
      <c r="B36" s="256">
        <v>20.6</v>
      </c>
      <c r="C36" s="388">
        <v>20.6</v>
      </c>
      <c r="D36" s="388">
        <v>65.631067961165044</v>
      </c>
      <c r="E36" s="399" t="s">
        <v>169</v>
      </c>
      <c r="F36" s="400">
        <v>8.3000000000000007</v>
      </c>
      <c r="G36" s="388">
        <v>8.3000000000000007</v>
      </c>
      <c r="H36" s="257">
        <v>136.62650602409639</v>
      </c>
      <c r="I36" s="255" t="s">
        <v>241</v>
      </c>
      <c r="J36" s="272">
        <v>32.4</v>
      </c>
      <c r="K36" s="388">
        <v>0.8</v>
      </c>
      <c r="L36" s="415">
        <v>35.802469135802468</v>
      </c>
      <c r="M36" s="399" t="s">
        <v>242</v>
      </c>
      <c r="N36" s="400">
        <v>68.900000000000006</v>
      </c>
      <c r="O36" s="389">
        <v>0</v>
      </c>
      <c r="P36" s="273">
        <v>1.9883889695210448</v>
      </c>
    </row>
    <row r="37" spans="1:19" ht="16.5" customHeight="1" x14ac:dyDescent="0.15">
      <c r="A37" s="249" t="s">
        <v>118</v>
      </c>
      <c r="B37" s="256">
        <v>12.7</v>
      </c>
      <c r="C37" s="388">
        <v>12.7</v>
      </c>
      <c r="D37" s="388">
        <v>110.7</v>
      </c>
      <c r="E37" s="399" t="s">
        <v>117</v>
      </c>
      <c r="F37" s="400">
        <v>8.8000000000000007</v>
      </c>
      <c r="G37" s="388">
        <v>8.8000000000000007</v>
      </c>
      <c r="H37" s="257">
        <v>142.5</v>
      </c>
      <c r="I37" s="255" t="s">
        <v>244</v>
      </c>
      <c r="J37" s="272">
        <v>14.1</v>
      </c>
      <c r="K37" s="388">
        <v>12.3</v>
      </c>
      <c r="L37" s="415">
        <v>102.55319148936171</v>
      </c>
      <c r="M37" s="399" t="s">
        <v>245</v>
      </c>
      <c r="N37" s="400">
        <v>97.9</v>
      </c>
      <c r="O37" s="389">
        <v>0</v>
      </c>
      <c r="P37" s="273">
        <v>3.4525025536261489</v>
      </c>
    </row>
    <row r="38" spans="1:19" ht="16.5" customHeight="1" x14ac:dyDescent="0.15">
      <c r="A38" s="249" t="s">
        <v>120</v>
      </c>
      <c r="B38" s="256">
        <v>16.5</v>
      </c>
      <c r="C38" s="388">
        <v>16.5</v>
      </c>
      <c r="D38" s="388">
        <v>135.19999999999999</v>
      </c>
      <c r="E38" s="399" t="s">
        <v>119</v>
      </c>
      <c r="F38" s="400">
        <v>12</v>
      </c>
      <c r="G38" s="388">
        <v>12</v>
      </c>
      <c r="H38" s="257">
        <v>114.2</v>
      </c>
      <c r="I38" s="255" t="s">
        <v>247</v>
      </c>
      <c r="J38" s="272">
        <v>50</v>
      </c>
      <c r="K38" s="388">
        <v>49.8</v>
      </c>
      <c r="L38" s="415">
        <v>100.2</v>
      </c>
      <c r="M38" s="399" t="s">
        <v>248</v>
      </c>
      <c r="N38" s="400">
        <v>96.6</v>
      </c>
      <c r="O38" s="389">
        <v>0</v>
      </c>
      <c r="P38" s="273">
        <v>2.318840579710145</v>
      </c>
    </row>
    <row r="39" spans="1:19" ht="16.5" customHeight="1" x14ac:dyDescent="0.15">
      <c r="A39" s="249" t="s">
        <v>122</v>
      </c>
      <c r="B39" s="256">
        <v>22</v>
      </c>
      <c r="C39" s="388">
        <v>22</v>
      </c>
      <c r="D39" s="388">
        <v>130.69999999999999</v>
      </c>
      <c r="E39" s="399" t="s">
        <v>121</v>
      </c>
      <c r="F39" s="400">
        <v>11.1</v>
      </c>
      <c r="G39" s="388">
        <v>11.1</v>
      </c>
      <c r="H39" s="257">
        <v>85.2</v>
      </c>
      <c r="I39" s="255" t="s">
        <v>250</v>
      </c>
      <c r="J39" s="272">
        <v>7.4</v>
      </c>
      <c r="K39" s="388">
        <v>7.4</v>
      </c>
      <c r="L39" s="415">
        <v>54.189189189189186</v>
      </c>
      <c r="M39" s="399" t="s">
        <v>251</v>
      </c>
      <c r="N39" s="400">
        <v>115.4</v>
      </c>
      <c r="O39" s="389">
        <v>0</v>
      </c>
      <c r="P39" s="273">
        <v>1.3258232235701906</v>
      </c>
    </row>
    <row r="40" spans="1:19" ht="16.5" customHeight="1" x14ac:dyDescent="0.15">
      <c r="A40" s="249" t="s">
        <v>133</v>
      </c>
      <c r="B40" s="256">
        <v>14.1</v>
      </c>
      <c r="C40" s="388">
        <v>14.1</v>
      </c>
      <c r="D40" s="388">
        <v>95</v>
      </c>
      <c r="E40" s="399" t="s">
        <v>132</v>
      </c>
      <c r="F40" s="400">
        <v>8.8000000000000007</v>
      </c>
      <c r="G40" s="388">
        <v>8.8000000000000007</v>
      </c>
      <c r="H40" s="257">
        <v>53.9</v>
      </c>
      <c r="I40" s="255" t="s">
        <v>253</v>
      </c>
      <c r="J40" s="272">
        <v>64.3</v>
      </c>
      <c r="K40" s="388">
        <v>33.799999999999997</v>
      </c>
      <c r="L40" s="415">
        <v>60.575427682737171</v>
      </c>
      <c r="M40" s="399" t="s">
        <v>254</v>
      </c>
      <c r="N40" s="400">
        <v>85.9</v>
      </c>
      <c r="O40" s="389">
        <v>0</v>
      </c>
      <c r="P40" s="273">
        <v>1.2922002328288706</v>
      </c>
    </row>
    <row r="41" spans="1:19" ht="16.5" customHeight="1" x14ac:dyDescent="0.15">
      <c r="A41" s="249" t="s">
        <v>171</v>
      </c>
      <c r="B41" s="256">
        <v>4.5999999999999996</v>
      </c>
      <c r="C41" s="388">
        <v>4.5999999999999996</v>
      </c>
      <c r="D41" s="388">
        <v>76.08695652173914</v>
      </c>
      <c r="E41" s="399" t="s">
        <v>172</v>
      </c>
      <c r="F41" s="400">
        <v>16.100000000000001</v>
      </c>
      <c r="G41" s="388">
        <v>16.100000000000001</v>
      </c>
      <c r="H41" s="257">
        <v>117.39130434782608</v>
      </c>
      <c r="I41" s="255" t="s">
        <v>256</v>
      </c>
      <c r="J41" s="272">
        <v>51.6</v>
      </c>
      <c r="K41" s="388">
        <v>1.4</v>
      </c>
      <c r="L41" s="415">
        <v>11.841085271317828</v>
      </c>
      <c r="M41" s="399" t="s">
        <v>257</v>
      </c>
      <c r="N41" s="400">
        <v>96.3</v>
      </c>
      <c r="O41" s="389">
        <v>0</v>
      </c>
      <c r="P41" s="273">
        <v>2.45067497403946</v>
      </c>
    </row>
    <row r="42" spans="1:19" ht="16.5" customHeight="1" x14ac:dyDescent="0.15">
      <c r="A42" s="249"/>
      <c r="B42" s="259"/>
      <c r="C42" s="403"/>
      <c r="D42" s="388"/>
      <c r="E42" s="399" t="s">
        <v>117</v>
      </c>
      <c r="F42" s="400">
        <v>20.399999999999999</v>
      </c>
      <c r="G42" s="388">
        <v>20.399999999999999</v>
      </c>
      <c r="H42" s="257">
        <v>120.1</v>
      </c>
      <c r="I42" s="255" t="s">
        <v>259</v>
      </c>
      <c r="J42" s="272">
        <v>4</v>
      </c>
      <c r="K42" s="388">
        <v>4</v>
      </c>
      <c r="L42" s="415">
        <v>77</v>
      </c>
      <c r="M42" s="399" t="s">
        <v>260</v>
      </c>
      <c r="N42" s="400">
        <v>67.5</v>
      </c>
      <c r="O42" s="389">
        <v>0</v>
      </c>
      <c r="P42" s="273">
        <v>16.770370370370369</v>
      </c>
    </row>
    <row r="43" spans="1:19" ht="16.5" customHeight="1" x14ac:dyDescent="0.15">
      <c r="A43" s="252" t="s">
        <v>174</v>
      </c>
      <c r="B43" s="253">
        <v>529.20000000000005</v>
      </c>
      <c r="C43" s="398">
        <v>243.39999999999998</v>
      </c>
      <c r="D43" s="398">
        <v>25.9</v>
      </c>
      <c r="E43" s="399" t="s">
        <v>119</v>
      </c>
      <c r="F43" s="400">
        <v>20</v>
      </c>
      <c r="G43" s="388">
        <v>20</v>
      </c>
      <c r="H43" s="257">
        <v>80.7</v>
      </c>
      <c r="I43" s="255" t="s">
        <v>262</v>
      </c>
      <c r="J43" s="272">
        <v>4.4000000000000004</v>
      </c>
      <c r="K43" s="388">
        <v>4.4000000000000004</v>
      </c>
      <c r="L43" s="415">
        <v>62.3</v>
      </c>
      <c r="M43" s="399" t="s">
        <v>263</v>
      </c>
      <c r="N43" s="400">
        <v>66.7</v>
      </c>
      <c r="O43" s="389">
        <v>0</v>
      </c>
      <c r="P43" s="273">
        <v>2.2788605697151425</v>
      </c>
    </row>
    <row r="44" spans="1:19" ht="16.5" customHeight="1" x14ac:dyDescent="0.15">
      <c r="A44" s="249" t="s">
        <v>175</v>
      </c>
      <c r="B44" s="256">
        <v>27</v>
      </c>
      <c r="C44" s="389">
        <v>27</v>
      </c>
      <c r="D44" s="388">
        <v>0</v>
      </c>
      <c r="E44" s="399" t="s">
        <v>121</v>
      </c>
      <c r="F44" s="400">
        <v>20.5</v>
      </c>
      <c r="G44" s="389">
        <v>0</v>
      </c>
      <c r="H44" s="257">
        <v>16</v>
      </c>
      <c r="I44" s="255" t="s">
        <v>265</v>
      </c>
      <c r="J44" s="272">
        <v>7.4</v>
      </c>
      <c r="K44" s="388">
        <v>7.4</v>
      </c>
      <c r="L44" s="415">
        <v>78.8</v>
      </c>
      <c r="M44" s="399" t="s">
        <v>266</v>
      </c>
      <c r="N44" s="400">
        <v>33</v>
      </c>
      <c r="O44" s="389">
        <v>0</v>
      </c>
      <c r="P44" s="273">
        <v>4.8787878787878789</v>
      </c>
    </row>
    <row r="45" spans="1:19" ht="16.5" customHeight="1" x14ac:dyDescent="0.15">
      <c r="A45" s="249" t="s">
        <v>176</v>
      </c>
      <c r="B45" s="256">
        <v>16.3</v>
      </c>
      <c r="C45" s="388">
        <v>13.9</v>
      </c>
      <c r="D45" s="388">
        <v>80.736196319018404</v>
      </c>
      <c r="E45" s="399" t="s">
        <v>132</v>
      </c>
      <c r="F45" s="400">
        <v>19.600000000000001</v>
      </c>
      <c r="G45" s="389">
        <v>0</v>
      </c>
      <c r="H45" s="257">
        <v>14.6</v>
      </c>
      <c r="I45" s="255" t="s">
        <v>268</v>
      </c>
      <c r="J45" s="272">
        <v>12.7</v>
      </c>
      <c r="K45" s="388">
        <v>12.7</v>
      </c>
      <c r="L45" s="415">
        <v>124.56692913385828</v>
      </c>
      <c r="M45" s="399" t="s">
        <v>269</v>
      </c>
      <c r="N45" s="400">
        <v>112.3</v>
      </c>
      <c r="O45" s="389">
        <v>0</v>
      </c>
      <c r="P45" s="273">
        <v>2.07479964381122</v>
      </c>
    </row>
    <row r="46" spans="1:19" ht="16.5" customHeight="1" x14ac:dyDescent="0.15">
      <c r="A46" s="249" t="s">
        <v>118</v>
      </c>
      <c r="B46" s="256">
        <v>12</v>
      </c>
      <c r="C46" s="388">
        <v>12</v>
      </c>
      <c r="D46" s="388">
        <v>48.6</v>
      </c>
      <c r="E46" s="399" t="s">
        <v>136</v>
      </c>
      <c r="F46" s="400">
        <v>12.4</v>
      </c>
      <c r="G46" s="388">
        <v>12.4</v>
      </c>
      <c r="H46" s="257">
        <v>92.8</v>
      </c>
      <c r="I46" s="255" t="s">
        <v>118</v>
      </c>
      <c r="J46" s="272">
        <v>10.5</v>
      </c>
      <c r="K46" s="388">
        <v>10.5</v>
      </c>
      <c r="L46" s="415">
        <v>119.7</v>
      </c>
      <c r="M46" s="399" t="s">
        <v>271</v>
      </c>
      <c r="N46" s="400">
        <v>86.8</v>
      </c>
      <c r="O46" s="389">
        <v>0</v>
      </c>
      <c r="P46" s="273">
        <v>2.2004608294930876</v>
      </c>
      <c r="S46" s="261"/>
    </row>
    <row r="47" spans="1:19" ht="16.5" customHeight="1" x14ac:dyDescent="0.15">
      <c r="A47" s="249" t="s">
        <v>120</v>
      </c>
      <c r="B47" s="256">
        <v>8</v>
      </c>
      <c r="C47" s="388">
        <v>8</v>
      </c>
      <c r="D47" s="388">
        <v>77</v>
      </c>
      <c r="E47" s="399" t="s">
        <v>140</v>
      </c>
      <c r="F47" s="400">
        <v>14.5</v>
      </c>
      <c r="G47" s="388">
        <v>14.5</v>
      </c>
      <c r="H47" s="257">
        <v>142.1</v>
      </c>
      <c r="I47" s="255" t="s">
        <v>120</v>
      </c>
      <c r="J47" s="272">
        <v>15.3</v>
      </c>
      <c r="K47" s="388">
        <v>15.3</v>
      </c>
      <c r="L47" s="415">
        <v>60.7</v>
      </c>
      <c r="M47" s="399" t="s">
        <v>273</v>
      </c>
      <c r="N47" s="400">
        <v>56.3</v>
      </c>
      <c r="O47" s="389">
        <v>0</v>
      </c>
      <c r="P47" s="273">
        <v>1.3676731793960923</v>
      </c>
    </row>
    <row r="48" spans="1:19" ht="6" customHeight="1" thickBot="1" x14ac:dyDescent="0.2">
      <c r="A48" s="262"/>
      <c r="B48" s="263"/>
      <c r="C48" s="407"/>
      <c r="D48" s="408"/>
      <c r="E48" s="409"/>
      <c r="F48" s="410"/>
      <c r="G48" s="411"/>
      <c r="H48" s="265"/>
      <c r="I48" s="264"/>
      <c r="J48" s="263"/>
      <c r="K48" s="407"/>
      <c r="L48" s="407"/>
      <c r="M48" s="409"/>
      <c r="N48" s="410"/>
      <c r="O48" s="411"/>
      <c r="P48" s="265"/>
    </row>
    <row r="49" spans="1:16" ht="15.75" customHeight="1" x14ac:dyDescent="0.15">
      <c r="A49" s="266" t="s">
        <v>284</v>
      </c>
      <c r="B49" s="266"/>
      <c r="C49" s="266"/>
      <c r="D49" s="267"/>
      <c r="E49" s="268"/>
      <c r="F49" s="268"/>
      <c r="G49" s="268"/>
      <c r="H49" s="268"/>
      <c r="I49" s="266"/>
      <c r="J49" s="266"/>
      <c r="K49" s="266"/>
      <c r="L49" s="267"/>
      <c r="M49" s="268"/>
      <c r="N49" s="268"/>
      <c r="O49" s="268"/>
      <c r="P49" s="268"/>
    </row>
    <row r="50" spans="1:16" x14ac:dyDescent="0.15">
      <c r="A50" s="269" t="s">
        <v>285</v>
      </c>
      <c r="B50" s="269"/>
      <c r="C50" s="269"/>
      <c r="D50" s="269"/>
      <c r="E50" s="269"/>
      <c r="F50" s="269"/>
      <c r="G50" s="269"/>
    </row>
  </sheetData>
  <mergeCells count="6">
    <mergeCell ref="A3:A4"/>
    <mergeCell ref="E3:E4"/>
    <mergeCell ref="A50:G50"/>
    <mergeCell ref="M2:P2"/>
    <mergeCell ref="I3:I4"/>
    <mergeCell ref="M3:M4"/>
  </mergeCells>
  <phoneticPr fontId="11"/>
  <pageMargins left="0.59375" right="0.39583333333333331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5553-D126-41F0-A44B-03F87316C378}">
  <dimension ref="A1:F12"/>
  <sheetViews>
    <sheetView showGridLines="0" view="pageBreakPreview" zoomScaleSheetLayoutView="100" workbookViewId="0"/>
  </sheetViews>
  <sheetFormatPr defaultRowHeight="13.5" x14ac:dyDescent="0.15"/>
  <cols>
    <col min="1" max="1" width="17.125" style="280" customWidth="1"/>
    <col min="2" max="5" width="15.5" style="280" customWidth="1"/>
    <col min="6" max="6" width="9" style="280" customWidth="1"/>
    <col min="7" max="16384" width="9" style="280"/>
  </cols>
  <sheetData>
    <row r="1" spans="1:6" ht="17.100000000000001" customHeight="1" x14ac:dyDescent="0.15">
      <c r="A1" s="277" t="s">
        <v>287</v>
      </c>
      <c r="B1" s="278"/>
      <c r="C1" s="278"/>
      <c r="D1" s="278"/>
      <c r="E1" s="278"/>
      <c r="F1" s="279"/>
    </row>
    <row r="2" spans="1:6" ht="17.100000000000001" customHeight="1" thickBot="1" x14ac:dyDescent="0.2">
      <c r="A2" s="281"/>
      <c r="B2" s="282"/>
      <c r="C2" s="283" t="s">
        <v>42</v>
      </c>
      <c r="D2" s="283"/>
      <c r="E2" s="283"/>
      <c r="F2" s="279"/>
    </row>
    <row r="3" spans="1:6" ht="14.25" customHeight="1" x14ac:dyDescent="0.15">
      <c r="A3" s="284" t="s">
        <v>1</v>
      </c>
      <c r="B3" s="285" t="s">
        <v>289</v>
      </c>
      <c r="C3" s="285" t="s">
        <v>290</v>
      </c>
      <c r="D3" s="285" t="s">
        <v>291</v>
      </c>
      <c r="E3" s="285" t="s">
        <v>292</v>
      </c>
      <c r="F3" s="279"/>
    </row>
    <row r="4" spans="1:6" ht="14.25" customHeight="1" x14ac:dyDescent="0.15">
      <c r="A4" s="286"/>
      <c r="B4" s="287"/>
      <c r="C4" s="287"/>
      <c r="D4" s="287"/>
      <c r="E4" s="287"/>
      <c r="F4" s="279"/>
    </row>
    <row r="5" spans="1:6" ht="28.5" customHeight="1" x14ac:dyDescent="0.15">
      <c r="A5" s="288" t="s">
        <v>293</v>
      </c>
      <c r="B5" s="289">
        <v>233558</v>
      </c>
      <c r="C5" s="289">
        <v>233196</v>
      </c>
      <c r="D5" s="289">
        <v>232007</v>
      </c>
      <c r="E5" s="289">
        <v>230844</v>
      </c>
      <c r="F5" s="290"/>
    </row>
    <row r="6" spans="1:6" ht="28.5" customHeight="1" x14ac:dyDescent="0.15">
      <c r="A6" s="291" t="s">
        <v>294</v>
      </c>
      <c r="B6" s="289" t="s">
        <v>410</v>
      </c>
      <c r="C6" s="289" t="s">
        <v>411</v>
      </c>
      <c r="D6" s="289" t="s">
        <v>412</v>
      </c>
      <c r="E6" s="289">
        <v>-1827</v>
      </c>
      <c r="F6" s="279"/>
    </row>
    <row r="7" spans="1:6" ht="28.5" customHeight="1" x14ac:dyDescent="0.15">
      <c r="A7" s="292" t="s">
        <v>295</v>
      </c>
      <c r="B7" s="289">
        <v>529</v>
      </c>
      <c r="C7" s="289">
        <v>827</v>
      </c>
      <c r="D7" s="289">
        <v>391</v>
      </c>
      <c r="E7" s="289">
        <v>664</v>
      </c>
      <c r="F7" s="279"/>
    </row>
    <row r="8" spans="1:6" ht="28.5" customHeight="1" x14ac:dyDescent="0.15">
      <c r="A8" s="293" t="s">
        <v>296</v>
      </c>
      <c r="B8" s="289" t="s">
        <v>413</v>
      </c>
      <c r="C8" s="289" t="s">
        <v>414</v>
      </c>
      <c r="D8" s="289" t="s">
        <v>411</v>
      </c>
      <c r="E8" s="289">
        <f>SUM(E6:E7)</f>
        <v>-1163</v>
      </c>
      <c r="F8" s="279"/>
    </row>
    <row r="9" spans="1:6" ht="28.5" customHeight="1" thickBot="1" x14ac:dyDescent="0.2">
      <c r="A9" s="294" t="s">
        <v>297</v>
      </c>
      <c r="B9" s="295" t="s">
        <v>415</v>
      </c>
      <c r="C9" s="295" t="s">
        <v>416</v>
      </c>
      <c r="D9" s="295" t="s">
        <v>417</v>
      </c>
      <c r="E9" s="295">
        <v>-0.50127797868167767</v>
      </c>
      <c r="F9" s="279"/>
    </row>
    <row r="10" spans="1:6" x14ac:dyDescent="0.15">
      <c r="A10" s="313" t="s">
        <v>298</v>
      </c>
      <c r="B10" s="1"/>
      <c r="C10" s="1"/>
      <c r="D10" s="1"/>
      <c r="E10" s="1"/>
    </row>
    <row r="11" spans="1:6" x14ac:dyDescent="0.15">
      <c r="A11" s="296" t="s">
        <v>299</v>
      </c>
      <c r="B11" s="1"/>
      <c r="C11" s="1"/>
      <c r="D11" s="1"/>
      <c r="E11" s="1"/>
    </row>
    <row r="12" spans="1:6" x14ac:dyDescent="0.15">
      <c r="A12" s="297"/>
    </row>
  </sheetData>
  <mergeCells count="6">
    <mergeCell ref="C2:E2"/>
    <mergeCell ref="A3:A4"/>
    <mergeCell ref="B3:B4"/>
    <mergeCell ref="C3:C4"/>
    <mergeCell ref="D3:D4"/>
    <mergeCell ref="E3:E4"/>
  </mergeCells>
  <phoneticPr fontId="11"/>
  <pageMargins left="0.59375" right="0.39583333333333331" top="0.75" bottom="0.75" header="0.3" footer="0.3"/>
  <pageSetup paperSize="9" orientation="portrait" r:id="rId1"/>
  <ignoredErrors>
    <ignoredError sqref="E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FA2EA-3F6E-4554-8A45-2FBE951B451A}">
  <dimension ref="A1:F13"/>
  <sheetViews>
    <sheetView showGridLines="0" view="pageBreakPreview" zoomScaleSheetLayoutView="100" workbookViewId="0"/>
  </sheetViews>
  <sheetFormatPr defaultRowHeight="13.5" x14ac:dyDescent="0.15"/>
  <cols>
    <col min="1" max="1" width="18.125" style="280" customWidth="1"/>
    <col min="2" max="5" width="17.5" style="280" customWidth="1"/>
    <col min="6" max="6" width="9" style="280" customWidth="1"/>
    <col min="7" max="16384" width="9" style="280"/>
  </cols>
  <sheetData>
    <row r="1" spans="1:6" s="302" customFormat="1" ht="18.95" customHeight="1" x14ac:dyDescent="0.15">
      <c r="A1" s="298" t="s">
        <v>300</v>
      </c>
      <c r="B1" s="299"/>
      <c r="C1" s="300"/>
      <c r="D1" s="300"/>
      <c r="E1" s="300"/>
      <c r="F1" s="301"/>
    </row>
    <row r="2" spans="1:6" s="302" customFormat="1" ht="18.95" customHeight="1" thickBot="1" x14ac:dyDescent="0.2">
      <c r="A2" s="303"/>
      <c r="B2" s="304"/>
      <c r="C2" s="303"/>
      <c r="D2" s="305" t="s">
        <v>301</v>
      </c>
      <c r="E2" s="305"/>
      <c r="F2" s="301"/>
    </row>
    <row r="3" spans="1:6" x14ac:dyDescent="0.15">
      <c r="A3" s="306" t="s">
        <v>1</v>
      </c>
      <c r="B3" s="307" t="s">
        <v>289</v>
      </c>
      <c r="C3" s="307" t="s">
        <v>290</v>
      </c>
      <c r="D3" s="307" t="s">
        <v>291</v>
      </c>
      <c r="E3" s="307" t="s">
        <v>292</v>
      </c>
      <c r="F3" s="301"/>
    </row>
    <row r="4" spans="1:6" x14ac:dyDescent="0.15">
      <c r="A4" s="308"/>
      <c r="B4" s="309"/>
      <c r="C4" s="309"/>
      <c r="D4" s="309"/>
      <c r="E4" s="309"/>
      <c r="F4" s="301"/>
    </row>
    <row r="5" spans="1:6" ht="19.5" customHeight="1" x14ac:dyDescent="0.15">
      <c r="A5" s="310" t="s">
        <v>302</v>
      </c>
      <c r="B5" s="289">
        <v>1295</v>
      </c>
      <c r="C5" s="289">
        <v>1281</v>
      </c>
      <c r="D5" s="289">
        <v>1200</v>
      </c>
      <c r="E5" s="289">
        <v>1161</v>
      </c>
      <c r="F5" s="301"/>
    </row>
    <row r="6" spans="1:6" ht="19.5" customHeight="1" x14ac:dyDescent="0.15">
      <c r="A6" s="310" t="s">
        <v>303</v>
      </c>
      <c r="B6" s="289">
        <v>2500</v>
      </c>
      <c r="C6" s="289">
        <v>2470</v>
      </c>
      <c r="D6" s="289">
        <v>2780</v>
      </c>
      <c r="E6" s="289">
        <v>2988</v>
      </c>
      <c r="F6" s="301"/>
    </row>
    <row r="7" spans="1:6" ht="19.5" customHeight="1" x14ac:dyDescent="0.15">
      <c r="A7" s="310" t="s">
        <v>304</v>
      </c>
      <c r="B7" s="289" t="s">
        <v>410</v>
      </c>
      <c r="C7" s="289" t="s">
        <v>411</v>
      </c>
      <c r="D7" s="289" t="s">
        <v>412</v>
      </c>
      <c r="E7" s="289" t="s">
        <v>418</v>
      </c>
      <c r="F7" s="301"/>
    </row>
    <row r="8" spans="1:6" ht="19.5" customHeight="1" x14ac:dyDescent="0.15">
      <c r="A8" s="310" t="s">
        <v>305</v>
      </c>
      <c r="B8" s="311">
        <v>5.5</v>
      </c>
      <c r="C8" s="311">
        <v>5.5</v>
      </c>
      <c r="D8" s="311">
        <v>5.2</v>
      </c>
      <c r="E8" s="311">
        <v>5</v>
      </c>
      <c r="F8" s="301"/>
    </row>
    <row r="9" spans="1:6" ht="19.5" customHeight="1" x14ac:dyDescent="0.15">
      <c r="A9" s="310" t="s">
        <v>306</v>
      </c>
      <c r="B9" s="311">
        <v>10.7</v>
      </c>
      <c r="C9" s="311">
        <v>10.6</v>
      </c>
      <c r="D9" s="311">
        <v>12</v>
      </c>
      <c r="E9" s="311">
        <v>12.9</v>
      </c>
      <c r="F9" s="301"/>
    </row>
    <row r="10" spans="1:6" ht="19.5" customHeight="1" thickBot="1" x14ac:dyDescent="0.2">
      <c r="A10" s="312" t="s">
        <v>307</v>
      </c>
      <c r="B10" s="295" t="s">
        <v>419</v>
      </c>
      <c r="C10" s="295" t="s">
        <v>420</v>
      </c>
      <c r="D10" s="295" t="s">
        <v>421</v>
      </c>
      <c r="E10" s="295" t="s">
        <v>422</v>
      </c>
      <c r="F10" s="301"/>
    </row>
    <row r="11" spans="1:6" x14ac:dyDescent="0.15">
      <c r="A11" s="313" t="s">
        <v>308</v>
      </c>
      <c r="B11" s="314"/>
      <c r="C11" s="314"/>
      <c r="D11" s="314"/>
      <c r="E11" s="314"/>
      <c r="F11" s="301"/>
    </row>
    <row r="12" spans="1:6" x14ac:dyDescent="0.15">
      <c r="A12" s="296" t="s">
        <v>309</v>
      </c>
      <c r="B12" s="296"/>
      <c r="C12" s="296"/>
      <c r="D12" s="296"/>
      <c r="E12" s="296"/>
      <c r="F12" s="297"/>
    </row>
    <row r="13" spans="1:6" x14ac:dyDescent="0.15">
      <c r="A13" s="297"/>
      <c r="B13" s="297"/>
      <c r="C13" s="297"/>
      <c r="D13" s="297"/>
      <c r="E13" s="297"/>
      <c r="F13" s="297"/>
    </row>
  </sheetData>
  <mergeCells count="6">
    <mergeCell ref="D2:E2"/>
    <mergeCell ref="A3:A4"/>
    <mergeCell ref="B3:B4"/>
    <mergeCell ref="C3:C4"/>
    <mergeCell ref="D3:D4"/>
    <mergeCell ref="E3:E4"/>
  </mergeCells>
  <phoneticPr fontId="11"/>
  <pageMargins left="0.59375" right="0.39583333333333331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5EDC-7840-4D43-BDCA-893DFBE694C8}">
  <dimension ref="A1:G13"/>
  <sheetViews>
    <sheetView showGridLines="0" view="pageBreakPreview" zoomScaleSheetLayoutView="100" workbookViewId="0">
      <selection sqref="A1:B1"/>
    </sheetView>
  </sheetViews>
  <sheetFormatPr defaultRowHeight="13.5" x14ac:dyDescent="0.15"/>
  <cols>
    <col min="1" max="1" width="17.125" style="280" customWidth="1"/>
    <col min="2" max="4" width="15.5" style="280" customWidth="1"/>
    <col min="5" max="5" width="15.25" style="280" customWidth="1"/>
    <col min="6" max="6" width="9" style="280" hidden="1" customWidth="1"/>
    <col min="7" max="7" width="9" style="280" customWidth="1"/>
    <col min="8" max="16384" width="9" style="280"/>
  </cols>
  <sheetData>
    <row r="1" spans="1:7" s="302" customFormat="1" ht="18.95" customHeight="1" x14ac:dyDescent="0.15">
      <c r="A1" s="315" t="s">
        <v>310</v>
      </c>
      <c r="B1" s="315"/>
      <c r="C1" s="299"/>
      <c r="D1" s="300"/>
      <c r="E1" s="300"/>
      <c r="F1" s="316"/>
    </row>
    <row r="2" spans="1:7" s="302" customFormat="1" ht="18.95" customHeight="1" thickBot="1" x14ac:dyDescent="0.2">
      <c r="A2" s="317"/>
      <c r="B2" s="317"/>
      <c r="C2" s="318"/>
      <c r="D2" s="319" t="s">
        <v>301</v>
      </c>
      <c r="E2" s="319"/>
      <c r="F2" s="320"/>
    </row>
    <row r="3" spans="1:7" ht="18.75" customHeight="1" x14ac:dyDescent="0.15">
      <c r="A3" s="321" t="s">
        <v>1</v>
      </c>
      <c r="B3" s="307" t="s">
        <v>289</v>
      </c>
      <c r="C3" s="307" t="s">
        <v>290</v>
      </c>
      <c r="D3" s="307" t="s">
        <v>291</v>
      </c>
      <c r="E3" s="307" t="s">
        <v>292</v>
      </c>
      <c r="F3" s="322"/>
    </row>
    <row r="4" spans="1:7" ht="18.75" customHeight="1" x14ac:dyDescent="0.15">
      <c r="A4" s="323"/>
      <c r="B4" s="309"/>
      <c r="C4" s="309"/>
      <c r="D4" s="309"/>
      <c r="E4" s="309"/>
      <c r="F4" s="322"/>
    </row>
    <row r="5" spans="1:7" ht="18.75" customHeight="1" x14ac:dyDescent="0.15">
      <c r="A5" s="324" t="s">
        <v>311</v>
      </c>
      <c r="B5" s="289">
        <v>8518</v>
      </c>
      <c r="C5" s="289">
        <v>8675</v>
      </c>
      <c r="D5" s="289">
        <v>8652</v>
      </c>
      <c r="E5" s="289">
        <v>8956</v>
      </c>
      <c r="F5" s="322"/>
      <c r="G5" s="325"/>
    </row>
    <row r="6" spans="1:7" ht="18.75" customHeight="1" x14ac:dyDescent="0.15">
      <c r="A6" s="324" t="s">
        <v>312</v>
      </c>
      <c r="B6" s="289">
        <v>7989</v>
      </c>
      <c r="C6" s="289">
        <v>7848</v>
      </c>
      <c r="D6" s="289">
        <v>8261</v>
      </c>
      <c r="E6" s="289">
        <v>8292</v>
      </c>
      <c r="F6" s="322"/>
      <c r="G6" s="326"/>
    </row>
    <row r="7" spans="1:7" ht="18.75" customHeight="1" x14ac:dyDescent="0.15">
      <c r="A7" s="324" t="s">
        <v>313</v>
      </c>
      <c r="B7" s="289">
        <v>529</v>
      </c>
      <c r="C7" s="289">
        <v>827</v>
      </c>
      <c r="D7" s="289">
        <v>391</v>
      </c>
      <c r="E7" s="289">
        <v>664</v>
      </c>
      <c r="F7" s="322"/>
    </row>
    <row r="8" spans="1:7" ht="18.75" customHeight="1" x14ac:dyDescent="0.15">
      <c r="A8" s="324" t="s">
        <v>314</v>
      </c>
      <c r="B8" s="311">
        <v>3.6</v>
      </c>
      <c r="C8" s="311">
        <v>3.7</v>
      </c>
      <c r="D8" s="311">
        <v>3.7</v>
      </c>
      <c r="E8" s="311">
        <v>3.9</v>
      </c>
      <c r="F8" s="322"/>
    </row>
    <row r="9" spans="1:7" ht="18.75" customHeight="1" x14ac:dyDescent="0.15">
      <c r="A9" s="324" t="s">
        <v>315</v>
      </c>
      <c r="B9" s="311">
        <v>3.4</v>
      </c>
      <c r="C9" s="311">
        <v>3.4</v>
      </c>
      <c r="D9" s="311">
        <v>3.6</v>
      </c>
      <c r="E9" s="311">
        <v>3.6</v>
      </c>
      <c r="F9" s="322"/>
    </row>
    <row r="10" spans="1:7" ht="18.75" customHeight="1" thickBot="1" x14ac:dyDescent="0.2">
      <c r="A10" s="327" t="s">
        <v>316</v>
      </c>
      <c r="B10" s="295">
        <v>0.2</v>
      </c>
      <c r="C10" s="295">
        <v>0.4</v>
      </c>
      <c r="D10" s="295">
        <v>0.2</v>
      </c>
      <c r="E10" s="295">
        <v>0.3</v>
      </c>
      <c r="F10" s="322"/>
    </row>
    <row r="11" spans="1:7" ht="14.25" customHeight="1" x14ac:dyDescent="0.15">
      <c r="A11" s="313" t="s">
        <v>308</v>
      </c>
      <c r="B11" s="314"/>
      <c r="C11" s="314"/>
      <c r="D11" s="314"/>
      <c r="E11" s="314"/>
      <c r="F11" s="322"/>
      <c r="G11" s="322"/>
    </row>
    <row r="12" spans="1:7" ht="14.25" customHeight="1" x14ac:dyDescent="0.15">
      <c r="A12" s="314" t="s">
        <v>317</v>
      </c>
      <c r="B12" s="314"/>
      <c r="C12" s="314"/>
      <c r="D12" s="314"/>
      <c r="E12" s="314"/>
      <c r="F12" s="322"/>
      <c r="G12" s="322"/>
    </row>
    <row r="13" spans="1:7" ht="14.25" customHeight="1" x14ac:dyDescent="0.15">
      <c r="A13" s="328" t="s">
        <v>318</v>
      </c>
      <c r="B13" s="328"/>
      <c r="C13" s="328"/>
      <c r="D13" s="328"/>
      <c r="E13" s="328"/>
      <c r="F13" s="322"/>
      <c r="G13" s="322"/>
    </row>
  </sheetData>
  <mergeCells count="8">
    <mergeCell ref="A13:E13"/>
    <mergeCell ref="A1:B1"/>
    <mergeCell ref="D2:E2"/>
    <mergeCell ref="A3:A4"/>
    <mergeCell ref="B3:B4"/>
    <mergeCell ref="C3:C4"/>
    <mergeCell ref="D3:D4"/>
    <mergeCell ref="E3:E4"/>
  </mergeCells>
  <phoneticPr fontId="11"/>
  <pageMargins left="0.59375" right="0.395833333333333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　人口・世帯数の推移 </vt:lpstr>
      <vt:lpstr>2　地区別人口の推移</vt:lpstr>
      <vt:lpstr>3　年齢５歳階級別人口の推移</vt:lpstr>
      <vt:lpstr>4　年齢別人口</vt:lpstr>
      <vt:lpstr>5　町（丁）別人口</vt:lpstr>
      <vt:lpstr>6　町（丁）別面積・人口密度</vt:lpstr>
      <vt:lpstr>7　年次別人口動態の推移</vt:lpstr>
      <vt:lpstr>8　自然動態の推移</vt:lpstr>
      <vt:lpstr>9　社会動態の推移</vt:lpstr>
      <vt:lpstr>10　地域別転出入人口の状況 (2)</vt:lpstr>
      <vt:lpstr>11　外国人登録国籍別人口</vt:lpstr>
      <vt:lpstr>12　埼玉県内市別人口状況</vt:lpstr>
      <vt:lpstr>'1　人口・世帯数の推移 '!Print_Area</vt:lpstr>
      <vt:lpstr>'10　地域別転出入人口の状況 (2)'!Print_Area</vt:lpstr>
      <vt:lpstr>'11　外国人登録国籍別人口'!Print_Area</vt:lpstr>
      <vt:lpstr>'12　埼玉県内市別人口状況'!Print_Area</vt:lpstr>
      <vt:lpstr>'3　年齢５歳階級別人口の推移'!Print_Area</vt:lpstr>
      <vt:lpstr>'5　町（丁）別人口'!Print_Area</vt:lpstr>
      <vt:lpstr>'6　町（丁）別面積・人口密度'!Print_Area</vt:lpstr>
      <vt:lpstr>'7　年次別人口動態の推移'!Print_Area</vt:lpstr>
      <vt:lpstr>'8　自然動態の推移'!Print_Area</vt:lpstr>
      <vt:lpstr>'9　社会動態の推移'!Print_Area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2023-02-03T07:57:48Z</cp:lastPrinted>
  <dcterms:created xsi:type="dcterms:W3CDTF">2001-05-25T07:32:35Z</dcterms:created>
  <dcterms:modified xsi:type="dcterms:W3CDTF">2024-07-19T08:00:04Z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2024-03-15T05:30:06Z</vt:filetime>
  </property>
</Properties>
</file>