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 codeName="ThisWorkbook"/>
  <xr:revisionPtr revIDLastSave="0" documentId="13_ncr:1_{3B254792-5683-4F9C-8094-E8DDA1CDC48B}" xr6:coauthVersionLast="36" xr6:coauthVersionMax="36" xr10:uidLastSave="{00000000-0000-0000-0000-000000000000}"/>
  <bookViews>
    <workbookView xWindow="0" yWindow="0" windowWidth="19740" windowHeight="12510" xr2:uid="{00000000-000D-0000-FFFF-FFFF00000000}"/>
  </bookViews>
  <sheets>
    <sheet name="J-1(1)" sheetId="2" r:id="rId1"/>
    <sheet name="J-1(2)" sheetId="3" r:id="rId2"/>
    <sheet name="J-2" sheetId="5" r:id="rId3"/>
    <sheet name="J-3" sheetId="6" r:id="rId4"/>
  </sheets>
  <definedNames>
    <definedName name="_xlnm.Print_Area" localSheetId="0">'J-1(1)'!$B$2:$K$234</definedName>
    <definedName name="_xlnm.Print_Area" localSheetId="1">'J-1(2)'!$B$2:$P$105</definedName>
    <definedName name="_xlnm.Print_Area" localSheetId="2">'J-2'!$B$2:$H$97</definedName>
    <definedName name="_xlnm.Print_Area" localSheetId="3">'J-3'!$B$1:$BJ$60</definedName>
    <definedName name="_xlnm.Print_Titles" localSheetId="0">'J-1(1)'!$2:$5</definedName>
    <definedName name="_xlnm.Print_Titles" localSheetId="2">'J-2'!$1:$7</definedName>
    <definedName name="_xlnm.Print_Titles" localSheetId="3">'J-3'!$1:$6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5" l="1"/>
  <c r="F90" i="5"/>
  <c r="E90" i="5"/>
  <c r="D90" i="5"/>
  <c r="G83" i="5"/>
  <c r="G85" i="5" s="1"/>
  <c r="F83" i="5"/>
  <c r="F85" i="5" s="1"/>
  <c r="E83" i="5"/>
  <c r="E85" i="5" s="1"/>
  <c r="D83" i="5"/>
  <c r="D85" i="5" s="1"/>
  <c r="G78" i="5"/>
  <c r="F78" i="5"/>
  <c r="E78" i="5"/>
  <c r="D78" i="5"/>
  <c r="G76" i="5"/>
  <c r="G79" i="5" s="1"/>
  <c r="F76" i="5"/>
  <c r="F89" i="5" s="1"/>
  <c r="E76" i="5"/>
  <c r="E79" i="5" s="1"/>
  <c r="D76" i="5"/>
  <c r="D79" i="5" s="1"/>
  <c r="G69" i="5"/>
  <c r="G67" i="5"/>
  <c r="F67" i="5"/>
  <c r="E67" i="5"/>
  <c r="D67" i="5"/>
  <c r="G62" i="5"/>
  <c r="F62" i="5"/>
  <c r="E62" i="5"/>
  <c r="D62" i="5"/>
  <c r="G58" i="5"/>
  <c r="F58" i="5"/>
  <c r="E58" i="5"/>
  <c r="D58" i="5"/>
  <c r="G55" i="5"/>
  <c r="F55" i="5"/>
  <c r="E55" i="5"/>
  <c r="D55" i="5"/>
  <c r="G48" i="5"/>
  <c r="F48" i="5"/>
  <c r="E48" i="5"/>
  <c r="D48" i="5"/>
  <c r="G42" i="5"/>
  <c r="F42" i="5"/>
  <c r="E42" i="5"/>
  <c r="D42" i="5"/>
  <c r="G34" i="5"/>
  <c r="F34" i="5"/>
  <c r="E34" i="5"/>
  <c r="E69" i="5" s="1"/>
  <c r="D34" i="5"/>
  <c r="G29" i="5"/>
  <c r="F29" i="5"/>
  <c r="F88" i="5" s="1"/>
  <c r="E29" i="5"/>
  <c r="D29" i="5"/>
  <c r="G19" i="5"/>
  <c r="F19" i="5"/>
  <c r="E19" i="5"/>
  <c r="D19" i="5"/>
  <c r="G15" i="5"/>
  <c r="G88" i="5" s="1"/>
  <c r="F15" i="5"/>
  <c r="F30" i="5" s="1"/>
  <c r="E15" i="5"/>
  <c r="E88" i="5" s="1"/>
  <c r="D15" i="5"/>
  <c r="D88" i="5" s="1"/>
  <c r="G30" i="5" l="1"/>
  <c r="D69" i="5"/>
  <c r="F69" i="5"/>
  <c r="G89" i="5"/>
  <c r="F91" i="5"/>
  <c r="E30" i="5"/>
  <c r="F79" i="5"/>
  <c r="G91" i="5"/>
  <c r="D89" i="5"/>
  <c r="D91" i="5" s="1"/>
  <c r="E89" i="5"/>
  <c r="E91" i="5" s="1"/>
  <c r="D30" i="5"/>
  <c r="J104" i="3" l="1"/>
  <c r="J103" i="3"/>
  <c r="J102" i="3"/>
  <c r="J101" i="3"/>
  <c r="J100" i="3"/>
  <c r="J99" i="3"/>
  <c r="E99" i="3"/>
  <c r="J98" i="3"/>
  <c r="E98" i="3"/>
  <c r="J97" i="3"/>
  <c r="E97" i="3"/>
  <c r="J96" i="3"/>
  <c r="E96" i="3"/>
  <c r="J95" i="3"/>
  <c r="E95" i="3"/>
  <c r="J94" i="3"/>
  <c r="E94" i="3"/>
  <c r="J93" i="3"/>
  <c r="E93" i="3"/>
  <c r="J92" i="3"/>
  <c r="O91" i="3"/>
  <c r="J91" i="3"/>
  <c r="E91" i="3"/>
  <c r="O90" i="3"/>
  <c r="J90" i="3"/>
  <c r="E90" i="3"/>
  <c r="J89" i="3"/>
  <c r="E89" i="3"/>
  <c r="O88" i="3"/>
  <c r="J88" i="3"/>
  <c r="O87" i="3"/>
  <c r="J87" i="3"/>
  <c r="E87" i="3"/>
  <c r="O86" i="3"/>
  <c r="J86" i="3"/>
  <c r="E86" i="3"/>
  <c r="O85" i="3"/>
  <c r="J85" i="3"/>
  <c r="E85" i="3"/>
  <c r="O84" i="3"/>
  <c r="J84" i="3"/>
  <c r="E84" i="3"/>
  <c r="O83" i="3"/>
  <c r="J83" i="3"/>
  <c r="E83" i="3"/>
  <c r="O82" i="3"/>
  <c r="J82" i="3"/>
  <c r="E82" i="3"/>
  <c r="O81" i="3"/>
  <c r="J81" i="3"/>
  <c r="E81" i="3"/>
  <c r="O80" i="3"/>
  <c r="J80" i="3"/>
  <c r="E80" i="3"/>
  <c r="O79" i="3"/>
  <c r="J79" i="3"/>
  <c r="E79" i="3"/>
  <c r="O78" i="3"/>
  <c r="J78" i="3"/>
  <c r="E78" i="3"/>
  <c r="O77" i="3"/>
  <c r="J77" i="3"/>
  <c r="E77" i="3"/>
  <c r="O76" i="3"/>
  <c r="J76" i="3"/>
  <c r="E76" i="3"/>
  <c r="J75" i="3"/>
  <c r="E75" i="3"/>
  <c r="O74" i="3"/>
  <c r="J74" i="3"/>
  <c r="E74" i="3"/>
  <c r="O73" i="3"/>
  <c r="J73" i="3"/>
  <c r="E73" i="3"/>
  <c r="O72" i="3"/>
  <c r="J72" i="3"/>
  <c r="E72" i="3"/>
  <c r="O71" i="3"/>
  <c r="J71" i="3"/>
  <c r="E71" i="3"/>
  <c r="O70" i="3"/>
  <c r="J70" i="3"/>
  <c r="E70" i="3"/>
  <c r="O69" i="3"/>
  <c r="J69" i="3"/>
  <c r="E69" i="3"/>
  <c r="O68" i="3"/>
  <c r="J68" i="3"/>
  <c r="E68" i="3"/>
  <c r="O61" i="3"/>
  <c r="E61" i="3"/>
  <c r="O60" i="3"/>
  <c r="E60" i="3"/>
  <c r="O59" i="3"/>
  <c r="E59" i="3"/>
  <c r="O58" i="3"/>
  <c r="E58" i="3"/>
  <c r="O57" i="3"/>
  <c r="E57" i="3"/>
  <c r="O56" i="3"/>
  <c r="E56" i="3"/>
  <c r="O55" i="3"/>
  <c r="J55" i="3"/>
  <c r="E55" i="3"/>
  <c r="J54" i="3"/>
  <c r="E54" i="3"/>
  <c r="O53" i="3"/>
  <c r="J53" i="3"/>
  <c r="E53" i="3"/>
  <c r="O52" i="3"/>
  <c r="J52" i="3"/>
  <c r="E52" i="3"/>
  <c r="O51" i="3"/>
  <c r="J51" i="3"/>
  <c r="E51" i="3"/>
  <c r="O50" i="3"/>
  <c r="J50" i="3"/>
  <c r="E50" i="3"/>
  <c r="J49" i="3"/>
  <c r="O48" i="3"/>
  <c r="J48" i="3"/>
  <c r="E48" i="3"/>
  <c r="O47" i="3"/>
  <c r="J47" i="3"/>
  <c r="E47" i="3"/>
  <c r="O46" i="3"/>
  <c r="J46" i="3"/>
  <c r="E46" i="3"/>
  <c r="O45" i="3"/>
  <c r="J45" i="3"/>
  <c r="E45" i="3"/>
  <c r="O44" i="3"/>
  <c r="J44" i="3"/>
  <c r="E44" i="3"/>
  <c r="O43" i="3"/>
  <c r="J43" i="3"/>
  <c r="E43" i="3"/>
  <c r="O42" i="3"/>
  <c r="J42" i="3"/>
  <c r="E42" i="3"/>
  <c r="O41" i="3"/>
  <c r="J41" i="3"/>
  <c r="E41" i="3"/>
  <c r="O40" i="3"/>
  <c r="J40" i="3"/>
  <c r="E40" i="3"/>
  <c r="O39" i="3"/>
  <c r="J39" i="3"/>
  <c r="E39" i="3"/>
  <c r="O38" i="3"/>
  <c r="J38" i="3"/>
  <c r="E38" i="3"/>
  <c r="O37" i="3"/>
  <c r="J37" i="3"/>
  <c r="E37" i="3"/>
  <c r="O36" i="3"/>
  <c r="J36" i="3"/>
  <c r="E36" i="3"/>
  <c r="O35" i="3"/>
  <c r="J35" i="3"/>
  <c r="E35" i="3"/>
  <c r="O34" i="3"/>
  <c r="J34" i="3"/>
  <c r="E34" i="3"/>
  <c r="O33" i="3"/>
  <c r="J33" i="3"/>
  <c r="O32" i="3"/>
  <c r="E32" i="3"/>
  <c r="O31" i="3"/>
  <c r="J31" i="3"/>
  <c r="E31" i="3"/>
  <c r="O30" i="3"/>
  <c r="E30" i="3"/>
  <c r="O29" i="3"/>
  <c r="E29" i="3"/>
  <c r="O28" i="3"/>
  <c r="E28" i="3"/>
  <c r="O27" i="3"/>
  <c r="E27" i="3"/>
  <c r="O26" i="3"/>
  <c r="E26" i="3"/>
  <c r="O25" i="3"/>
  <c r="J25" i="3"/>
  <c r="E25" i="3"/>
  <c r="O23" i="3"/>
  <c r="E23" i="3"/>
  <c r="O22" i="3"/>
  <c r="J22" i="3"/>
  <c r="E22" i="3"/>
  <c r="O21" i="3"/>
  <c r="E21" i="3"/>
  <c r="O20" i="3"/>
  <c r="E20" i="3"/>
  <c r="O19" i="3"/>
  <c r="J19" i="3"/>
  <c r="E19" i="3"/>
  <c r="O18" i="3"/>
  <c r="J18" i="3"/>
  <c r="E18" i="3"/>
  <c r="O17" i="3"/>
  <c r="J17" i="3"/>
  <c r="E17" i="3"/>
  <c r="O16" i="3"/>
  <c r="J16" i="3"/>
  <c r="E16" i="3"/>
  <c r="O15" i="3"/>
  <c r="O14" i="3"/>
  <c r="J14" i="3"/>
  <c r="E14" i="3"/>
  <c r="O13" i="3"/>
  <c r="J13" i="3"/>
  <c r="E13" i="3"/>
  <c r="J12" i="3"/>
  <c r="E12" i="3"/>
  <c r="O11" i="3"/>
  <c r="J11" i="3"/>
  <c r="E11" i="3"/>
  <c r="O10" i="3"/>
  <c r="J10" i="3"/>
  <c r="E10" i="3"/>
  <c r="O9" i="3"/>
  <c r="J9" i="3"/>
  <c r="E9" i="3"/>
  <c r="O8" i="3"/>
  <c r="J8" i="3"/>
  <c r="E8" i="3"/>
  <c r="O7" i="3"/>
  <c r="J7" i="3"/>
  <c r="E7" i="3"/>
  <c r="O6" i="3"/>
  <c r="J6" i="3"/>
  <c r="E6" i="3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</calcChain>
</file>

<file path=xl/sharedStrings.xml><?xml version="1.0" encoding="utf-8"?>
<sst xmlns="http://schemas.openxmlformats.org/spreadsheetml/2006/main" count="1854" uniqueCount="502">
  <si>
    <t>Ｊ-1　鉄道駅の乗客数（1）</t>
    <rPh sb="4" eb="6">
      <t>テツドウ</t>
    </rPh>
    <rPh sb="6" eb="7">
      <t>エキ</t>
    </rPh>
    <rPh sb="8" eb="10">
      <t>ジョウキャク</t>
    </rPh>
    <rPh sb="10" eb="11">
      <t>スウ</t>
    </rPh>
    <phoneticPr fontId="5"/>
  </si>
  <si>
    <t>県内駅・乗車客数ランキング（R2年度・１日平均）</t>
    <rPh sb="0" eb="2">
      <t>ケンナイ</t>
    </rPh>
    <rPh sb="2" eb="3">
      <t>エキ</t>
    </rPh>
    <rPh sb="4" eb="6">
      <t>ジョウシャ</t>
    </rPh>
    <rPh sb="6" eb="7">
      <t>キャク</t>
    </rPh>
    <rPh sb="7" eb="8">
      <t>スウ</t>
    </rPh>
    <rPh sb="16" eb="18">
      <t>ネンド</t>
    </rPh>
    <rPh sb="20" eb="21">
      <t>ニチ</t>
    </rPh>
    <rPh sb="21" eb="23">
      <t>ヘイキン</t>
    </rPh>
    <phoneticPr fontId="5"/>
  </si>
  <si>
    <t>R2
順位</t>
    <rPh sb="3" eb="5">
      <t>ジュンイ</t>
    </rPh>
    <phoneticPr fontId="5"/>
  </si>
  <si>
    <t>（</t>
    <phoneticPr fontId="5"/>
  </si>
  <si>
    <t>R1順位</t>
    <rPh sb="2" eb="4">
      <t>ジュンイ</t>
    </rPh>
    <phoneticPr fontId="5"/>
  </si>
  <si>
    <t>）</t>
    <phoneticPr fontId="5"/>
  </si>
  <si>
    <t>駅名</t>
    <rPh sb="0" eb="2">
      <t>エキメイ</t>
    </rPh>
    <phoneticPr fontId="5"/>
  </si>
  <si>
    <t>会社</t>
    <rPh sb="0" eb="2">
      <t>カイシャ</t>
    </rPh>
    <phoneticPr fontId="5"/>
  </si>
  <si>
    <t>R2乗車客数</t>
    <rPh sb="2" eb="4">
      <t>ジョウシャ</t>
    </rPh>
    <rPh sb="4" eb="5">
      <t>キャク</t>
    </rPh>
    <rPh sb="5" eb="6">
      <t>スウ</t>
    </rPh>
    <phoneticPr fontId="5"/>
  </si>
  <si>
    <t>R1乗車客数</t>
    <phoneticPr fontId="5"/>
  </si>
  <si>
    <t>対前年比</t>
    <rPh sb="0" eb="1">
      <t>タイ</t>
    </rPh>
    <rPh sb="1" eb="4">
      <t>ゼンネンヒ</t>
    </rPh>
    <phoneticPr fontId="5"/>
  </si>
  <si>
    <t>内訳</t>
    <rPh sb="0" eb="2">
      <t>ウチワケ</t>
    </rPh>
    <phoneticPr fontId="5"/>
  </si>
  <si>
    <t>大宮</t>
  </si>
  <si>
    <t>３社</t>
    <rPh sb="1" eb="2">
      <t>シャ</t>
    </rPh>
    <phoneticPr fontId="3"/>
  </si>
  <si>
    <t>JR:188576、東武:101473、SSK:36923</t>
    <phoneticPr fontId="3"/>
  </si>
  <si>
    <t>和光市</t>
  </si>
  <si>
    <t>東武</t>
    <rPh sb="0" eb="2">
      <t>トウブ</t>
    </rPh>
    <phoneticPr fontId="3"/>
  </si>
  <si>
    <t>朝霞台</t>
  </si>
  <si>
    <t>川越</t>
  </si>
  <si>
    <t>２社</t>
    <rPh sb="1" eb="2">
      <t>シャ</t>
    </rPh>
    <phoneticPr fontId="3"/>
  </si>
  <si>
    <t>JR:26981、東武:87673</t>
    <phoneticPr fontId="3"/>
  </si>
  <si>
    <t>新越谷</t>
  </si>
  <si>
    <t>所沢</t>
  </si>
  <si>
    <t>西武</t>
    <rPh sb="0" eb="2">
      <t>セイブ</t>
    </rPh>
    <phoneticPr fontId="3"/>
  </si>
  <si>
    <t>志木</t>
  </si>
  <si>
    <t>浦和</t>
  </si>
  <si>
    <t>JR</t>
    <phoneticPr fontId="3"/>
  </si>
  <si>
    <t>草加</t>
  </si>
  <si>
    <t>川口</t>
  </si>
  <si>
    <t>久喜</t>
  </si>
  <si>
    <t>JR:25483、東武:36669</t>
    <phoneticPr fontId="3"/>
  </si>
  <si>
    <t>南越谷</t>
  </si>
  <si>
    <t>朝霞</t>
  </si>
  <si>
    <t>東川口</t>
  </si>
  <si>
    <t>JR:28612、SR:25792</t>
    <phoneticPr fontId="3"/>
  </si>
  <si>
    <t>春日部</t>
  </si>
  <si>
    <t>北朝霞</t>
  </si>
  <si>
    <t>ふじみ野</t>
  </si>
  <si>
    <t>蕨</t>
  </si>
  <si>
    <t>西川口</t>
  </si>
  <si>
    <t>南浦和</t>
  </si>
  <si>
    <t>上福岡</t>
  </si>
  <si>
    <t>せんげん台</t>
  </si>
  <si>
    <t>武蔵浦和</t>
  </si>
  <si>
    <t>JR</t>
  </si>
  <si>
    <t>新所沢</t>
  </si>
  <si>
    <t>北浦和</t>
  </si>
  <si>
    <t>越谷</t>
  </si>
  <si>
    <t>獨協大学前</t>
  </si>
  <si>
    <t>さいたま新都心</t>
    <rPh sb="4" eb="7">
      <t>シントシン</t>
    </rPh>
    <phoneticPr fontId="1"/>
  </si>
  <si>
    <t>鶴瀬</t>
  </si>
  <si>
    <t>本川越</t>
  </si>
  <si>
    <t>北越谷</t>
  </si>
  <si>
    <t>川越市</t>
  </si>
  <si>
    <t>小手指</t>
  </si>
  <si>
    <t>上尾</t>
  </si>
  <si>
    <t>みずほ台</t>
  </si>
  <si>
    <t>谷塚</t>
  </si>
  <si>
    <t>狭山市</t>
  </si>
  <si>
    <t>岩槻</t>
  </si>
  <si>
    <t>熊谷</t>
  </si>
  <si>
    <t>JR:20134、秩父:7519</t>
    <phoneticPr fontId="3"/>
  </si>
  <si>
    <t>若葉</t>
  </si>
  <si>
    <t>戸田公園</t>
  </si>
  <si>
    <t>入間市</t>
  </si>
  <si>
    <t>東大宮</t>
  </si>
  <si>
    <t>新田</t>
  </si>
  <si>
    <t>東浦和</t>
  </si>
  <si>
    <t>与野</t>
  </si>
  <si>
    <t>飯能</t>
  </si>
  <si>
    <t>東武動物公園</t>
  </si>
  <si>
    <t>越谷ﾚｲｸﾀｳﾝ</t>
    <rPh sb="0" eb="2">
      <t>コシガヤ</t>
    </rPh>
    <phoneticPr fontId="1"/>
  </si>
  <si>
    <t>東松山</t>
  </si>
  <si>
    <t>鶴ヶ島</t>
  </si>
  <si>
    <t>坂戸</t>
  </si>
  <si>
    <t>新河岸</t>
  </si>
  <si>
    <t>桶川</t>
  </si>
  <si>
    <t>西所沢</t>
  </si>
  <si>
    <t>八潮</t>
  </si>
  <si>
    <t>ＴＸ</t>
  </si>
  <si>
    <t>航空公園</t>
  </si>
  <si>
    <t>狭山ヶ丘</t>
  </si>
  <si>
    <t>鳩ヶ谷</t>
  </si>
  <si>
    <t>SR</t>
    <phoneticPr fontId="3"/>
  </si>
  <si>
    <t>宮原</t>
  </si>
  <si>
    <t>北戸田</t>
  </si>
  <si>
    <t>霞ヶ関</t>
  </si>
  <si>
    <t>武蔵藤沢</t>
  </si>
  <si>
    <t>戸田</t>
  </si>
  <si>
    <t>栗橋</t>
  </si>
  <si>
    <t>JR:8826、東武:7950</t>
    <phoneticPr fontId="3"/>
  </si>
  <si>
    <t>浦和美園</t>
  </si>
  <si>
    <t>SR</t>
  </si>
  <si>
    <t>川口元郷</t>
  </si>
  <si>
    <t>東岩槻</t>
  </si>
  <si>
    <t>蓮田</t>
    <rPh sb="0" eb="2">
      <t>ハスダ</t>
    </rPh>
    <phoneticPr fontId="1"/>
  </si>
  <si>
    <t>大和田</t>
  </si>
  <si>
    <t>七里</t>
  </si>
  <si>
    <t>柳瀬川</t>
  </si>
  <si>
    <t>北坂戸</t>
  </si>
  <si>
    <t>新狭山</t>
  </si>
  <si>
    <t>鴻巣</t>
  </si>
  <si>
    <t>大袋</t>
  </si>
  <si>
    <t>新座</t>
  </si>
  <si>
    <t>一ノ割</t>
  </si>
  <si>
    <t>北本</t>
  </si>
  <si>
    <t>蒲生</t>
  </si>
  <si>
    <t>吉川</t>
  </si>
  <si>
    <t>南与野</t>
  </si>
  <si>
    <t>南大塚</t>
  </si>
  <si>
    <t>入曽</t>
  </si>
  <si>
    <t>南鳩ヶ谷</t>
  </si>
  <si>
    <t>戸塚安行</t>
  </si>
  <si>
    <t>羽生</t>
  </si>
  <si>
    <t>東武:9558、秩父:3036</t>
    <phoneticPr fontId="3"/>
  </si>
  <si>
    <t>武里</t>
  </si>
  <si>
    <t>土呂</t>
  </si>
  <si>
    <t>北上尾</t>
  </si>
  <si>
    <t>東所沢</t>
  </si>
  <si>
    <t>新三郷</t>
  </si>
  <si>
    <t>三郷中央</t>
  </si>
  <si>
    <t>ＴＸ</t>
    <phoneticPr fontId="3"/>
  </si>
  <si>
    <t>与野本町</t>
  </si>
  <si>
    <t>西浦和</t>
  </si>
  <si>
    <t>三郷</t>
  </si>
  <si>
    <t>高坂</t>
  </si>
  <si>
    <t>南桜井</t>
  </si>
  <si>
    <t>中浦和</t>
  </si>
  <si>
    <t>日進</t>
  </si>
  <si>
    <t>籠原</t>
  </si>
  <si>
    <t>豊春</t>
  </si>
  <si>
    <t>加須</t>
  </si>
  <si>
    <t>幸手</t>
  </si>
  <si>
    <t>白岡</t>
  </si>
  <si>
    <t>森林公園</t>
  </si>
  <si>
    <t>新井宿</t>
  </si>
  <si>
    <t>西大宮</t>
    <rPh sb="0" eb="1">
      <t>ニシ</t>
    </rPh>
    <rPh sb="1" eb="3">
      <t>オオミヤ</t>
    </rPh>
    <phoneticPr fontId="1"/>
  </si>
  <si>
    <t>杉戸高野台</t>
  </si>
  <si>
    <t>八木崎</t>
  </si>
  <si>
    <t>指扇</t>
  </si>
  <si>
    <t>東飯能</t>
  </si>
  <si>
    <t>西武:4141、JR:4150</t>
    <phoneticPr fontId="3"/>
  </si>
  <si>
    <t>北与野</t>
  </si>
  <si>
    <t>花崎</t>
  </si>
  <si>
    <t>北春日部</t>
  </si>
  <si>
    <t>仏子</t>
  </si>
  <si>
    <t>東鷲宮</t>
  </si>
  <si>
    <t>鉄道博物館(大成)</t>
  </si>
  <si>
    <t>SSK</t>
    <phoneticPr fontId="3"/>
  </si>
  <si>
    <t>小川町</t>
  </si>
  <si>
    <t>JR:402、東武:6655</t>
    <phoneticPr fontId="3"/>
  </si>
  <si>
    <t>深谷</t>
  </si>
  <si>
    <t>大宮公園</t>
  </si>
  <si>
    <t>本庄</t>
  </si>
  <si>
    <t>吹上</t>
  </si>
  <si>
    <t>南栗橋</t>
  </si>
  <si>
    <t>川角</t>
  </si>
  <si>
    <t>南古谷</t>
  </si>
  <si>
    <t>稲荷山公園</t>
  </si>
  <si>
    <t>下山口</t>
  </si>
  <si>
    <t>藤の牛島</t>
  </si>
  <si>
    <t>北鴻巣</t>
  </si>
  <si>
    <t>武蔵嵐山</t>
  </si>
  <si>
    <t>北大宮</t>
  </si>
  <si>
    <t>新白岡</t>
  </si>
  <si>
    <t>加茂宮</t>
  </si>
  <si>
    <t>鷲宮</t>
  </si>
  <si>
    <t>行田</t>
  </si>
  <si>
    <t>吉川美南</t>
    <rPh sb="2" eb="3">
      <t>ビ</t>
    </rPh>
    <rPh sb="3" eb="4">
      <t>ミナミ</t>
    </rPh>
    <phoneticPr fontId="1"/>
  </si>
  <si>
    <t>元加治</t>
  </si>
  <si>
    <t>西武球場前</t>
  </si>
  <si>
    <t>寄居</t>
  </si>
  <si>
    <t>JR:258、東武:2398、秩父:1760</t>
    <phoneticPr fontId="3"/>
  </si>
  <si>
    <t>今羽</t>
  </si>
  <si>
    <t>姫宮</t>
  </si>
  <si>
    <t>つきのわ</t>
  </si>
  <si>
    <t>東毛呂</t>
  </si>
  <si>
    <t>東宮原</t>
  </si>
  <si>
    <t>内宿</t>
  </si>
  <si>
    <t>西武秩父</t>
  </si>
  <si>
    <t>羽貫</t>
  </si>
  <si>
    <t>一本松</t>
  </si>
  <si>
    <t>高麗川</t>
  </si>
  <si>
    <t>和戸</t>
  </si>
  <si>
    <t>武州長瀬</t>
  </si>
  <si>
    <t>沼南</t>
  </si>
  <si>
    <t>吉野原</t>
  </si>
  <si>
    <t>西大家</t>
  </si>
  <si>
    <t>南羽生</t>
  </si>
  <si>
    <t>武州唐沢</t>
  </si>
  <si>
    <t>越生</t>
  </si>
  <si>
    <t>JR：数値提供なし、東武:2530</t>
    <rPh sb="3" eb="7">
      <t>スウチテイキョウ</t>
    </rPh>
    <phoneticPr fontId="3"/>
  </si>
  <si>
    <t>武蔵高萩</t>
  </si>
  <si>
    <t>原市</t>
  </si>
  <si>
    <t>的場</t>
  </si>
  <si>
    <t>丸山</t>
  </si>
  <si>
    <t>笠幡</t>
  </si>
  <si>
    <t>志久</t>
  </si>
  <si>
    <t>神保原</t>
  </si>
  <si>
    <t>岡部</t>
  </si>
  <si>
    <t>東行田</t>
  </si>
  <si>
    <t>秩父</t>
    <rPh sb="0" eb="2">
      <t>チチブ</t>
    </rPh>
    <phoneticPr fontId="3"/>
  </si>
  <si>
    <t>伊奈中央</t>
  </si>
  <si>
    <t>高麗</t>
  </si>
  <si>
    <t>御花畑</t>
  </si>
  <si>
    <t>金子</t>
  </si>
  <si>
    <t>本庄早稲田</t>
    <rPh sb="0" eb="2">
      <t>ホンジョウ</t>
    </rPh>
    <rPh sb="2" eb="5">
      <t>ワセダ</t>
    </rPh>
    <phoneticPr fontId="0"/>
  </si>
  <si>
    <t>男衾</t>
  </si>
  <si>
    <t>新古河</t>
  </si>
  <si>
    <t>行田市</t>
  </si>
  <si>
    <t>西川越</t>
  </si>
  <si>
    <t>柳生</t>
  </si>
  <si>
    <t>横瀬</t>
  </si>
  <si>
    <t>ひろせ野鳥の森</t>
  </si>
  <si>
    <t>東武竹沢</t>
  </si>
  <si>
    <t>大野原</t>
  </si>
  <si>
    <t>石原</t>
  </si>
  <si>
    <t>小前田</t>
  </si>
  <si>
    <t>武川</t>
  </si>
  <si>
    <t>持田</t>
  </si>
  <si>
    <t>鉢形</t>
  </si>
  <si>
    <t>皆野</t>
  </si>
  <si>
    <t>桜沢</t>
  </si>
  <si>
    <t>秩父</t>
  </si>
  <si>
    <t>上熊谷</t>
  </si>
  <si>
    <t>長瀞</t>
  </si>
  <si>
    <t>毛呂</t>
  </si>
  <si>
    <t>西武園ゆうえんち</t>
  </si>
  <si>
    <t>ソシオ流通センター</t>
  </si>
  <si>
    <t>吾野</t>
  </si>
  <si>
    <t>野上</t>
  </si>
  <si>
    <t>玉淀</t>
  </si>
  <si>
    <t>東吾野</t>
  </si>
  <si>
    <t>影森</t>
  </si>
  <si>
    <t>永田</t>
  </si>
  <si>
    <t>親鼻</t>
  </si>
  <si>
    <t>和銅黒谷</t>
  </si>
  <si>
    <t>三峰口</t>
  </si>
  <si>
    <t>武州荒木</t>
  </si>
  <si>
    <t>芦ヶ久保</t>
  </si>
  <si>
    <t>西羽生</t>
  </si>
  <si>
    <t>武蔵横手</t>
  </si>
  <si>
    <t>西吾野</t>
  </si>
  <si>
    <t>新郷</t>
  </si>
  <si>
    <t>大麻生</t>
  </si>
  <si>
    <t>明戸</t>
  </si>
  <si>
    <t>武州中川</t>
  </si>
  <si>
    <t>波久礼</t>
  </si>
  <si>
    <t>樋口</t>
  </si>
  <si>
    <t>正丸</t>
  </si>
  <si>
    <t>ふかや花園</t>
  </si>
  <si>
    <t>上長瀞</t>
  </si>
  <si>
    <t>武州日野</t>
  </si>
  <si>
    <t>浦山口</t>
  </si>
  <si>
    <t>白久</t>
  </si>
  <si>
    <t>みなみ寄居</t>
  </si>
  <si>
    <t>R1数値提供なし</t>
    <rPh sb="2" eb="6">
      <t>スウチテイキョウ</t>
    </rPh>
    <phoneticPr fontId="3"/>
  </si>
  <si>
    <t>-</t>
    <phoneticPr fontId="3"/>
  </si>
  <si>
    <t>児玉</t>
  </si>
  <si>
    <t>R2数値提供なし</t>
    <rPh sb="2" eb="6">
      <t>スウチテイキョウ</t>
    </rPh>
    <phoneticPr fontId="3"/>
  </si>
  <si>
    <t>明覚</t>
  </si>
  <si>
    <t>数値提供なし</t>
    <rPh sb="0" eb="4">
      <t>スウチテイキョウ</t>
    </rPh>
    <phoneticPr fontId="3"/>
  </si>
  <si>
    <t>竹沢</t>
  </si>
  <si>
    <t>折原</t>
  </si>
  <si>
    <t>用土</t>
  </si>
  <si>
    <t>松久</t>
  </si>
  <si>
    <t>丹荘</t>
  </si>
  <si>
    <t>Ｊ-1　鉄道駅の乗客数（2）</t>
    <phoneticPr fontId="5"/>
  </si>
  <si>
    <t>県内鉄道路線別・駅別　乗車客数（令和２年度・１日平均）</t>
    <rPh sb="16" eb="18">
      <t>レイワ</t>
    </rPh>
    <phoneticPr fontId="5"/>
  </si>
  <si>
    <t>路線・駅名</t>
    <phoneticPr fontId="5"/>
  </si>
  <si>
    <t>前年度比</t>
    <rPh sb="0" eb="4">
      <t>ゼンネンドヒ</t>
    </rPh>
    <phoneticPr fontId="21"/>
  </si>
  <si>
    <t>路線・駅名</t>
  </si>
  <si>
    <t>JR京浜東北線</t>
    <phoneticPr fontId="5"/>
  </si>
  <si>
    <t>JR川越線</t>
    <phoneticPr fontId="5"/>
  </si>
  <si>
    <t>東武日光線</t>
    <phoneticPr fontId="5"/>
  </si>
  <si>
    <t>さいたま新都心</t>
    <rPh sb="4" eb="7">
      <t>シントシン</t>
    </rPh>
    <phoneticPr fontId="5"/>
  </si>
  <si>
    <t>西大宮</t>
    <rPh sb="0" eb="1">
      <t>ニシ</t>
    </rPh>
    <rPh sb="1" eb="3">
      <t>オオミヤ</t>
    </rPh>
    <phoneticPr fontId="5"/>
  </si>
  <si>
    <t>東武野田線</t>
    <phoneticPr fontId="5"/>
  </si>
  <si>
    <t>JR埼京線</t>
    <phoneticPr fontId="5"/>
  </si>
  <si>
    <t>JR八高線</t>
    <phoneticPr fontId="5"/>
  </si>
  <si>
    <t>-</t>
  </si>
  <si>
    <t>JR宇都宮線</t>
    <phoneticPr fontId="5"/>
  </si>
  <si>
    <t>東武東上線</t>
    <phoneticPr fontId="5"/>
  </si>
  <si>
    <t>蓮田</t>
    <rPh sb="0" eb="2">
      <t>ハスダ</t>
    </rPh>
    <phoneticPr fontId="5"/>
  </si>
  <si>
    <t>JR上越新幹線</t>
    <phoneticPr fontId="5"/>
  </si>
  <si>
    <t>本庄早稲田</t>
    <rPh sb="0" eb="2">
      <t>ホンジョウ</t>
    </rPh>
    <rPh sb="2" eb="5">
      <t>ワセダ</t>
    </rPh>
    <phoneticPr fontId="4"/>
  </si>
  <si>
    <t>東武伊勢崎線</t>
    <phoneticPr fontId="5"/>
  </si>
  <si>
    <t>JR高崎線</t>
    <phoneticPr fontId="5"/>
  </si>
  <si>
    <t>JR武蔵野線</t>
    <phoneticPr fontId="5"/>
  </si>
  <si>
    <t>東武越生線</t>
  </si>
  <si>
    <t>※数値提供なし箇所有り</t>
    <rPh sb="1" eb="3">
      <t>スウチ</t>
    </rPh>
    <rPh sb="3" eb="5">
      <t>テイキョウ</t>
    </rPh>
    <rPh sb="7" eb="9">
      <t>カショ</t>
    </rPh>
    <rPh sb="9" eb="10">
      <t>ア</t>
    </rPh>
    <phoneticPr fontId="3"/>
  </si>
  <si>
    <t>越谷ﾚｲｸﾀｳﾝ</t>
    <rPh sb="0" eb="2">
      <t>コシガヤ</t>
    </rPh>
    <phoneticPr fontId="5"/>
  </si>
  <si>
    <t>吉川美南</t>
    <rPh sb="2" eb="3">
      <t>ビ</t>
    </rPh>
    <rPh sb="3" eb="4">
      <t>ミナミ</t>
    </rPh>
    <phoneticPr fontId="5"/>
  </si>
  <si>
    <t>R1乗車客数</t>
  </si>
  <si>
    <t>西武池袋・秩父線</t>
    <phoneticPr fontId="5"/>
  </si>
  <si>
    <t>秩父鉄道</t>
    <phoneticPr fontId="5"/>
  </si>
  <si>
    <t>埼玉高速鉄道</t>
  </si>
  <si>
    <t>埼玉新都市交通</t>
    <phoneticPr fontId="5"/>
  </si>
  <si>
    <t>狭山線・山口線</t>
    <phoneticPr fontId="5"/>
  </si>
  <si>
    <t>首都圏新都市鉄道</t>
    <phoneticPr fontId="5"/>
  </si>
  <si>
    <t>西武新宿線</t>
    <phoneticPr fontId="5"/>
  </si>
  <si>
    <t>Ｊ－２　バス路線</t>
    <rPh sb="6" eb="8">
      <t>ロセン</t>
    </rPh>
    <phoneticPr fontId="18"/>
  </si>
  <si>
    <t>都市計画
区域名</t>
    <rPh sb="0" eb="2">
      <t>トシ</t>
    </rPh>
    <rPh sb="2" eb="4">
      <t>ケイカク</t>
    </rPh>
    <rPh sb="5" eb="7">
      <t>クイキ</t>
    </rPh>
    <rPh sb="7" eb="8">
      <t>メイ</t>
    </rPh>
    <phoneticPr fontId="5"/>
  </si>
  <si>
    <t>市町村名</t>
    <rPh sb="0" eb="3">
      <t>シチョウソン</t>
    </rPh>
    <rPh sb="3" eb="4">
      <t>メイ</t>
    </rPh>
    <phoneticPr fontId="5"/>
  </si>
  <si>
    <t>系統数</t>
    <rPh sb="0" eb="2">
      <t>ケイトウ</t>
    </rPh>
    <rPh sb="2" eb="3">
      <t>スウ</t>
    </rPh>
    <phoneticPr fontId="33"/>
  </si>
  <si>
    <t>バス停</t>
    <rPh sb="2" eb="3">
      <t>テイ</t>
    </rPh>
    <phoneticPr fontId="33"/>
  </si>
  <si>
    <t>一般道上</t>
    <rPh sb="0" eb="3">
      <t>イッパンドウ</t>
    </rPh>
    <rPh sb="3" eb="4">
      <t>ウエ</t>
    </rPh>
    <phoneticPr fontId="33"/>
  </si>
  <si>
    <t>高速道路上</t>
    <rPh sb="0" eb="4">
      <t>コウソクドウロ</t>
    </rPh>
    <rPh sb="4" eb="5">
      <t>ジョウ</t>
    </rPh>
    <phoneticPr fontId="33"/>
  </si>
  <si>
    <t>合計</t>
    <rPh sb="0" eb="2">
      <t>ゴウケイ</t>
    </rPh>
    <phoneticPr fontId="33"/>
  </si>
  <si>
    <t>（系統）</t>
    <rPh sb="1" eb="3">
      <t>ケイトウ</t>
    </rPh>
    <phoneticPr fontId="33"/>
  </si>
  <si>
    <t>（箇所）</t>
    <rPh sb="0" eb="2">
      <t>カショ</t>
    </rPh>
    <phoneticPr fontId="33"/>
  </si>
  <si>
    <t>●さいたま</t>
    <phoneticPr fontId="5"/>
  </si>
  <si>
    <t>さいたま市</t>
    <rPh sb="4" eb="5">
      <t>シ</t>
    </rPh>
    <phoneticPr fontId="5"/>
  </si>
  <si>
    <t>●川口</t>
    <rPh sb="1" eb="3">
      <t>カワグチ</t>
    </rPh>
    <phoneticPr fontId="5"/>
  </si>
  <si>
    <t>川口市</t>
    <rPh sb="0" eb="3">
      <t>カワグチシ</t>
    </rPh>
    <phoneticPr fontId="5"/>
  </si>
  <si>
    <t>●所沢</t>
    <rPh sb="1" eb="3">
      <t>トコロザワ</t>
    </rPh>
    <phoneticPr fontId="5"/>
  </si>
  <si>
    <t>所沢市</t>
    <rPh sb="0" eb="3">
      <t>トコロザワシ</t>
    </rPh>
    <phoneticPr fontId="5"/>
  </si>
  <si>
    <t>●春日部</t>
    <rPh sb="1" eb="4">
      <t>カスカベ</t>
    </rPh>
    <phoneticPr fontId="5"/>
  </si>
  <si>
    <t>春日部市</t>
    <rPh sb="0" eb="4">
      <t>カスカベシ</t>
    </rPh>
    <phoneticPr fontId="5"/>
  </si>
  <si>
    <t>●草加</t>
    <rPh sb="1" eb="3">
      <t>ソウカ</t>
    </rPh>
    <phoneticPr fontId="5"/>
  </si>
  <si>
    <t>草加市</t>
    <rPh sb="0" eb="3">
      <t>ソウカシ</t>
    </rPh>
    <phoneticPr fontId="5"/>
  </si>
  <si>
    <t>八潮市</t>
    <rPh sb="0" eb="3">
      <t>ヤシオシ</t>
    </rPh>
    <phoneticPr fontId="5"/>
  </si>
  <si>
    <t>三郷市</t>
    <rPh sb="0" eb="3">
      <t>ミサトシ</t>
    </rPh>
    <phoneticPr fontId="5"/>
  </si>
  <si>
    <t>都計区域計</t>
    <rPh sb="0" eb="1">
      <t>ミヤコ</t>
    </rPh>
    <rPh sb="1" eb="2">
      <t>ケイ</t>
    </rPh>
    <rPh sb="2" eb="4">
      <t>クイキ</t>
    </rPh>
    <rPh sb="4" eb="5">
      <t>ケイ</t>
    </rPh>
    <phoneticPr fontId="5"/>
  </si>
  <si>
    <t>●越谷</t>
    <rPh sb="1" eb="3">
      <t>コシガヤ</t>
    </rPh>
    <phoneticPr fontId="5"/>
  </si>
  <si>
    <t>越谷市</t>
    <rPh sb="0" eb="3">
      <t>コシガヤシ</t>
    </rPh>
    <phoneticPr fontId="5"/>
  </si>
  <si>
    <t>吉川市</t>
    <rPh sb="0" eb="3">
      <t>ヨシカワシ</t>
    </rPh>
    <phoneticPr fontId="5"/>
  </si>
  <si>
    <t>松伏町</t>
    <rPh sb="0" eb="3">
      <t>マツブシマチ</t>
    </rPh>
    <phoneticPr fontId="5"/>
  </si>
  <si>
    <t>都計区域計</t>
    <rPh sb="0" eb="1">
      <t>ト</t>
    </rPh>
    <rPh sb="1" eb="2">
      <t>ケイ</t>
    </rPh>
    <rPh sb="2" eb="4">
      <t>クイキ</t>
    </rPh>
    <rPh sb="4" eb="5">
      <t>ケイ</t>
    </rPh>
    <phoneticPr fontId="5"/>
  </si>
  <si>
    <t>●蕨</t>
    <rPh sb="1" eb="2">
      <t>ワラビ</t>
    </rPh>
    <phoneticPr fontId="5"/>
  </si>
  <si>
    <t>蕨市</t>
    <rPh sb="0" eb="2">
      <t>ワラビシ</t>
    </rPh>
    <phoneticPr fontId="5"/>
  </si>
  <si>
    <t>●戸田</t>
    <rPh sb="1" eb="3">
      <t>トダ</t>
    </rPh>
    <phoneticPr fontId="5"/>
  </si>
  <si>
    <t>戸田市</t>
    <rPh sb="0" eb="3">
      <t>トダシ</t>
    </rPh>
    <phoneticPr fontId="5"/>
  </si>
  <si>
    <t>●朝霞</t>
    <rPh sb="1" eb="3">
      <t>アサカ</t>
    </rPh>
    <phoneticPr fontId="5"/>
  </si>
  <si>
    <t>朝霞市</t>
    <rPh sb="0" eb="3">
      <t>アサカシ</t>
    </rPh>
    <phoneticPr fontId="5"/>
  </si>
  <si>
    <t>●志木</t>
    <rPh sb="1" eb="3">
      <t>シキ</t>
    </rPh>
    <phoneticPr fontId="5"/>
  </si>
  <si>
    <t>志木市</t>
    <rPh sb="0" eb="3">
      <t>シキシ</t>
    </rPh>
    <phoneticPr fontId="5"/>
  </si>
  <si>
    <t>●和光</t>
    <rPh sb="1" eb="3">
      <t>ワコウ</t>
    </rPh>
    <phoneticPr fontId="5"/>
  </si>
  <si>
    <t>和光市</t>
    <rPh sb="0" eb="3">
      <t>ワコウシ</t>
    </rPh>
    <phoneticPr fontId="5"/>
  </si>
  <si>
    <t>●新座</t>
    <rPh sb="1" eb="3">
      <t>ニイザ</t>
    </rPh>
    <phoneticPr fontId="5"/>
  </si>
  <si>
    <t>新座市</t>
    <rPh sb="0" eb="3">
      <t>ニイザシ</t>
    </rPh>
    <phoneticPr fontId="5"/>
  </si>
  <si>
    <t>●富士見</t>
    <rPh sb="1" eb="4">
      <t>フジミ</t>
    </rPh>
    <phoneticPr fontId="5"/>
  </si>
  <si>
    <t>富士見市</t>
    <rPh sb="0" eb="4">
      <t>フジミシ</t>
    </rPh>
    <phoneticPr fontId="5"/>
  </si>
  <si>
    <t>ふじみ野市</t>
    <rPh sb="3" eb="4">
      <t>ノ</t>
    </rPh>
    <rPh sb="4" eb="5">
      <t>シ</t>
    </rPh>
    <phoneticPr fontId="5"/>
  </si>
  <si>
    <t>三芳町</t>
    <rPh sb="0" eb="2">
      <t>ミヨシ</t>
    </rPh>
    <rPh sb="2" eb="3">
      <t>マチ</t>
    </rPh>
    <phoneticPr fontId="5"/>
  </si>
  <si>
    <t>県南地域計</t>
    <rPh sb="0" eb="2">
      <t>ケンナン</t>
    </rPh>
    <rPh sb="2" eb="4">
      <t>チイキ</t>
    </rPh>
    <rPh sb="4" eb="5">
      <t>ケイ</t>
    </rPh>
    <phoneticPr fontId="5"/>
  </si>
  <si>
    <t>●川越</t>
    <rPh sb="1" eb="3">
      <t>カワゴエ</t>
    </rPh>
    <phoneticPr fontId="5"/>
  </si>
  <si>
    <t>川越市</t>
    <rPh sb="0" eb="3">
      <t>カワゴエシ</t>
    </rPh>
    <phoneticPr fontId="5"/>
  </si>
  <si>
    <t>日高市</t>
    <rPh sb="0" eb="3">
      <t>ヒダカシ</t>
    </rPh>
    <phoneticPr fontId="5"/>
  </si>
  <si>
    <t>川島町</t>
    <rPh sb="0" eb="2">
      <t>カワシマ</t>
    </rPh>
    <rPh sb="2" eb="3">
      <t>マチ</t>
    </rPh>
    <phoneticPr fontId="5"/>
  </si>
  <si>
    <t>●行田</t>
    <rPh sb="1" eb="3">
      <t>ギョウダ</t>
    </rPh>
    <phoneticPr fontId="5"/>
  </si>
  <si>
    <t>行田市</t>
    <rPh sb="0" eb="2">
      <t>ギョウダ</t>
    </rPh>
    <rPh sb="2" eb="3">
      <t>シ</t>
    </rPh>
    <phoneticPr fontId="5"/>
  </si>
  <si>
    <t>●飯能</t>
    <rPh sb="1" eb="3">
      <t>ハンノウ</t>
    </rPh>
    <phoneticPr fontId="5"/>
  </si>
  <si>
    <t>飯能市</t>
    <rPh sb="0" eb="3">
      <t>ハンノウシ</t>
    </rPh>
    <phoneticPr fontId="5"/>
  </si>
  <si>
    <t>●加須</t>
    <rPh sb="1" eb="3">
      <t>カゾ</t>
    </rPh>
    <phoneticPr fontId="5"/>
  </si>
  <si>
    <t>加須市</t>
    <rPh sb="0" eb="3">
      <t>カゾシ</t>
    </rPh>
    <phoneticPr fontId="5"/>
  </si>
  <si>
    <t>●東松山</t>
    <rPh sb="1" eb="4">
      <t>ヒガシマツヤマ</t>
    </rPh>
    <phoneticPr fontId="5"/>
  </si>
  <si>
    <t>東松山市</t>
    <rPh sb="0" eb="4">
      <t>ヒガシマツヤマシ</t>
    </rPh>
    <phoneticPr fontId="5"/>
  </si>
  <si>
    <t>滑川町</t>
    <rPh sb="0" eb="2">
      <t>ナメカワ</t>
    </rPh>
    <rPh sb="2" eb="3">
      <t>マチ</t>
    </rPh>
    <phoneticPr fontId="5"/>
  </si>
  <si>
    <t>嵐山町</t>
    <rPh sb="0" eb="3">
      <t>ランザンマチ</t>
    </rPh>
    <phoneticPr fontId="5"/>
  </si>
  <si>
    <t>吉見町</t>
    <rPh sb="0" eb="3">
      <t>ヨシミマチ</t>
    </rPh>
    <phoneticPr fontId="5"/>
  </si>
  <si>
    <t>●狭山</t>
    <rPh sb="1" eb="3">
      <t>サヤマ</t>
    </rPh>
    <phoneticPr fontId="5"/>
  </si>
  <si>
    <t>狭山市</t>
    <rPh sb="0" eb="3">
      <t>サヤマシ</t>
    </rPh>
    <phoneticPr fontId="5"/>
  </si>
  <si>
    <t>●羽生</t>
    <rPh sb="1" eb="3">
      <t>ハニュウ</t>
    </rPh>
    <phoneticPr fontId="5"/>
  </si>
  <si>
    <t>羽生市</t>
    <rPh sb="0" eb="3">
      <t>ハニュウシ</t>
    </rPh>
    <phoneticPr fontId="5"/>
  </si>
  <si>
    <t>●鴻巣</t>
    <rPh sb="1" eb="3">
      <t>コウノス</t>
    </rPh>
    <phoneticPr fontId="5"/>
  </si>
  <si>
    <t>鴻巣市</t>
    <rPh sb="0" eb="3">
      <t>コウノスシ</t>
    </rPh>
    <phoneticPr fontId="5"/>
  </si>
  <si>
    <t>●上尾</t>
    <rPh sb="1" eb="3">
      <t>アゲオ</t>
    </rPh>
    <phoneticPr fontId="5"/>
  </si>
  <si>
    <t>上尾市</t>
    <rPh sb="0" eb="3">
      <t>アゲオシ</t>
    </rPh>
    <phoneticPr fontId="5"/>
  </si>
  <si>
    <t>伊奈町</t>
    <rPh sb="0" eb="3">
      <t>イナマチ</t>
    </rPh>
    <phoneticPr fontId="5"/>
  </si>
  <si>
    <t>●入間</t>
    <rPh sb="1" eb="3">
      <t>イルマ</t>
    </rPh>
    <phoneticPr fontId="5"/>
  </si>
  <si>
    <t>入間市</t>
    <rPh sb="0" eb="3">
      <t>イルマシ</t>
    </rPh>
    <phoneticPr fontId="5"/>
  </si>
  <si>
    <t>●桶川</t>
    <rPh sb="1" eb="3">
      <t>オケガワ</t>
    </rPh>
    <phoneticPr fontId="5"/>
  </si>
  <si>
    <t>桶川市</t>
    <rPh sb="0" eb="3">
      <t>オケガワシ</t>
    </rPh>
    <phoneticPr fontId="5"/>
  </si>
  <si>
    <t>●久喜</t>
    <rPh sb="1" eb="3">
      <t>クキ</t>
    </rPh>
    <phoneticPr fontId="5"/>
  </si>
  <si>
    <t>久喜市</t>
    <rPh sb="0" eb="3">
      <t>クキシ</t>
    </rPh>
    <phoneticPr fontId="5"/>
  </si>
  <si>
    <t>●北本</t>
    <rPh sb="1" eb="3">
      <t>キタモト</t>
    </rPh>
    <phoneticPr fontId="5"/>
  </si>
  <si>
    <t>北本市</t>
    <rPh sb="0" eb="3">
      <t>キタモトシ</t>
    </rPh>
    <phoneticPr fontId="5"/>
  </si>
  <si>
    <t>●蓮田</t>
    <rPh sb="1" eb="3">
      <t>ハスダ</t>
    </rPh>
    <phoneticPr fontId="5"/>
  </si>
  <si>
    <t>蓮田市</t>
    <rPh sb="0" eb="3">
      <t>ハスダシ</t>
    </rPh>
    <phoneticPr fontId="5"/>
  </si>
  <si>
    <t>白岡市</t>
    <phoneticPr fontId="5"/>
  </si>
  <si>
    <t>●坂戸</t>
    <rPh sb="1" eb="3">
      <t>サカド</t>
    </rPh>
    <phoneticPr fontId="5"/>
  </si>
  <si>
    <t>坂戸市</t>
    <rPh sb="0" eb="2">
      <t>サカド</t>
    </rPh>
    <rPh sb="2" eb="3">
      <t>シ</t>
    </rPh>
    <phoneticPr fontId="5"/>
  </si>
  <si>
    <t>鶴ヶ島市</t>
    <rPh sb="0" eb="4">
      <t>ツルガシマシ</t>
    </rPh>
    <phoneticPr fontId="5"/>
  </si>
  <si>
    <t>●幸手</t>
    <rPh sb="1" eb="3">
      <t>サッテ</t>
    </rPh>
    <phoneticPr fontId="5"/>
  </si>
  <si>
    <t>幸手市</t>
    <rPh sb="0" eb="3">
      <t>サッテシ</t>
    </rPh>
    <phoneticPr fontId="5"/>
  </si>
  <si>
    <t>宮代町</t>
    <rPh sb="0" eb="3">
      <t>ミヤシロマチ</t>
    </rPh>
    <phoneticPr fontId="5"/>
  </si>
  <si>
    <t>杉戸町</t>
    <rPh sb="0" eb="3">
      <t>スギトマチ</t>
    </rPh>
    <phoneticPr fontId="5"/>
  </si>
  <si>
    <t>●小川</t>
    <rPh sb="1" eb="3">
      <t>オガワ</t>
    </rPh>
    <phoneticPr fontId="5"/>
  </si>
  <si>
    <t>小川町</t>
    <rPh sb="0" eb="3">
      <t>オガワマチ</t>
    </rPh>
    <phoneticPr fontId="5"/>
  </si>
  <si>
    <t>●毛呂山
・越生</t>
    <rPh sb="1" eb="4">
      <t>モロヤマ</t>
    </rPh>
    <rPh sb="6" eb="7">
      <t>コ</t>
    </rPh>
    <rPh sb="7" eb="8">
      <t>ウ</t>
    </rPh>
    <phoneticPr fontId="5"/>
  </si>
  <si>
    <t>毛呂山町</t>
    <rPh sb="0" eb="4">
      <t>モロヤママチ</t>
    </rPh>
    <phoneticPr fontId="5"/>
  </si>
  <si>
    <t>越生町</t>
    <rPh sb="0" eb="3">
      <t>オゴセマチ</t>
    </rPh>
    <phoneticPr fontId="5"/>
  </si>
  <si>
    <t>鳩山町</t>
    <rPh sb="0" eb="3">
      <t>ハトヤママチ</t>
    </rPh>
    <phoneticPr fontId="5"/>
  </si>
  <si>
    <t>○ときがわ</t>
    <phoneticPr fontId="5"/>
  </si>
  <si>
    <t>ときがわ町</t>
    <rPh sb="4" eb="5">
      <t>マチ</t>
    </rPh>
    <phoneticPr fontId="5"/>
  </si>
  <si>
    <t>県央地域計</t>
    <rPh sb="0" eb="2">
      <t>ケンオウ</t>
    </rPh>
    <rPh sb="2" eb="4">
      <t>チイキ</t>
    </rPh>
    <rPh sb="4" eb="5">
      <t>ケイ</t>
    </rPh>
    <phoneticPr fontId="5"/>
  </si>
  <si>
    <t>●熊谷</t>
    <rPh sb="1" eb="3">
      <t>クマガヤ</t>
    </rPh>
    <phoneticPr fontId="5"/>
  </si>
  <si>
    <t>熊谷市</t>
    <rPh sb="0" eb="3">
      <t>クマガヤシ</t>
    </rPh>
    <phoneticPr fontId="5"/>
  </si>
  <si>
    <t>●本庄</t>
    <phoneticPr fontId="33"/>
  </si>
  <si>
    <t>本庄市</t>
    <rPh sb="0" eb="3">
      <t>ホンジョウシ</t>
    </rPh>
    <phoneticPr fontId="33"/>
  </si>
  <si>
    <t>●深谷</t>
    <phoneticPr fontId="33"/>
  </si>
  <si>
    <t>深谷市</t>
    <rPh sb="0" eb="3">
      <t>フカヤシ</t>
    </rPh>
    <phoneticPr fontId="33"/>
  </si>
  <si>
    <t>○児玉</t>
    <phoneticPr fontId="33"/>
  </si>
  <si>
    <t>美里町</t>
    <rPh sb="0" eb="3">
      <t>ミサトマチ</t>
    </rPh>
    <phoneticPr fontId="5"/>
  </si>
  <si>
    <t>神川町</t>
    <rPh sb="0" eb="3">
      <t>カミカワマチ</t>
    </rPh>
    <phoneticPr fontId="5"/>
  </si>
  <si>
    <t>上里町</t>
    <rPh sb="0" eb="3">
      <t>カミサトマチ</t>
    </rPh>
    <phoneticPr fontId="5"/>
  </si>
  <si>
    <t>○寄居</t>
    <phoneticPr fontId="33"/>
  </si>
  <si>
    <t>寄居町</t>
    <rPh sb="0" eb="3">
      <t>ヨリイマチ</t>
    </rPh>
    <phoneticPr fontId="5"/>
  </si>
  <si>
    <t>県北地域（北部地域）計</t>
    <rPh sb="0" eb="2">
      <t>ケンホク</t>
    </rPh>
    <rPh sb="2" eb="4">
      <t>チイキ</t>
    </rPh>
    <rPh sb="5" eb="7">
      <t>ホクブ</t>
    </rPh>
    <rPh sb="7" eb="9">
      <t>チイキ</t>
    </rPh>
    <rPh sb="10" eb="11">
      <t>ケイ</t>
    </rPh>
    <phoneticPr fontId="5"/>
  </si>
  <si>
    <t>○秩父</t>
    <rPh sb="1" eb="3">
      <t>チチブ</t>
    </rPh>
    <phoneticPr fontId="5"/>
  </si>
  <si>
    <t>秩父市</t>
    <rPh sb="0" eb="3">
      <t>チチブシ</t>
    </rPh>
    <phoneticPr fontId="5"/>
  </si>
  <si>
    <t>横瀬町</t>
    <rPh sb="0" eb="2">
      <t>ヨコセ</t>
    </rPh>
    <rPh sb="2" eb="3">
      <t>マチ</t>
    </rPh>
    <phoneticPr fontId="5"/>
  </si>
  <si>
    <t>皆野町</t>
    <rPh sb="0" eb="3">
      <t>ミナノマチ</t>
    </rPh>
    <phoneticPr fontId="5"/>
  </si>
  <si>
    <t>○小鹿野</t>
    <rPh sb="1" eb="4">
      <t>オガノ</t>
    </rPh>
    <phoneticPr fontId="5"/>
  </si>
  <si>
    <t>小鹿野町</t>
    <rPh sb="0" eb="4">
      <t>オガノマチ</t>
    </rPh>
    <phoneticPr fontId="5"/>
  </si>
  <si>
    <t>県北地域（秩父地域）計</t>
    <rPh sb="0" eb="2">
      <t>ケンホク</t>
    </rPh>
    <rPh sb="2" eb="4">
      <t>チイキ</t>
    </rPh>
    <rPh sb="5" eb="7">
      <t>チチブ</t>
    </rPh>
    <rPh sb="7" eb="9">
      <t>チイキ</t>
    </rPh>
    <rPh sb="10" eb="11">
      <t>ケイ</t>
    </rPh>
    <phoneticPr fontId="5"/>
  </si>
  <si>
    <t>長瀞町</t>
    <rPh sb="0" eb="3">
      <t>ナガトロマチ</t>
    </rPh>
    <phoneticPr fontId="5"/>
  </si>
  <si>
    <t>東秩父村</t>
    <rPh sb="0" eb="4">
      <t>ヒガシチチブムラ</t>
    </rPh>
    <phoneticPr fontId="5"/>
  </si>
  <si>
    <t>線引き都市計画区域計</t>
  </si>
  <si>
    <t>非線引き都市計画区域計</t>
    <rPh sb="0" eb="1">
      <t>ヒ</t>
    </rPh>
    <phoneticPr fontId="5"/>
  </si>
  <si>
    <t>都市計画区域外計</t>
    <phoneticPr fontId="5"/>
  </si>
  <si>
    <t>合計</t>
    <rPh sb="0" eb="2">
      <t>ゴウケイ</t>
    </rPh>
    <phoneticPr fontId="5"/>
  </si>
  <si>
    <t>都市計画区域凡例　　　　●：線引き都市計画区域　　○：非線引き都市計画区域　　</t>
  </si>
  <si>
    <t>*1：北川辺都市計画は、加須市のうち旧北川辺町の区域となっている。</t>
    <rPh sb="3" eb="5">
      <t>トシ</t>
    </rPh>
    <rPh sb="5" eb="7">
      <t>ケイカク</t>
    </rPh>
    <rPh sb="9" eb="12">
      <t>カゾシ</t>
    </rPh>
    <rPh sb="15" eb="16">
      <t>キュウ</t>
    </rPh>
    <rPh sb="16" eb="20">
      <t>キタカワベマチ</t>
    </rPh>
    <rPh sb="21" eb="23">
      <t>クイキ</t>
    </rPh>
    <phoneticPr fontId="5"/>
  </si>
  <si>
    <t>*2：深谷都市計画は、深谷市のうち旧花園町を除いた区域となっている。</t>
    <rPh sb="3" eb="5">
      <t>フカヤ</t>
    </rPh>
    <rPh sb="5" eb="7">
      <t>トシ</t>
    </rPh>
    <rPh sb="7" eb="9">
      <t>ケイカク</t>
    </rPh>
    <rPh sb="11" eb="14">
      <t>フカヤシ</t>
    </rPh>
    <rPh sb="17" eb="20">
      <t>キュウハナゾノ</t>
    </rPh>
    <rPh sb="20" eb="21">
      <t>マチ</t>
    </rPh>
    <rPh sb="22" eb="23">
      <t>ノゾ</t>
    </rPh>
    <rPh sb="25" eb="27">
      <t>クイキ</t>
    </rPh>
    <phoneticPr fontId="35"/>
  </si>
  <si>
    <t>*3：寄居都市計画は、寄居町に、深谷市のうち旧花園町を加えた区域となっている。</t>
    <rPh sb="3" eb="7">
      <t>ヨリイトシ</t>
    </rPh>
    <rPh sb="7" eb="9">
      <t>ケイカク</t>
    </rPh>
    <rPh sb="11" eb="14">
      <t>ヨリイチョウ</t>
    </rPh>
    <rPh sb="16" eb="19">
      <t>フカヤシ</t>
    </rPh>
    <rPh sb="22" eb="25">
      <t>キュウハナゾノ</t>
    </rPh>
    <rPh sb="25" eb="26">
      <t>マチ</t>
    </rPh>
    <rPh sb="27" eb="28">
      <t>クワ</t>
    </rPh>
    <rPh sb="30" eb="32">
      <t>クイキ</t>
    </rPh>
    <phoneticPr fontId="35"/>
  </si>
  <si>
    <t>*4：本庄都市計画は、本庄市のうち旧児玉町を除いた区域となっている。</t>
    <rPh sb="3" eb="5">
      <t>ホンジョウ</t>
    </rPh>
    <rPh sb="5" eb="7">
      <t>トシ</t>
    </rPh>
    <rPh sb="7" eb="9">
      <t>ケイカク</t>
    </rPh>
    <rPh sb="11" eb="14">
      <t>ホンジョウシ</t>
    </rPh>
    <rPh sb="17" eb="18">
      <t>キュウ</t>
    </rPh>
    <rPh sb="18" eb="21">
      <t>コダマチョウ</t>
    </rPh>
    <rPh sb="22" eb="23">
      <t>ノゾ</t>
    </rPh>
    <rPh sb="25" eb="27">
      <t>クイキ</t>
    </rPh>
    <phoneticPr fontId="35"/>
  </si>
  <si>
    <t>*5：児玉都市計画は、美里町、神川町、上里町に、本庄市のうち旧児玉町を加えた区域となっている。</t>
    <rPh sb="3" eb="5">
      <t>コダマ</t>
    </rPh>
    <rPh sb="5" eb="7">
      <t>トシ</t>
    </rPh>
    <rPh sb="7" eb="9">
      <t>ケイカク</t>
    </rPh>
    <rPh sb="11" eb="14">
      <t>ミサトチョウ</t>
    </rPh>
    <rPh sb="15" eb="18">
      <t>カミカワチョウ</t>
    </rPh>
    <rPh sb="19" eb="22">
      <t>カミサトマチ</t>
    </rPh>
    <rPh sb="24" eb="27">
      <t>ホンジョウシ</t>
    </rPh>
    <rPh sb="30" eb="31">
      <t>キュウ</t>
    </rPh>
    <rPh sb="31" eb="34">
      <t>コダマチョウ</t>
    </rPh>
    <rPh sb="35" eb="36">
      <t>クワ</t>
    </rPh>
    <rPh sb="38" eb="40">
      <t>クイキ</t>
    </rPh>
    <phoneticPr fontId="35"/>
  </si>
  <si>
    <t>Ｊ－３　発着地別トリップ数　1/6</t>
    <phoneticPr fontId="33"/>
  </si>
  <si>
    <t>Ｊ－３　発着地別トリップ数　2/6</t>
    <phoneticPr fontId="33"/>
  </si>
  <si>
    <t>Ｊ－３　発着地別トリップ数　3/6</t>
    <phoneticPr fontId="33"/>
  </si>
  <si>
    <t>Ｊ－３　発着地別トリップ数　4/6</t>
    <phoneticPr fontId="33"/>
  </si>
  <si>
    <t>Ｊ－３　発着地別トリップ数　5/6</t>
    <phoneticPr fontId="33"/>
  </si>
  <si>
    <t>Ｊ－３　発着地別トリップ数　6/6</t>
    <phoneticPr fontId="33"/>
  </si>
  <si>
    <t>発地＼着地</t>
    <rPh sb="0" eb="1">
      <t>ハッ</t>
    </rPh>
    <rPh sb="1" eb="2">
      <t>チ</t>
    </rPh>
    <rPh sb="3" eb="5">
      <t>チャクチ</t>
    </rPh>
    <phoneticPr fontId="33"/>
  </si>
  <si>
    <t>埼玉県</t>
  </si>
  <si>
    <t>茨城県</t>
  </si>
  <si>
    <t>千葉県</t>
  </si>
  <si>
    <t>東京都</t>
  </si>
  <si>
    <t>神奈川県</t>
  </si>
  <si>
    <t>さいたま市</t>
  </si>
  <si>
    <t>熊谷市</t>
  </si>
  <si>
    <t>川口市</t>
  </si>
  <si>
    <t>秩父市
横瀬町</t>
    <phoneticPr fontId="33"/>
  </si>
  <si>
    <t>所沢市</t>
  </si>
  <si>
    <t>飯能市</t>
  </si>
  <si>
    <t>加須市</t>
  </si>
  <si>
    <t>本庄市</t>
  </si>
  <si>
    <t>東松山市
吉見町</t>
    <phoneticPr fontId="33"/>
  </si>
  <si>
    <t>春日部市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</si>
  <si>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</si>
  <si>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</si>
  <si>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</si>
  <si>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</si>
  <si>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</si>
  <si>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</si>
  <si>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</si>
  <si>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</si>
  <si>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朝霞市</t>
  </si>
  <si>
    <t>志木市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</si>
  <si>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</si>
  <si>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</si>
  <si>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</si>
  <si>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</si>
  <si>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</si>
  <si>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</si>
  <si>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</si>
  <si>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
白岡市</t>
    <phoneticPr fontId="33"/>
  </si>
  <si>
    <t>坂戸市</t>
  </si>
  <si>
    <t>幸手市</t>
  </si>
  <si>
    <t>鶴ヶ島市</t>
  </si>
  <si>
    <t>日高市</t>
  </si>
  <si>
    <t>吉川市</t>
  </si>
  <si>
    <t>ふじみ野市</t>
  </si>
  <si>
    <t>伊奈町</t>
  </si>
  <si>
    <t>三芳町</t>
  </si>
  <si>
    <t>毛呂山町
越生町
鳩山町
ときがわ町</t>
    <phoneticPr fontId="33"/>
  </si>
  <si>
    <t>滑川町
嵐山町</t>
    <phoneticPr fontId="33"/>
  </si>
  <si>
    <t>小川町
美里町
寄居町</t>
    <phoneticPr fontId="33"/>
  </si>
  <si>
    <t>川島町</t>
  </si>
  <si>
    <t>皆野町
長瀞町
東秩父村</t>
    <phoneticPr fontId="33"/>
  </si>
  <si>
    <t>小鹿野町</t>
  </si>
  <si>
    <t>神川町
上里町</t>
    <phoneticPr fontId="33"/>
  </si>
  <si>
    <t>宮代町
杉戸町</t>
    <phoneticPr fontId="33"/>
  </si>
  <si>
    <t>松伏町</t>
  </si>
  <si>
    <t>トリップ/日</t>
    <rPh sb="5" eb="6">
      <t>ヒ</t>
    </rPh>
    <phoneticPr fontId="33"/>
  </si>
  <si>
    <t>秩父市、横瀬町</t>
    <phoneticPr fontId="33"/>
  </si>
  <si>
    <t>東松山市、吉見町</t>
    <phoneticPr fontId="33"/>
  </si>
  <si>
    <t>蓮田市、白岡市</t>
    <phoneticPr fontId="33"/>
  </si>
  <si>
    <t>毛呂山町、越生町、鳩山町、ときがわ町</t>
    <phoneticPr fontId="33"/>
  </si>
  <si>
    <t>滑川町、嵐山町</t>
    <phoneticPr fontId="33"/>
  </si>
  <si>
    <t>小川町、美里町、寄居町</t>
    <phoneticPr fontId="33"/>
  </si>
  <si>
    <t>皆野町、長瀞町、東秩父村</t>
    <phoneticPr fontId="33"/>
  </si>
  <si>
    <t>神川町、上里町</t>
    <phoneticPr fontId="33"/>
  </si>
  <si>
    <t>宮代町、杉戸町</t>
    <phoneticPr fontId="33"/>
  </si>
  <si>
    <t>出典：平成30年東京都市圏パーソントリップ調査（東京都市圏交通計画協議会）</t>
    <rPh sb="0" eb="2">
      <t>シュッテン</t>
    </rPh>
    <rPh sb="3" eb="5">
      <t>ヘイセイ</t>
    </rPh>
    <rPh sb="7" eb="8">
      <t>ネン</t>
    </rPh>
    <rPh sb="8" eb="10">
      <t>トウキョウ</t>
    </rPh>
    <rPh sb="10" eb="13">
      <t>トシケン</t>
    </rPh>
    <rPh sb="21" eb="23">
      <t>チョウサ</t>
    </rPh>
    <rPh sb="24" eb="29">
      <t>トウキョウトシケン</t>
    </rPh>
    <rPh sb="29" eb="33">
      <t>コウツウケイカク</t>
    </rPh>
    <rPh sb="33" eb="36">
      <t>キョウギカイ</t>
    </rPh>
    <phoneticPr fontId="33"/>
  </si>
  <si>
    <t>※パーソントリップ調査：一定の地域における人の動きを調べ、交通機関の実態を把握する調査</t>
    <rPh sb="12" eb="14">
      <t>イッテイ</t>
    </rPh>
    <rPh sb="15" eb="17">
      <t>チイキ</t>
    </rPh>
    <rPh sb="21" eb="22">
      <t>ヒト</t>
    </rPh>
    <rPh sb="23" eb="24">
      <t>ウゴ</t>
    </rPh>
    <rPh sb="26" eb="27">
      <t>シラ</t>
    </rPh>
    <rPh sb="29" eb="31">
      <t>コウツウ</t>
    </rPh>
    <rPh sb="31" eb="33">
      <t>キカン</t>
    </rPh>
    <rPh sb="34" eb="36">
      <t>ジッタイ</t>
    </rPh>
    <rPh sb="37" eb="39">
      <t>ハアク</t>
    </rPh>
    <rPh sb="41" eb="43">
      <t>チョウサ</t>
    </rPh>
    <phoneticPr fontId="33"/>
  </si>
  <si>
    <t>※トリップ：人がある目的をもって、ある地点からある地点まで移動すること</t>
    <phoneticPr fontId="33"/>
  </si>
  <si>
    <t>※トリップ：人がある目的をもって、ある地点からある地点まで移動すること</t>
  </si>
  <si>
    <t>※原単位：1人1日当りの平均トリップ数</t>
    <phoneticPr fontId="33"/>
  </si>
  <si>
    <t>※原単位：1人1日当りの平均トリップ数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</si>
</sst>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.0%"/>
    <numFmt numFmtId="178" formatCode="#,##0_ "/>
    <numFmt numFmtId="179" formatCode="0.00_);[Red]\(0.00\)"/>
    <numFmt numFmtId="180" formatCode="#,##0;[Red]#,##0"/>
  </numFmts>
  <fonts count="42"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i/>
      <sz val="10"/>
      <name val="ＭＳ Ｐ明朝"/>
      <family val="1"/>
      <charset val="128"/>
    </font>
    <font>
      <sz val="6"/>
      <name val="ＭＳ ゴシック"/>
      <family val="3"/>
      <charset val="128"/>
    </font>
    <font>
      <i/>
      <sz val="11"/>
      <name val="ＭＳ Ｐ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Meiryo UI"/>
      <family val="3"/>
      <charset val="128"/>
    </font>
    <font>
      <sz val="8.5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/>
    <xf numFmtId="38" fontId="11" fillId="0" borderId="0" applyFont="0" applyFill="0" applyBorder="0" applyAlignment="0" applyProtection="0"/>
    <xf numFmtId="0" fontId="2" fillId="0" borderId="0">
      <alignment vertical="center"/>
    </xf>
    <xf numFmtId="0" fontId="28" fillId="0" borderId="0"/>
    <xf numFmtId="38" fontId="29" fillId="0" borderId="0" applyFont="0" applyFill="0" applyBorder="0" applyAlignment="0" applyProtection="0"/>
    <xf numFmtId="0" fontId="32" fillId="0" borderId="0"/>
    <xf numFmtId="0" fontId="32" fillId="0" borderId="0"/>
    <xf numFmtId="0" fontId="36" fillId="0" borderId="0">
      <alignment vertical="center"/>
    </xf>
    <xf numFmtId="38" fontId="39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vertical="center" shrinkToFit="1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9" fillId="0" borderId="7" xfId="1" applyFont="1" applyFill="1" applyBorder="1" applyAlignment="1">
      <alignment vertical="center" shrinkToFit="1"/>
    </xf>
    <xf numFmtId="0" fontId="14" fillId="0" borderId="9" xfId="3" applyFont="1" applyFill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shrinkToFit="1"/>
    </xf>
    <xf numFmtId="0" fontId="16" fillId="0" borderId="6" xfId="3" applyFont="1" applyFill="1" applyBorder="1" applyAlignment="1">
      <alignment horizontal="center" vertical="top" wrapText="1"/>
    </xf>
    <xf numFmtId="176" fontId="16" fillId="0" borderId="6" xfId="3" applyNumberFormat="1" applyFont="1" applyFill="1" applyBorder="1" applyAlignment="1">
      <alignment vertical="center" shrinkToFit="1"/>
    </xf>
    <xf numFmtId="3" fontId="16" fillId="0" borderId="6" xfId="3" applyNumberFormat="1" applyFont="1" applyFill="1" applyBorder="1" applyAlignment="1">
      <alignment vertical="center" shrinkToFit="1"/>
    </xf>
    <xf numFmtId="176" fontId="16" fillId="0" borderId="6" xfId="4" applyNumberFormat="1" applyFont="1" applyFill="1" applyBorder="1" applyAlignment="1">
      <alignment vertical="center"/>
    </xf>
    <xf numFmtId="177" fontId="15" fillId="0" borderId="6" xfId="1" applyNumberFormat="1" applyFont="1" applyBorder="1">
      <alignment vertical="center"/>
    </xf>
    <xf numFmtId="177" fontId="2" fillId="0" borderId="0" xfId="1" applyNumberFormat="1">
      <alignment vertical="center"/>
    </xf>
    <xf numFmtId="0" fontId="12" fillId="0" borderId="6" xfId="3" applyFont="1" applyFill="1" applyBorder="1" applyAlignment="1">
      <alignment horizontal="center" vertical="center"/>
    </xf>
    <xf numFmtId="176" fontId="16" fillId="0" borderId="6" xfId="3" applyNumberFormat="1" applyFont="1" applyFill="1" applyBorder="1" applyAlignment="1">
      <alignment vertical="center"/>
    </xf>
    <xf numFmtId="176" fontId="16" fillId="0" borderId="6" xfId="4" applyNumberFormat="1" applyFont="1" applyFill="1" applyBorder="1" applyAlignment="1">
      <alignment horizontal="right" vertical="center"/>
    </xf>
    <xf numFmtId="0" fontId="17" fillId="0" borderId="0" xfId="1" applyFont="1">
      <alignment vertical="center"/>
    </xf>
    <xf numFmtId="176" fontId="16" fillId="0" borderId="6" xfId="3" applyNumberFormat="1" applyFont="1" applyFill="1" applyBorder="1" applyAlignment="1">
      <alignment horizontal="right" vertical="center"/>
    </xf>
    <xf numFmtId="3" fontId="16" fillId="0" borderId="6" xfId="3" applyNumberFormat="1" applyFont="1" applyFill="1" applyBorder="1" applyAlignment="1">
      <alignment horizontal="left" vertical="center" shrinkToFit="1"/>
    </xf>
    <xf numFmtId="0" fontId="16" fillId="0" borderId="6" xfId="3" applyFont="1" applyFill="1" applyBorder="1" applyAlignment="1">
      <alignment vertical="center" shrinkToFit="1"/>
    </xf>
    <xf numFmtId="0" fontId="13" fillId="0" borderId="6" xfId="3" applyFont="1" applyFill="1" applyBorder="1" applyAlignment="1">
      <alignment horizontal="center" vertical="center" shrinkToFit="1"/>
    </xf>
    <xf numFmtId="0" fontId="18" fillId="0" borderId="6" xfId="3" applyFont="1" applyFill="1" applyBorder="1" applyAlignment="1">
      <alignment vertical="center" shrinkToFit="1"/>
    </xf>
    <xf numFmtId="176" fontId="16" fillId="0" borderId="6" xfId="4" applyNumberFormat="1" applyFont="1" applyFill="1" applyBorder="1" applyAlignment="1">
      <alignment horizontal="center" vertical="center"/>
    </xf>
    <xf numFmtId="177" fontId="15" fillId="0" borderId="6" xfId="1" applyNumberFormat="1" applyFont="1" applyBorder="1" applyAlignment="1">
      <alignment horizontal="center" vertical="center"/>
    </xf>
    <xf numFmtId="176" fontId="16" fillId="0" borderId="6" xfId="3" applyNumberFormat="1" applyFont="1" applyFill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 shrinkToFit="1"/>
    </xf>
    <xf numFmtId="38" fontId="13" fillId="0" borderId="12" xfId="4" applyFont="1" applyBorder="1" applyAlignment="1">
      <alignment horizontal="center" vertical="center" shrinkToFit="1"/>
    </xf>
    <xf numFmtId="177" fontId="20" fillId="0" borderId="13" xfId="4" applyNumberFormat="1" applyFont="1" applyBorder="1" applyAlignment="1">
      <alignment horizontal="center" vertical="center" shrinkToFit="1"/>
    </xf>
    <xf numFmtId="0" fontId="18" fillId="0" borderId="0" xfId="3" applyFont="1" applyAlignment="1">
      <alignment horizontal="center" vertical="center"/>
    </xf>
    <xf numFmtId="0" fontId="16" fillId="0" borderId="11" xfId="3" applyFont="1" applyFill="1" applyBorder="1" applyAlignment="1">
      <alignment vertical="center" shrinkToFit="1"/>
    </xf>
    <xf numFmtId="3" fontId="16" fillId="0" borderId="14" xfId="3" applyNumberFormat="1" applyFont="1" applyFill="1" applyBorder="1" applyAlignment="1">
      <alignment vertical="center" shrinkToFit="1"/>
    </xf>
    <xf numFmtId="38" fontId="16" fillId="0" borderId="12" xfId="4" applyFont="1" applyFill="1" applyBorder="1" applyAlignment="1">
      <alignment vertical="center"/>
    </xf>
    <xf numFmtId="177" fontId="22" fillId="0" borderId="13" xfId="4" applyNumberFormat="1" applyFont="1" applyFill="1" applyBorder="1" applyAlignment="1">
      <alignment horizontal="right" vertical="center"/>
    </xf>
    <xf numFmtId="0" fontId="18" fillId="0" borderId="0" xfId="3" applyFont="1" applyFill="1" applyAlignment="1">
      <alignment vertical="center"/>
    </xf>
    <xf numFmtId="0" fontId="16" fillId="0" borderId="11" xfId="3" applyFont="1" applyFill="1" applyBorder="1" applyAlignment="1">
      <alignment vertical="center"/>
    </xf>
    <xf numFmtId="3" fontId="16" fillId="0" borderId="14" xfId="3" applyNumberFormat="1" applyFont="1" applyFill="1" applyBorder="1" applyAlignment="1">
      <alignment vertical="center"/>
    </xf>
    <xf numFmtId="38" fontId="16" fillId="0" borderId="12" xfId="4" applyFont="1" applyFill="1" applyBorder="1" applyAlignment="1">
      <alignment horizontal="right" vertical="center"/>
    </xf>
    <xf numFmtId="3" fontId="16" fillId="0" borderId="14" xfId="3" applyNumberFormat="1" applyFont="1" applyFill="1" applyBorder="1" applyAlignment="1">
      <alignment horizontal="right" vertical="center" shrinkToFit="1"/>
    </xf>
    <xf numFmtId="0" fontId="16" fillId="0" borderId="14" xfId="3" applyFont="1" applyFill="1" applyBorder="1" applyAlignment="1">
      <alignment horizontal="right" vertical="center"/>
    </xf>
    <xf numFmtId="0" fontId="18" fillId="0" borderId="11" xfId="3" applyFont="1" applyFill="1" applyBorder="1" applyAlignment="1">
      <alignment vertical="center" shrinkToFit="1"/>
    </xf>
    <xf numFmtId="178" fontId="16" fillId="0" borderId="14" xfId="3" applyNumberFormat="1" applyFont="1" applyFill="1" applyBorder="1" applyAlignment="1">
      <alignment vertical="center"/>
    </xf>
    <xf numFmtId="0" fontId="12" fillId="0" borderId="15" xfId="3" applyFont="1" applyFill="1" applyBorder="1" applyAlignment="1">
      <alignment vertical="center"/>
    </xf>
    <xf numFmtId="0" fontId="16" fillId="0" borderId="3" xfId="3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15" fillId="0" borderId="0" xfId="1" applyFont="1">
      <alignment vertical="center"/>
    </xf>
    <xf numFmtId="0" fontId="18" fillId="0" borderId="0" xfId="3" applyFont="1" applyFill="1" applyBorder="1" applyAlignment="1">
      <alignment vertical="center"/>
    </xf>
    <xf numFmtId="0" fontId="16" fillId="0" borderId="0" xfId="3" applyFont="1" applyFill="1" applyAlignment="1">
      <alignment vertical="center"/>
    </xf>
    <xf numFmtId="177" fontId="22" fillId="0" borderId="0" xfId="4" applyNumberFormat="1" applyFont="1" applyFill="1" applyAlignment="1">
      <alignment vertical="center"/>
    </xf>
    <xf numFmtId="0" fontId="24" fillId="0" borderId="0" xfId="1" applyFont="1" applyAlignment="1">
      <alignment vertical="center"/>
    </xf>
    <xf numFmtId="0" fontId="19" fillId="0" borderId="0" xfId="3" applyFont="1" applyFill="1" applyAlignment="1">
      <alignment horizontal="center" vertical="center"/>
    </xf>
    <xf numFmtId="0" fontId="12" fillId="0" borderId="11" xfId="3" applyFont="1" applyFill="1" applyBorder="1" applyAlignment="1">
      <alignment horizontal="center" vertical="center"/>
    </xf>
    <xf numFmtId="177" fontId="20" fillId="0" borderId="13" xfId="4" applyNumberFormat="1" applyFont="1" applyFill="1" applyBorder="1" applyAlignment="1">
      <alignment horizontal="center" vertical="center" shrinkToFit="1"/>
    </xf>
    <xf numFmtId="0" fontId="16" fillId="0" borderId="0" xfId="3" applyFont="1" applyFill="1" applyAlignment="1">
      <alignment horizontal="center" vertical="center"/>
    </xf>
    <xf numFmtId="3" fontId="2" fillId="0" borderId="0" xfId="1" applyNumberFormat="1">
      <alignment vertical="center"/>
    </xf>
    <xf numFmtId="0" fontId="16" fillId="0" borderId="0" xfId="3" applyFont="1" applyFill="1" applyAlignment="1">
      <alignment horizontal="left" shrinkToFit="1"/>
    </xf>
    <xf numFmtId="0" fontId="15" fillId="0" borderId="0" xfId="5" applyFont="1" applyFill="1">
      <alignment vertical="center"/>
    </xf>
    <xf numFmtId="178" fontId="18" fillId="0" borderId="0" xfId="4" applyNumberFormat="1" applyFont="1" applyFill="1" applyAlignment="1">
      <alignment vertical="center"/>
    </xf>
    <xf numFmtId="3" fontId="26" fillId="0" borderId="0" xfId="5" applyNumberFormat="1" applyFont="1" applyFill="1">
      <alignment vertical="center"/>
    </xf>
    <xf numFmtId="177" fontId="18" fillId="0" borderId="0" xfId="4" applyNumberFormat="1" applyFont="1" applyFill="1" applyAlignment="1">
      <alignment vertical="center"/>
    </xf>
    <xf numFmtId="0" fontId="16" fillId="0" borderId="0" xfId="3" applyFont="1" applyFill="1" applyAlignment="1">
      <alignment horizontal="left"/>
    </xf>
    <xf numFmtId="0" fontId="16" fillId="0" borderId="0" xfId="3" applyFont="1" applyFill="1" applyAlignment="1">
      <alignment vertical="center" shrinkToFit="1"/>
    </xf>
    <xf numFmtId="38" fontId="18" fillId="0" borderId="0" xfId="4" applyFont="1" applyFill="1" applyAlignment="1">
      <alignment vertical="center"/>
    </xf>
    <xf numFmtId="177" fontId="16" fillId="0" borderId="0" xfId="3" applyNumberFormat="1" applyFont="1" applyFill="1" applyAlignment="1">
      <alignment vertical="center"/>
    </xf>
    <xf numFmtId="0" fontId="15" fillId="0" borderId="0" xfId="1" applyFont="1" applyFill="1">
      <alignment vertical="center"/>
    </xf>
    <xf numFmtId="178" fontId="27" fillId="0" borderId="0" xfId="4" applyNumberFormat="1" applyFont="1" applyFill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vertical="center"/>
    </xf>
    <xf numFmtId="179" fontId="18" fillId="0" borderId="0" xfId="7" applyNumberFormat="1" applyFont="1" applyBorder="1" applyAlignment="1">
      <alignment vertical="center"/>
    </xf>
    <xf numFmtId="179" fontId="30" fillId="0" borderId="0" xfId="7" quotePrefix="1" applyNumberFormat="1" applyFont="1" applyBorder="1" applyAlignment="1">
      <alignment horizontal="left" vertical="center"/>
    </xf>
    <xf numFmtId="179" fontId="28" fillId="0" borderId="0" xfId="6" applyNumberFormat="1" applyAlignment="1">
      <alignment horizontal="center" vertical="center"/>
    </xf>
    <xf numFmtId="179" fontId="30" fillId="0" borderId="0" xfId="7" applyNumberFormat="1" applyFont="1" applyBorder="1" applyAlignment="1">
      <alignment vertical="center"/>
    </xf>
    <xf numFmtId="0" fontId="31" fillId="0" borderId="0" xfId="6" applyFont="1" applyAlignment="1">
      <alignment horizontal="center" vertical="center"/>
    </xf>
    <xf numFmtId="0" fontId="31" fillId="0" borderId="23" xfId="7" applyNumberFormat="1" applyFont="1" applyBorder="1" applyAlignment="1">
      <alignment horizontal="center" vertical="center"/>
    </xf>
    <xf numFmtId="0" fontId="31" fillId="0" borderId="28" xfId="7" applyNumberFormat="1" applyFont="1" applyBorder="1" applyAlignment="1">
      <alignment horizontal="center" vertical="center"/>
    </xf>
    <xf numFmtId="0" fontId="31" fillId="0" borderId="29" xfId="7" quotePrefix="1" applyNumberFormat="1" applyFont="1" applyBorder="1" applyAlignment="1">
      <alignment horizontal="center" vertical="center"/>
    </xf>
    <xf numFmtId="0" fontId="31" fillId="0" borderId="0" xfId="9" applyFont="1" applyAlignment="1">
      <alignment horizontal="center" vertical="center"/>
    </xf>
    <xf numFmtId="0" fontId="31" fillId="0" borderId="30" xfId="8" quotePrefix="1" applyFont="1" applyBorder="1" applyAlignment="1">
      <alignment vertical="center"/>
    </xf>
    <xf numFmtId="0" fontId="31" fillId="2" borderId="31" xfId="8" applyFont="1" applyFill="1" applyBorder="1" applyAlignment="1">
      <alignment vertical="center"/>
    </xf>
    <xf numFmtId="176" fontId="31" fillId="3" borderId="31" xfId="7" applyNumberFormat="1" applyFont="1" applyFill="1" applyBorder="1" applyAlignment="1">
      <alignment vertical="center" shrinkToFit="1"/>
    </xf>
    <xf numFmtId="176" fontId="31" fillId="3" borderId="32" xfId="7" applyNumberFormat="1" applyFont="1" applyFill="1" applyBorder="1" applyAlignment="1">
      <alignment vertical="center" shrinkToFit="1"/>
    </xf>
    <xf numFmtId="0" fontId="31" fillId="0" borderId="33" xfId="8" applyFont="1" applyBorder="1" applyAlignment="1">
      <alignment vertical="center"/>
    </xf>
    <xf numFmtId="0" fontId="31" fillId="2" borderId="34" xfId="8" applyFont="1" applyFill="1" applyBorder="1" applyAlignment="1">
      <alignment vertical="center"/>
    </xf>
    <xf numFmtId="176" fontId="31" fillId="3" borderId="34" xfId="7" applyNumberFormat="1" applyFont="1" applyFill="1" applyBorder="1" applyAlignment="1">
      <alignment vertical="center" shrinkToFit="1"/>
    </xf>
    <xf numFmtId="176" fontId="31" fillId="3" borderId="35" xfId="7" applyNumberFormat="1" applyFont="1" applyFill="1" applyBorder="1" applyAlignment="1">
      <alignment vertical="center" shrinkToFit="1"/>
    </xf>
    <xf numFmtId="0" fontId="31" fillId="0" borderId="36" xfId="8" applyFont="1" applyBorder="1" applyAlignment="1">
      <alignment vertical="center"/>
    </xf>
    <xf numFmtId="0" fontId="31" fillId="0" borderId="34" xfId="8" applyFont="1" applyBorder="1" applyAlignment="1">
      <alignment vertical="center"/>
    </xf>
    <xf numFmtId="176" fontId="31" fillId="0" borderId="34" xfId="7" applyNumberFormat="1" applyFont="1" applyFill="1" applyBorder="1" applyAlignment="1">
      <alignment vertical="center" shrinkToFit="1"/>
    </xf>
    <xf numFmtId="176" fontId="31" fillId="0" borderId="35" xfId="7" applyNumberFormat="1" applyFont="1" applyFill="1" applyBorder="1" applyAlignment="1">
      <alignment vertical="center" shrinkToFit="1"/>
    </xf>
    <xf numFmtId="176" fontId="31" fillId="0" borderId="31" xfId="7" applyNumberFormat="1" applyFont="1" applyFill="1" applyBorder="1" applyAlignment="1">
      <alignment vertical="center" shrinkToFit="1"/>
    </xf>
    <xf numFmtId="176" fontId="31" fillId="0" borderId="32" xfId="7" applyNumberFormat="1" applyFont="1" applyFill="1" applyBorder="1" applyAlignment="1">
      <alignment vertical="center" shrinkToFit="1"/>
    </xf>
    <xf numFmtId="0" fontId="31" fillId="0" borderId="0" xfId="9" quotePrefix="1" applyFont="1" applyAlignment="1">
      <alignment horizontal="center" vertical="center" wrapText="1"/>
    </xf>
    <xf numFmtId="0" fontId="31" fillId="2" borderId="37" xfId="8" applyFont="1" applyFill="1" applyBorder="1" applyAlignment="1">
      <alignment vertical="center"/>
    </xf>
    <xf numFmtId="176" fontId="31" fillId="5" borderId="39" xfId="7" applyNumberFormat="1" applyFont="1" applyFill="1" applyBorder="1" applyAlignment="1">
      <alignment vertical="center" shrinkToFit="1"/>
    </xf>
    <xf numFmtId="176" fontId="31" fillId="5" borderId="40" xfId="7" applyNumberFormat="1" applyFont="1" applyFill="1" applyBorder="1" applyAlignment="1">
      <alignment vertical="center" shrinkToFit="1"/>
    </xf>
    <xf numFmtId="0" fontId="31" fillId="0" borderId="22" xfId="8" applyFont="1" applyBorder="1" applyAlignment="1">
      <alignment vertical="center"/>
    </xf>
    <xf numFmtId="0" fontId="34" fillId="0" borderId="0" xfId="9" applyFont="1" applyAlignment="1">
      <alignment horizontal="center" vertical="center"/>
    </xf>
    <xf numFmtId="0" fontId="31" fillId="2" borderId="34" xfId="8" applyFont="1" applyFill="1" applyBorder="1" applyAlignment="1">
      <alignment vertical="center" shrinkToFit="1"/>
    </xf>
    <xf numFmtId="0" fontId="31" fillId="2" borderId="34" xfId="8" quotePrefix="1" applyFont="1" applyFill="1" applyBorder="1" applyAlignment="1">
      <alignment horizontal="left" vertical="center"/>
    </xf>
    <xf numFmtId="0" fontId="31" fillId="0" borderId="0" xfId="9" applyFont="1" applyFill="1" applyAlignment="1">
      <alignment horizontal="center" vertical="center"/>
    </xf>
    <xf numFmtId="0" fontId="31" fillId="0" borderId="22" xfId="8" quotePrefix="1" applyFont="1" applyBorder="1" applyAlignment="1">
      <alignment vertical="center" shrinkToFit="1"/>
    </xf>
    <xf numFmtId="0" fontId="31" fillId="0" borderId="41" xfId="8" applyFont="1" applyFill="1" applyBorder="1" applyAlignment="1">
      <alignment vertical="center"/>
    </xf>
    <xf numFmtId="0" fontId="31" fillId="2" borderId="42" xfId="8" applyFont="1" applyFill="1" applyBorder="1" applyAlignment="1">
      <alignment vertical="center"/>
    </xf>
    <xf numFmtId="176" fontId="31" fillId="3" borderId="42" xfId="7" applyNumberFormat="1" applyFont="1" applyFill="1" applyBorder="1" applyAlignment="1">
      <alignment vertical="center" shrinkToFit="1"/>
    </xf>
    <xf numFmtId="176" fontId="31" fillId="3" borderId="43" xfId="7" applyNumberFormat="1" applyFont="1" applyFill="1" applyBorder="1" applyAlignment="1">
      <alignment vertical="center" shrinkToFit="1"/>
    </xf>
    <xf numFmtId="0" fontId="31" fillId="0" borderId="33" xfId="8" applyFont="1" applyFill="1" applyBorder="1" applyAlignment="1">
      <alignment vertical="center"/>
    </xf>
    <xf numFmtId="0" fontId="31" fillId="0" borderId="34" xfId="8" quotePrefix="1" applyFont="1" applyBorder="1" applyAlignment="1">
      <alignment horizontal="left" vertical="center"/>
    </xf>
    <xf numFmtId="0" fontId="31" fillId="0" borderId="37" xfId="8" applyFont="1" applyBorder="1" applyAlignment="1">
      <alignment vertical="center"/>
    </xf>
    <xf numFmtId="0" fontId="31" fillId="0" borderId="33" xfId="8" applyFont="1" applyBorder="1" applyAlignment="1">
      <alignment horizontal="left" vertical="center"/>
    </xf>
    <xf numFmtId="0" fontId="31" fillId="2" borderId="37" xfId="8" quotePrefix="1" applyFont="1" applyFill="1" applyBorder="1" applyAlignment="1">
      <alignment horizontal="left" vertical="center"/>
    </xf>
    <xf numFmtId="176" fontId="31" fillId="0" borderId="44" xfId="7" applyNumberFormat="1" applyFont="1" applyFill="1" applyBorder="1" applyAlignment="1">
      <alignment vertical="center" shrinkToFit="1"/>
    </xf>
    <xf numFmtId="176" fontId="31" fillId="0" borderId="45" xfId="7" applyNumberFormat="1" applyFont="1" applyFill="1" applyBorder="1" applyAlignment="1">
      <alignment vertical="center" shrinkToFit="1"/>
    </xf>
    <xf numFmtId="176" fontId="31" fillId="7" borderId="39" xfId="7" applyNumberFormat="1" applyFont="1" applyFill="1" applyBorder="1" applyAlignment="1">
      <alignment vertical="center" shrinkToFit="1"/>
    </xf>
    <xf numFmtId="176" fontId="31" fillId="7" borderId="40" xfId="7" applyNumberFormat="1" applyFont="1" applyFill="1" applyBorder="1" applyAlignment="1">
      <alignment vertical="center" shrinkToFit="1"/>
    </xf>
    <xf numFmtId="38" fontId="31" fillId="0" borderId="0" xfId="4" quotePrefix="1" applyFont="1" applyAlignment="1">
      <alignment horizontal="left" vertical="center"/>
    </xf>
    <xf numFmtId="4" fontId="31" fillId="0" borderId="0" xfId="7" applyNumberFormat="1" applyFont="1" applyFill="1" applyBorder="1"/>
    <xf numFmtId="0" fontId="31" fillId="0" borderId="0" xfId="9" applyFont="1" applyAlignment="1">
      <alignment vertical="center"/>
    </xf>
    <xf numFmtId="38" fontId="31" fillId="0" borderId="0" xfId="7" quotePrefix="1" applyFont="1" applyBorder="1" applyAlignment="1">
      <alignment horizontal="left" vertical="center"/>
    </xf>
    <xf numFmtId="179" fontId="31" fillId="0" borderId="0" xfId="7" applyNumberFormat="1" applyFont="1" applyBorder="1" applyAlignment="1">
      <alignment vertical="center"/>
    </xf>
    <xf numFmtId="0" fontId="31" fillId="0" borderId="0" xfId="8" quotePrefix="1" applyFont="1" applyBorder="1" applyAlignment="1">
      <alignment horizontal="left" vertical="center"/>
    </xf>
    <xf numFmtId="0" fontId="37" fillId="0" borderId="0" xfId="10" applyFont="1" applyAlignment="1">
      <alignment horizontal="left" vertical="top"/>
    </xf>
    <xf numFmtId="0" fontId="38" fillId="0" borderId="0" xfId="10" quotePrefix="1" applyFont="1" applyAlignment="1">
      <alignment horizontal="left" vertical="top"/>
    </xf>
    <xf numFmtId="180" fontId="37" fillId="0" borderId="0" xfId="11" applyNumberFormat="1" applyFont="1" applyAlignment="1">
      <alignment horizontal="left" vertical="top"/>
    </xf>
    <xf numFmtId="180" fontId="37" fillId="0" borderId="0" xfId="10" applyNumberFormat="1" applyFont="1" applyAlignment="1">
      <alignment horizontal="left" vertical="top"/>
    </xf>
    <xf numFmtId="0" fontId="40" fillId="0" borderId="0" xfId="10" applyFont="1" applyAlignment="1">
      <alignment horizontal="left" vertical="top"/>
    </xf>
    <xf numFmtId="0" fontId="37" fillId="0" borderId="0" xfId="10" applyFont="1">
      <alignment vertical="center"/>
    </xf>
    <xf numFmtId="0" fontId="37" fillId="0" borderId="0" xfId="10" quotePrefix="1" applyFont="1" applyAlignment="1">
      <alignment horizontal="left" vertical="top"/>
    </xf>
    <xf numFmtId="180" fontId="37" fillId="0" borderId="0" xfId="11" applyNumberFormat="1" applyFont="1">
      <alignment vertical="center"/>
    </xf>
    <xf numFmtId="180" fontId="37" fillId="0" borderId="0" xfId="10" applyNumberFormat="1" applyFont="1">
      <alignment vertical="center"/>
    </xf>
    <xf numFmtId="0" fontId="40" fillId="0" borderId="0" xfId="10" applyFont="1">
      <alignment vertical="center"/>
    </xf>
    <xf numFmtId="0" fontId="37" fillId="0" borderId="0" xfId="10" applyFont="1" applyAlignment="1">
      <alignment vertical="center" wrapText="1"/>
    </xf>
    <xf numFmtId="180" fontId="37" fillId="8" borderId="6" xfId="11" applyNumberFormat="1" applyFont="1" applyFill="1" applyBorder="1" applyAlignment="1">
      <alignment horizontal="center" vertical="center" wrapText="1"/>
    </xf>
    <xf numFmtId="180" fontId="37" fillId="8" borderId="6" xfId="10" applyNumberFormat="1" applyFont="1" applyFill="1" applyBorder="1" applyAlignment="1">
      <alignment horizontal="center" vertical="center" wrapText="1"/>
    </xf>
    <xf numFmtId="180" fontId="37" fillId="8" borderId="55" xfId="11" applyNumberFormat="1" applyFont="1" applyFill="1" applyBorder="1" applyAlignment="1">
      <alignment horizontal="center" vertical="center" wrapText="1"/>
    </xf>
    <xf numFmtId="180" fontId="41" fillId="8" borderId="6" xfId="10" applyNumberFormat="1" applyFont="1" applyFill="1" applyBorder="1" applyAlignment="1">
      <alignment horizontal="center" vertical="center" wrapText="1"/>
    </xf>
    <xf numFmtId="180" fontId="37" fillId="8" borderId="55" xfId="10" applyNumberFormat="1" applyFont="1" applyFill="1" applyBorder="1" applyAlignment="1">
      <alignment horizontal="center" vertical="center" wrapText="1"/>
    </xf>
    <xf numFmtId="0" fontId="40" fillId="0" borderId="0" xfId="10" applyFont="1" applyAlignment="1">
      <alignment vertical="center" wrapText="1"/>
    </xf>
    <xf numFmtId="180" fontId="37" fillId="8" borderId="6" xfId="11" applyNumberFormat="1" applyFont="1" applyFill="1" applyBorder="1" applyAlignment="1">
      <alignment horizontal="right" vertical="center" wrapText="1"/>
    </xf>
    <xf numFmtId="180" fontId="37" fillId="8" borderId="6" xfId="10" applyNumberFormat="1" applyFont="1" applyFill="1" applyBorder="1" applyAlignment="1">
      <alignment horizontal="right" vertical="center" wrapText="1"/>
    </xf>
    <xf numFmtId="180" fontId="37" fillId="8" borderId="55" xfId="11" applyNumberFormat="1" applyFont="1" applyFill="1" applyBorder="1" applyAlignment="1">
      <alignment horizontal="right" vertical="center" wrapText="1"/>
    </xf>
    <xf numFmtId="180" fontId="37" fillId="8" borderId="55" xfId="10" applyNumberFormat="1" applyFont="1" applyFill="1" applyBorder="1" applyAlignment="1">
      <alignment horizontal="right" vertical="center" wrapText="1"/>
    </xf>
    <xf numFmtId="0" fontId="37" fillId="8" borderId="54" xfId="10" applyFont="1" applyFill="1" applyBorder="1" applyAlignment="1">
      <alignment vertical="center" shrinkToFit="1"/>
    </xf>
    <xf numFmtId="180" fontId="37" fillId="0" borderId="6" xfId="11" applyNumberFormat="1" applyFont="1" applyBorder="1">
      <alignment vertical="center"/>
    </xf>
    <xf numFmtId="180" fontId="37" fillId="0" borderId="55" xfId="11" applyNumberFormat="1" applyFont="1" applyBorder="1">
      <alignment vertical="center"/>
    </xf>
    <xf numFmtId="180" fontId="37" fillId="0" borderId="6" xfId="10" applyNumberFormat="1" applyFont="1" applyBorder="1">
      <alignment vertical="center"/>
    </xf>
    <xf numFmtId="180" fontId="37" fillId="0" borderId="55" xfId="10" applyNumberFormat="1" applyFont="1" applyBorder="1">
      <alignment vertical="center"/>
    </xf>
    <xf numFmtId="0" fontId="37" fillId="8" borderId="54" xfId="10" applyFont="1" applyFill="1" applyBorder="1">
      <alignment vertical="center"/>
    </xf>
    <xf numFmtId="0" fontId="37" fillId="8" borderId="57" xfId="10" applyFont="1" applyFill="1" applyBorder="1">
      <alignment vertical="center"/>
    </xf>
    <xf numFmtId="180" fontId="37" fillId="0" borderId="58" xfId="11" applyNumberFormat="1" applyFont="1" applyBorder="1">
      <alignment vertical="center"/>
    </xf>
    <xf numFmtId="180" fontId="37" fillId="0" borderId="59" xfId="11" applyNumberFormat="1" applyFont="1" applyBorder="1">
      <alignment vertical="center"/>
    </xf>
    <xf numFmtId="180" fontId="37" fillId="0" borderId="58" xfId="10" applyNumberFormat="1" applyFont="1" applyBorder="1">
      <alignment vertical="center"/>
    </xf>
    <xf numFmtId="180" fontId="37" fillId="0" borderId="59" xfId="10" applyNumberFormat="1" applyFont="1" applyBorder="1">
      <alignment vertical="center"/>
    </xf>
    <xf numFmtId="0" fontId="37" fillId="0" borderId="0" xfId="10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176" fontId="12" fillId="0" borderId="3" xfId="3" applyNumberFormat="1" applyFont="1" applyFill="1" applyBorder="1" applyAlignment="1">
      <alignment horizontal="center" vertical="center" shrinkToFit="1"/>
    </xf>
    <xf numFmtId="176" fontId="13" fillId="0" borderId="3" xfId="4" applyNumberFormat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/>
    </xf>
    <xf numFmtId="0" fontId="25" fillId="0" borderId="3" xfId="1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top" shrinkToFit="1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31" fillId="6" borderId="38" xfId="8" applyFont="1" applyFill="1" applyBorder="1" applyAlignment="1">
      <alignment vertical="center"/>
    </xf>
    <xf numFmtId="0" fontId="31" fillId="6" borderId="39" xfId="8" applyFont="1" applyFill="1" applyBorder="1" applyAlignment="1">
      <alignment vertical="center"/>
    </xf>
    <xf numFmtId="0" fontId="31" fillId="4" borderId="38" xfId="8" applyFont="1" applyFill="1" applyBorder="1" applyAlignment="1">
      <alignment vertical="center"/>
    </xf>
    <xf numFmtId="0" fontId="31" fillId="4" borderId="39" xfId="8" applyFont="1" applyFill="1" applyBorder="1" applyAlignment="1">
      <alignment vertical="center"/>
    </xf>
    <xf numFmtId="0" fontId="31" fillId="0" borderId="16" xfId="8" applyFont="1" applyBorder="1" applyAlignment="1">
      <alignment vertical="center"/>
    </xf>
    <xf numFmtId="0" fontId="31" fillId="0" borderId="22" xfId="8" applyFont="1" applyBorder="1" applyAlignment="1">
      <alignment vertical="center"/>
    </xf>
    <xf numFmtId="0" fontId="31" fillId="0" borderId="30" xfId="8" applyFont="1" applyBorder="1" applyAlignment="1">
      <alignment vertical="center"/>
    </xf>
    <xf numFmtId="0" fontId="31" fillId="0" borderId="46" xfId="8" applyFont="1" applyBorder="1" applyAlignment="1">
      <alignment vertical="center"/>
    </xf>
    <xf numFmtId="0" fontId="31" fillId="0" borderId="47" xfId="8" applyFont="1" applyBorder="1" applyAlignment="1">
      <alignment vertical="center"/>
    </xf>
    <xf numFmtId="0" fontId="31" fillId="0" borderId="36" xfId="8" applyFont="1" applyBorder="1" applyAlignment="1">
      <alignment vertical="center"/>
    </xf>
    <xf numFmtId="0" fontId="31" fillId="0" borderId="34" xfId="8" applyFont="1" applyBorder="1" applyAlignment="1">
      <alignment vertical="center"/>
    </xf>
    <xf numFmtId="0" fontId="31" fillId="0" borderId="36" xfId="8" quotePrefix="1" applyFont="1" applyBorder="1" applyAlignment="1">
      <alignment vertical="center"/>
    </xf>
    <xf numFmtId="0" fontId="31" fillId="0" borderId="34" xfId="8" quotePrefix="1" applyFont="1" applyBorder="1" applyAlignment="1">
      <alignment vertical="center"/>
    </xf>
    <xf numFmtId="0" fontId="31" fillId="0" borderId="33" xfId="8" applyFont="1" applyBorder="1" applyAlignment="1">
      <alignment vertical="center"/>
    </xf>
    <xf numFmtId="0" fontId="31" fillId="0" borderId="33" xfId="8" applyFont="1" applyBorder="1" applyAlignment="1">
      <alignment horizontal="left" vertical="center"/>
    </xf>
    <xf numFmtId="0" fontId="31" fillId="0" borderId="22" xfId="8" applyFont="1" applyBorder="1" applyAlignment="1">
      <alignment horizontal="left" vertical="center"/>
    </xf>
    <xf numFmtId="0" fontId="31" fillId="0" borderId="30" xfId="8" applyFont="1" applyBorder="1" applyAlignment="1">
      <alignment horizontal="left" vertical="center"/>
    </xf>
    <xf numFmtId="0" fontId="31" fillId="0" borderId="33" xfId="8" quotePrefix="1" applyFont="1" applyBorder="1" applyAlignment="1">
      <alignment horizontal="left" vertical="center" wrapText="1"/>
    </xf>
    <xf numFmtId="0" fontId="31" fillId="0" borderId="22" xfId="8" quotePrefix="1" applyFont="1" applyBorder="1" applyAlignment="1">
      <alignment horizontal="left" vertical="center" wrapText="1"/>
    </xf>
    <xf numFmtId="0" fontId="31" fillId="0" borderId="30" xfId="8" quotePrefix="1" applyFont="1" applyBorder="1" applyAlignment="1">
      <alignment horizontal="left" vertical="center" wrapText="1"/>
    </xf>
    <xf numFmtId="0" fontId="31" fillId="0" borderId="16" xfId="8" applyFont="1" applyBorder="1" applyAlignment="1">
      <alignment horizontal="center" vertical="center" wrapText="1"/>
    </xf>
    <xf numFmtId="0" fontId="31" fillId="0" borderId="22" xfId="8" applyFont="1" applyBorder="1" applyAlignment="1">
      <alignment horizontal="center" vertical="center" wrapText="1"/>
    </xf>
    <xf numFmtId="0" fontId="31" fillId="0" borderId="27" xfId="8" applyFont="1" applyBorder="1" applyAlignment="1">
      <alignment horizontal="center" vertical="center" wrapText="1"/>
    </xf>
    <xf numFmtId="0" fontId="31" fillId="0" borderId="17" xfId="8" applyFont="1" applyBorder="1" applyAlignment="1">
      <alignment horizontal="center" vertical="center"/>
    </xf>
    <xf numFmtId="0" fontId="31" fillId="0" borderId="23" xfId="8" applyFont="1" applyBorder="1" applyAlignment="1">
      <alignment horizontal="center" vertical="center"/>
    </xf>
    <xf numFmtId="0" fontId="31" fillId="0" borderId="28" xfId="8" applyFont="1" applyBorder="1" applyAlignment="1">
      <alignment horizontal="center" vertical="center"/>
    </xf>
    <xf numFmtId="0" fontId="31" fillId="0" borderId="18" xfId="7" applyNumberFormat="1" applyFont="1" applyBorder="1" applyAlignment="1">
      <alignment horizontal="center" vertical="center"/>
    </xf>
    <xf numFmtId="0" fontId="31" fillId="0" borderId="19" xfId="7" applyNumberFormat="1" applyFont="1" applyBorder="1" applyAlignment="1">
      <alignment horizontal="center" vertical="center"/>
    </xf>
    <xf numFmtId="0" fontId="31" fillId="0" borderId="20" xfId="7" applyNumberFormat="1" applyFont="1" applyBorder="1" applyAlignment="1">
      <alignment horizontal="center" vertical="center"/>
    </xf>
    <xf numFmtId="0" fontId="31" fillId="0" borderId="24" xfId="7" applyNumberFormat="1" applyFont="1" applyBorder="1" applyAlignment="1">
      <alignment horizontal="center" vertical="center"/>
    </xf>
    <xf numFmtId="0" fontId="31" fillId="0" borderId="1" xfId="7" applyNumberFormat="1" applyFont="1" applyBorder="1" applyAlignment="1">
      <alignment horizontal="center" vertical="center"/>
    </xf>
    <xf numFmtId="0" fontId="31" fillId="0" borderId="25" xfId="7" applyNumberFormat="1" applyFont="1" applyBorder="1" applyAlignment="1">
      <alignment horizontal="center" vertical="center"/>
    </xf>
    <xf numFmtId="0" fontId="31" fillId="0" borderId="21" xfId="7" applyNumberFormat="1" applyFont="1" applyBorder="1" applyAlignment="1">
      <alignment horizontal="center" vertical="center"/>
    </xf>
    <xf numFmtId="0" fontId="31" fillId="0" borderId="26" xfId="7" applyNumberFormat="1" applyFont="1" applyBorder="1" applyAlignment="1">
      <alignment horizontal="center" vertical="center"/>
    </xf>
    <xf numFmtId="180" fontId="37" fillId="8" borderId="52" xfId="10" applyNumberFormat="1" applyFont="1" applyFill="1" applyBorder="1" applyAlignment="1">
      <alignment horizontal="center" vertical="center" wrapText="1"/>
    </xf>
    <xf numFmtId="180" fontId="37" fillId="8" borderId="6" xfId="10" applyNumberFormat="1" applyFont="1" applyFill="1" applyBorder="1" applyAlignment="1">
      <alignment horizontal="center" vertical="center" wrapText="1"/>
    </xf>
    <xf numFmtId="180" fontId="37" fillId="8" borderId="53" xfId="10" applyNumberFormat="1" applyFont="1" applyFill="1" applyBorder="1" applyAlignment="1">
      <alignment horizontal="center" vertical="center" wrapText="1"/>
    </xf>
    <xf numFmtId="180" fontId="37" fillId="8" borderId="55" xfId="10" applyNumberFormat="1" applyFont="1" applyFill="1" applyBorder="1" applyAlignment="1">
      <alignment horizontal="center" vertical="center" wrapText="1"/>
    </xf>
    <xf numFmtId="180" fontId="37" fillId="8" borderId="16" xfId="11" applyNumberFormat="1" applyFont="1" applyFill="1" applyBorder="1" applyAlignment="1">
      <alignment horizontal="center" vertical="center"/>
    </xf>
    <xf numFmtId="180" fontId="37" fillId="8" borderId="22" xfId="11" applyNumberFormat="1" applyFont="1" applyFill="1" applyBorder="1" applyAlignment="1">
      <alignment horizontal="center" vertical="center"/>
    </xf>
    <xf numFmtId="180" fontId="37" fillId="8" borderId="56" xfId="11" applyNumberFormat="1" applyFont="1" applyFill="1" applyBorder="1" applyAlignment="1">
      <alignment horizontal="center" vertical="center"/>
    </xf>
    <xf numFmtId="180" fontId="37" fillId="8" borderId="49" xfId="11" applyNumberFormat="1" applyFont="1" applyFill="1" applyBorder="1" applyAlignment="1">
      <alignment horizontal="center" vertical="center"/>
    </xf>
    <xf numFmtId="180" fontId="37" fillId="8" borderId="50" xfId="11" applyNumberFormat="1" applyFont="1" applyFill="1" applyBorder="1" applyAlignment="1">
      <alignment horizontal="center" vertical="center"/>
    </xf>
    <xf numFmtId="180" fontId="37" fillId="8" borderId="51" xfId="11" applyNumberFormat="1" applyFont="1" applyFill="1" applyBorder="1" applyAlignment="1">
      <alignment horizontal="center" vertical="center"/>
    </xf>
    <xf numFmtId="180" fontId="37" fillId="8" borderId="16" xfId="10" applyNumberFormat="1" applyFont="1" applyFill="1" applyBorder="1" applyAlignment="1">
      <alignment horizontal="center" vertical="center"/>
    </xf>
    <xf numFmtId="180" fontId="37" fillId="8" borderId="22" xfId="10" applyNumberFormat="1" applyFont="1" applyFill="1" applyBorder="1" applyAlignment="1">
      <alignment horizontal="center" vertical="center"/>
    </xf>
    <xf numFmtId="180" fontId="37" fillId="8" borderId="56" xfId="10" applyNumberFormat="1" applyFont="1" applyFill="1" applyBorder="1" applyAlignment="1">
      <alignment horizontal="center" vertical="center"/>
    </xf>
    <xf numFmtId="0" fontId="37" fillId="8" borderId="48" xfId="10" applyFont="1" applyFill="1" applyBorder="1" applyAlignment="1">
      <alignment horizontal="center" vertical="center" wrapText="1"/>
    </xf>
    <xf numFmtId="0" fontId="37" fillId="8" borderId="54" xfId="10" applyFont="1" applyFill="1" applyBorder="1" applyAlignment="1">
      <alignment horizontal="center" vertical="center" wrapText="1"/>
    </xf>
  </cellXfs>
  <cellStyles count="12">
    <cellStyle name="桁区切り 2" xfId="4" xr:uid="{00000000-0005-0000-0000-000000000000}"/>
    <cellStyle name="桁区切り 3" xfId="7" xr:uid="{00000000-0005-0000-0000-000001000000}"/>
    <cellStyle name="桁区切り 4" xfId="11" xr:uid="{00000000-0005-0000-0000-000002000000}"/>
    <cellStyle name="標準" xfId="0" builtinId="0"/>
    <cellStyle name="標準 2" xfId="1" xr:uid="{00000000-0005-0000-0000-000004000000}"/>
    <cellStyle name="標準 2 2" xfId="3" xr:uid="{00000000-0005-0000-0000-000005000000}"/>
    <cellStyle name="標準 2 3" xfId="10" xr:uid="{00000000-0005-0000-0000-000006000000}"/>
    <cellStyle name="標準 3" xfId="5" xr:uid="{00000000-0005-0000-0000-000007000000}"/>
    <cellStyle name="標準 5" xfId="2" xr:uid="{00000000-0005-0000-0000-000008000000}"/>
    <cellStyle name="標準_a-1" xfId="9" xr:uid="{00000000-0005-0000-0000-000009000000}"/>
    <cellStyle name="標準_資料編waku・020213" xfId="8" xr:uid="{00000000-0005-0000-0000-00000A000000}"/>
    <cellStyle name="標準_全体集計2b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1:U233"/>
  <sheetViews>
    <sheetView tabSelected="1" view="pageBreakPreview" zoomScaleNormal="80" zoomScaleSheetLayoutView="100" workbookViewId="0">
      <pane ySplit="5" topLeftCell="A6" activePane="bottomLeft" state="frozen"/>
      <selection activeCell="B2" sqref="B2"/>
      <selection pane="bottomLeft" activeCell="L9" sqref="L9"/>
    </sheetView>
  </sheetViews>
  <sheetFormatPr defaultRowHeight="18.75"/>
  <cols>
    <col min="1" max="1" width="2.5" style="1" customWidth="1"/>
    <col min="2" max="2" width="7.125" style="1" customWidth="1"/>
    <col min="3" max="3" width="1.375" style="1" customWidth="1"/>
    <col min="4" max="4" width="5.625" style="1" customWidth="1"/>
    <col min="5" max="5" width="1.375" style="1" customWidth="1"/>
    <col min="6" max="6" width="19" style="1" bestFit="1" customWidth="1"/>
    <col min="7" max="7" width="6.875" style="1" customWidth="1"/>
    <col min="8" max="8" width="9.125" style="2" bestFit="1" customWidth="1"/>
    <col min="9" max="9" width="27.375" style="3" customWidth="1"/>
    <col min="10" max="10" width="9.25" style="2" bestFit="1" customWidth="1"/>
    <col min="11" max="11" width="9.125" style="1" bestFit="1" customWidth="1"/>
    <col min="12" max="16384" width="9" style="1"/>
  </cols>
  <sheetData>
    <row r="1" spans="2:21" ht="15" customHeight="1"/>
    <row r="2" spans="2:21" s="8" customFormat="1" ht="30" customHeight="1">
      <c r="B2" s="4" t="s">
        <v>0</v>
      </c>
      <c r="C2" s="5"/>
      <c r="D2" s="5"/>
      <c r="E2" s="5"/>
      <c r="F2" s="5"/>
      <c r="G2" s="5"/>
      <c r="H2" s="6"/>
      <c r="I2" s="7"/>
      <c r="J2" s="6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1" ht="34.5" customHeight="1">
      <c r="B3" s="162" t="s">
        <v>1</v>
      </c>
      <c r="C3" s="162"/>
      <c r="D3" s="162"/>
      <c r="E3" s="162"/>
      <c r="F3" s="162"/>
      <c r="G3" s="162"/>
      <c r="H3" s="162"/>
      <c r="I3" s="162"/>
      <c r="J3" s="162"/>
      <c r="K3" s="162"/>
    </row>
    <row r="4" spans="2:21" ht="15" customHeight="1">
      <c r="B4" s="163" t="s">
        <v>2</v>
      </c>
      <c r="C4" s="165" t="s">
        <v>3</v>
      </c>
      <c r="D4" s="166" t="s">
        <v>4</v>
      </c>
      <c r="E4" s="168" t="s">
        <v>5</v>
      </c>
      <c r="F4" s="169" t="s">
        <v>6</v>
      </c>
      <c r="G4" s="169" t="s">
        <v>7</v>
      </c>
      <c r="H4" s="170" t="s">
        <v>8</v>
      </c>
      <c r="I4" s="9"/>
      <c r="J4" s="171" t="s">
        <v>9</v>
      </c>
      <c r="K4" s="172" t="s">
        <v>10</v>
      </c>
    </row>
    <row r="5" spans="2:21" ht="15" customHeight="1">
      <c r="B5" s="164"/>
      <c r="C5" s="165"/>
      <c r="D5" s="167"/>
      <c r="E5" s="168"/>
      <c r="F5" s="169"/>
      <c r="G5" s="169"/>
      <c r="H5" s="170"/>
      <c r="I5" s="10" t="s">
        <v>11</v>
      </c>
      <c r="J5" s="171"/>
      <c r="K5" s="172"/>
    </row>
    <row r="6" spans="2:21" ht="15" customHeight="1">
      <c r="B6" s="11">
        <v>1</v>
      </c>
      <c r="C6" s="12" t="s">
        <v>3</v>
      </c>
      <c r="D6" s="13">
        <v>1</v>
      </c>
      <c r="E6" s="14" t="s">
        <v>5</v>
      </c>
      <c r="F6" s="15" t="s">
        <v>12</v>
      </c>
      <c r="G6" s="16" t="s">
        <v>13</v>
      </c>
      <c r="H6" s="17">
        <v>326972</v>
      </c>
      <c r="I6" s="18" t="s">
        <v>14</v>
      </c>
      <c r="J6" s="19">
        <v>441956</v>
      </c>
      <c r="K6" s="20">
        <f>H6/J6</f>
        <v>0.73982930427463367</v>
      </c>
      <c r="L6" s="21"/>
    </row>
    <row r="7" spans="2:21" ht="15" customHeight="1">
      <c r="B7" s="11">
        <v>2</v>
      </c>
      <c r="C7" s="12" t="s">
        <v>3</v>
      </c>
      <c r="D7" s="13">
        <v>2</v>
      </c>
      <c r="E7" s="14" t="s">
        <v>5</v>
      </c>
      <c r="F7" s="22" t="s">
        <v>15</v>
      </c>
      <c r="G7" s="16" t="s">
        <v>16</v>
      </c>
      <c r="H7" s="23">
        <v>129322</v>
      </c>
      <c r="I7" s="18"/>
      <c r="J7" s="24">
        <v>180820</v>
      </c>
      <c r="K7" s="20">
        <f t="shared" ref="K7:K70" si="0">H7/J7</f>
        <v>0.71519743391217783</v>
      </c>
    </row>
    <row r="8" spans="2:21" ht="15" customHeight="1">
      <c r="B8" s="11">
        <v>3</v>
      </c>
      <c r="C8" s="12" t="s">
        <v>3</v>
      </c>
      <c r="D8" s="13">
        <v>4</v>
      </c>
      <c r="E8" s="14" t="s">
        <v>5</v>
      </c>
      <c r="F8" s="15" t="s">
        <v>17</v>
      </c>
      <c r="G8" s="16" t="s">
        <v>16</v>
      </c>
      <c r="H8" s="17">
        <v>119009</v>
      </c>
      <c r="I8" s="18"/>
      <c r="J8" s="19">
        <v>161760</v>
      </c>
      <c r="K8" s="20">
        <f t="shared" si="0"/>
        <v>0.73571340257171114</v>
      </c>
    </row>
    <row r="9" spans="2:21" ht="15" customHeight="1">
      <c r="B9" s="11">
        <v>4</v>
      </c>
      <c r="C9" s="12" t="s">
        <v>3</v>
      </c>
      <c r="D9" s="13">
        <v>3</v>
      </c>
      <c r="E9" s="14" t="s">
        <v>5</v>
      </c>
      <c r="F9" s="15" t="s">
        <v>18</v>
      </c>
      <c r="G9" s="16" t="s">
        <v>19</v>
      </c>
      <c r="H9" s="17">
        <v>114654</v>
      </c>
      <c r="I9" s="18" t="s">
        <v>20</v>
      </c>
      <c r="J9" s="19">
        <v>162646</v>
      </c>
      <c r="K9" s="20">
        <f t="shared" si="0"/>
        <v>0.70492972467813531</v>
      </c>
    </row>
    <row r="10" spans="2:21" ht="15" customHeight="1">
      <c r="B10" s="11">
        <v>5</v>
      </c>
      <c r="C10" s="12" t="s">
        <v>3</v>
      </c>
      <c r="D10" s="13">
        <v>5</v>
      </c>
      <c r="E10" s="14" t="s">
        <v>5</v>
      </c>
      <c r="F10" s="22" t="s">
        <v>21</v>
      </c>
      <c r="G10" s="16" t="s">
        <v>16</v>
      </c>
      <c r="H10" s="23">
        <v>112018</v>
      </c>
      <c r="I10" s="18"/>
      <c r="J10" s="24">
        <v>151315</v>
      </c>
      <c r="K10" s="20">
        <f t="shared" si="0"/>
        <v>0.74029673198294943</v>
      </c>
    </row>
    <row r="11" spans="2:21" ht="15" customHeight="1">
      <c r="B11" s="11">
        <v>6</v>
      </c>
      <c r="C11" s="12" t="s">
        <v>3</v>
      </c>
      <c r="D11" s="13">
        <v>7</v>
      </c>
      <c r="E11" s="14" t="s">
        <v>5</v>
      </c>
      <c r="F11" s="22" t="s">
        <v>22</v>
      </c>
      <c r="G11" s="16" t="s">
        <v>23</v>
      </c>
      <c r="H11" s="23">
        <v>78000</v>
      </c>
      <c r="I11" s="18"/>
      <c r="J11" s="24">
        <v>102366</v>
      </c>
      <c r="K11" s="20">
        <f t="shared" si="0"/>
        <v>0.76197174843209659</v>
      </c>
    </row>
    <row r="12" spans="2:21" ht="15" customHeight="1">
      <c r="B12" s="11">
        <v>7</v>
      </c>
      <c r="C12" s="12" t="s">
        <v>3</v>
      </c>
      <c r="D12" s="13">
        <v>6</v>
      </c>
      <c r="E12" s="14" t="s">
        <v>5</v>
      </c>
      <c r="F12" s="22" t="s">
        <v>24</v>
      </c>
      <c r="G12" s="16" t="s">
        <v>16</v>
      </c>
      <c r="H12" s="23">
        <v>77228</v>
      </c>
      <c r="I12" s="18"/>
      <c r="J12" s="24">
        <v>104697</v>
      </c>
      <c r="K12" s="20">
        <f t="shared" si="0"/>
        <v>0.73763336103231225</v>
      </c>
    </row>
    <row r="13" spans="2:21" ht="15" customHeight="1">
      <c r="B13" s="11">
        <v>8</v>
      </c>
      <c r="C13" s="12" t="s">
        <v>3</v>
      </c>
      <c r="D13" s="13">
        <v>8</v>
      </c>
      <c r="E13" s="14" t="s">
        <v>5</v>
      </c>
      <c r="F13" s="15" t="s">
        <v>25</v>
      </c>
      <c r="G13" s="16" t="s">
        <v>26</v>
      </c>
      <c r="H13" s="17">
        <v>74053</v>
      </c>
      <c r="I13" s="18"/>
      <c r="J13" s="19">
        <v>95865</v>
      </c>
      <c r="K13" s="20">
        <f t="shared" si="0"/>
        <v>0.77247170500182549</v>
      </c>
    </row>
    <row r="14" spans="2:21" ht="15" customHeight="1">
      <c r="B14" s="11">
        <v>9</v>
      </c>
      <c r="C14" s="12" t="s">
        <v>3</v>
      </c>
      <c r="D14" s="13">
        <v>9</v>
      </c>
      <c r="E14" s="14" t="s">
        <v>5</v>
      </c>
      <c r="F14" s="15" t="s">
        <v>27</v>
      </c>
      <c r="G14" s="16" t="s">
        <v>16</v>
      </c>
      <c r="H14" s="17">
        <v>68849</v>
      </c>
      <c r="I14" s="18"/>
      <c r="J14" s="19">
        <v>88680</v>
      </c>
      <c r="K14" s="20">
        <f t="shared" si="0"/>
        <v>0.7763757329724853</v>
      </c>
    </row>
    <row r="15" spans="2:21" ht="15" customHeight="1">
      <c r="B15" s="11">
        <v>10</v>
      </c>
      <c r="C15" s="12" t="s">
        <v>3</v>
      </c>
      <c r="D15" s="13">
        <v>11</v>
      </c>
      <c r="E15" s="14" t="s">
        <v>5</v>
      </c>
      <c r="F15" s="15" t="s">
        <v>28</v>
      </c>
      <c r="G15" s="16" t="s">
        <v>26</v>
      </c>
      <c r="H15" s="17">
        <v>64428</v>
      </c>
      <c r="I15" s="18"/>
      <c r="J15" s="19">
        <v>84197</v>
      </c>
      <c r="K15" s="20">
        <f t="shared" si="0"/>
        <v>0.76520541111916096</v>
      </c>
    </row>
    <row r="16" spans="2:21" ht="15" customHeight="1">
      <c r="B16" s="11">
        <v>11</v>
      </c>
      <c r="C16" s="12" t="s">
        <v>3</v>
      </c>
      <c r="D16" s="13">
        <v>10</v>
      </c>
      <c r="E16" s="14" t="s">
        <v>5</v>
      </c>
      <c r="F16" s="15" t="s">
        <v>29</v>
      </c>
      <c r="G16" s="16" t="s">
        <v>19</v>
      </c>
      <c r="H16" s="17">
        <v>62152</v>
      </c>
      <c r="I16" s="18" t="s">
        <v>30</v>
      </c>
      <c r="J16" s="19">
        <v>87001</v>
      </c>
      <c r="K16" s="20">
        <f t="shared" si="0"/>
        <v>0.71438259330352527</v>
      </c>
    </row>
    <row r="17" spans="2:14" ht="15" customHeight="1">
      <c r="B17" s="11">
        <v>12</v>
      </c>
      <c r="C17" s="12" t="s">
        <v>3</v>
      </c>
      <c r="D17" s="13">
        <v>12</v>
      </c>
      <c r="E17" s="14" t="s">
        <v>5</v>
      </c>
      <c r="F17" s="15" t="s">
        <v>31</v>
      </c>
      <c r="G17" s="16" t="s">
        <v>26</v>
      </c>
      <c r="H17" s="17">
        <v>56354</v>
      </c>
      <c r="I17" s="18"/>
      <c r="J17" s="19">
        <v>75390</v>
      </c>
      <c r="K17" s="20">
        <f t="shared" si="0"/>
        <v>0.74749966839103332</v>
      </c>
    </row>
    <row r="18" spans="2:14" ht="15" customHeight="1">
      <c r="B18" s="11">
        <v>13</v>
      </c>
      <c r="C18" s="12" t="s">
        <v>3</v>
      </c>
      <c r="D18" s="13">
        <v>16</v>
      </c>
      <c r="E18" s="14" t="s">
        <v>5</v>
      </c>
      <c r="F18" s="15" t="s">
        <v>32</v>
      </c>
      <c r="G18" s="16" t="s">
        <v>16</v>
      </c>
      <c r="H18" s="17">
        <v>55067</v>
      </c>
      <c r="I18" s="18"/>
      <c r="J18" s="19">
        <v>69779</v>
      </c>
      <c r="K18" s="20">
        <f t="shared" si="0"/>
        <v>0.78916292867481619</v>
      </c>
    </row>
    <row r="19" spans="2:14" ht="15" customHeight="1">
      <c r="B19" s="11">
        <v>14</v>
      </c>
      <c r="C19" s="12" t="s">
        <v>3</v>
      </c>
      <c r="D19" s="13">
        <v>15</v>
      </c>
      <c r="E19" s="14" t="s">
        <v>5</v>
      </c>
      <c r="F19" s="15" t="s">
        <v>33</v>
      </c>
      <c r="G19" s="16" t="s">
        <v>19</v>
      </c>
      <c r="H19" s="17">
        <v>54404</v>
      </c>
      <c r="I19" s="18" t="s">
        <v>34</v>
      </c>
      <c r="J19" s="19">
        <v>70188</v>
      </c>
      <c r="K19" s="20">
        <f t="shared" si="0"/>
        <v>0.77511825383256394</v>
      </c>
    </row>
    <row r="20" spans="2:14" ht="15" customHeight="1">
      <c r="B20" s="11">
        <v>15</v>
      </c>
      <c r="C20" s="12" t="s">
        <v>3</v>
      </c>
      <c r="D20" s="13">
        <v>13</v>
      </c>
      <c r="E20" s="14" t="s">
        <v>5</v>
      </c>
      <c r="F20" s="22" t="s">
        <v>35</v>
      </c>
      <c r="G20" s="16" t="s">
        <v>16</v>
      </c>
      <c r="H20" s="23">
        <v>53823</v>
      </c>
      <c r="I20" s="18"/>
      <c r="J20" s="24">
        <v>71071</v>
      </c>
      <c r="K20" s="20">
        <f t="shared" si="0"/>
        <v>0.75731310942578545</v>
      </c>
    </row>
    <row r="21" spans="2:14" ht="15" customHeight="1">
      <c r="B21" s="11">
        <v>16</v>
      </c>
      <c r="C21" s="12" t="s">
        <v>3</v>
      </c>
      <c r="D21" s="13">
        <v>14</v>
      </c>
      <c r="E21" s="14" t="s">
        <v>5</v>
      </c>
      <c r="F21" s="15" t="s">
        <v>36</v>
      </c>
      <c r="G21" s="16" t="s">
        <v>26</v>
      </c>
      <c r="H21" s="23">
        <v>52301</v>
      </c>
      <c r="I21" s="18"/>
      <c r="J21" s="19">
        <v>70577</v>
      </c>
      <c r="K21" s="20">
        <f t="shared" si="0"/>
        <v>0.74104878359805604</v>
      </c>
      <c r="N21" s="25"/>
    </row>
    <row r="22" spans="2:14" ht="15" customHeight="1">
      <c r="B22" s="11">
        <v>17</v>
      </c>
      <c r="C22" s="12" t="s">
        <v>3</v>
      </c>
      <c r="D22" s="13">
        <v>17</v>
      </c>
      <c r="E22" s="14" t="s">
        <v>5</v>
      </c>
      <c r="F22" s="15" t="s">
        <v>37</v>
      </c>
      <c r="G22" s="16" t="s">
        <v>16</v>
      </c>
      <c r="H22" s="17">
        <v>49475</v>
      </c>
      <c r="I22" s="18"/>
      <c r="J22" s="19">
        <v>66843</v>
      </c>
      <c r="K22" s="20">
        <f t="shared" si="0"/>
        <v>0.74016725760363833</v>
      </c>
    </row>
    <row r="23" spans="2:14" ht="15" customHeight="1">
      <c r="B23" s="11">
        <v>18</v>
      </c>
      <c r="C23" s="12" t="s">
        <v>3</v>
      </c>
      <c r="D23" s="13">
        <v>18</v>
      </c>
      <c r="E23" s="14" t="s">
        <v>5</v>
      </c>
      <c r="F23" s="15" t="s">
        <v>38</v>
      </c>
      <c r="G23" s="16" t="s">
        <v>26</v>
      </c>
      <c r="H23" s="17">
        <v>47476</v>
      </c>
      <c r="I23" s="18"/>
      <c r="J23" s="19">
        <v>61829</v>
      </c>
      <c r="K23" s="20">
        <f t="shared" si="0"/>
        <v>0.76785974219217523</v>
      </c>
    </row>
    <row r="24" spans="2:14" ht="15" customHeight="1">
      <c r="B24" s="11">
        <v>19</v>
      </c>
      <c r="C24" s="12" t="s">
        <v>3</v>
      </c>
      <c r="D24" s="13">
        <v>21</v>
      </c>
      <c r="E24" s="14" t="s">
        <v>5</v>
      </c>
      <c r="F24" s="15" t="s">
        <v>39</v>
      </c>
      <c r="G24" s="16" t="s">
        <v>26</v>
      </c>
      <c r="H24" s="17">
        <v>45588</v>
      </c>
      <c r="I24" s="18"/>
      <c r="J24" s="19">
        <v>59062</v>
      </c>
      <c r="K24" s="20">
        <f t="shared" si="0"/>
        <v>0.77186685178287229</v>
      </c>
    </row>
    <row r="25" spans="2:14" ht="15" customHeight="1">
      <c r="B25" s="11">
        <v>20</v>
      </c>
      <c r="C25" s="12" t="s">
        <v>3</v>
      </c>
      <c r="D25" s="13">
        <v>19</v>
      </c>
      <c r="E25" s="14" t="s">
        <v>5</v>
      </c>
      <c r="F25" s="22" t="s">
        <v>40</v>
      </c>
      <c r="G25" s="16" t="s">
        <v>26</v>
      </c>
      <c r="H25" s="23">
        <v>44714</v>
      </c>
      <c r="I25" s="18"/>
      <c r="J25" s="24">
        <v>60144</v>
      </c>
      <c r="K25" s="20">
        <f t="shared" si="0"/>
        <v>0.7434490555998936</v>
      </c>
    </row>
    <row r="26" spans="2:14" ht="15" customHeight="1">
      <c r="B26" s="11">
        <v>21</v>
      </c>
      <c r="C26" s="12" t="s">
        <v>3</v>
      </c>
      <c r="D26" s="13">
        <v>23</v>
      </c>
      <c r="E26" s="14" t="s">
        <v>5</v>
      </c>
      <c r="F26" s="15" t="s">
        <v>41</v>
      </c>
      <c r="G26" s="16" t="s">
        <v>16</v>
      </c>
      <c r="H26" s="17">
        <v>43833</v>
      </c>
      <c r="I26" s="18"/>
      <c r="J26" s="19">
        <v>56428</v>
      </c>
      <c r="K26" s="20">
        <f t="shared" si="0"/>
        <v>0.77679520805273983</v>
      </c>
    </row>
    <row r="27" spans="2:14" ht="15" customHeight="1">
      <c r="B27" s="11">
        <v>22</v>
      </c>
      <c r="C27" s="12" t="s">
        <v>3</v>
      </c>
      <c r="D27" s="13">
        <v>22</v>
      </c>
      <c r="E27" s="14" t="s">
        <v>5</v>
      </c>
      <c r="F27" s="15" t="s">
        <v>42</v>
      </c>
      <c r="G27" s="16" t="s">
        <v>16</v>
      </c>
      <c r="H27" s="17">
        <v>42935</v>
      </c>
      <c r="I27" s="18"/>
      <c r="J27" s="19">
        <v>57412</v>
      </c>
      <c r="K27" s="20">
        <f t="shared" si="0"/>
        <v>0.74784017278617709</v>
      </c>
    </row>
    <row r="28" spans="2:14" ht="15" customHeight="1">
      <c r="B28" s="11">
        <v>23</v>
      </c>
      <c r="C28" s="12" t="s">
        <v>3</v>
      </c>
      <c r="D28" s="13">
        <v>26</v>
      </c>
      <c r="E28" s="14" t="s">
        <v>5</v>
      </c>
      <c r="F28" s="22" t="s">
        <v>43</v>
      </c>
      <c r="G28" s="16" t="s">
        <v>44</v>
      </c>
      <c r="H28" s="23">
        <v>41451</v>
      </c>
      <c r="I28" s="18"/>
      <c r="J28" s="24">
        <v>53992</v>
      </c>
      <c r="K28" s="20">
        <f t="shared" si="0"/>
        <v>0.76772484812564823</v>
      </c>
    </row>
    <row r="29" spans="2:14" ht="15" customHeight="1">
      <c r="B29" s="11">
        <v>24</v>
      </c>
      <c r="C29" s="12" t="s">
        <v>3</v>
      </c>
      <c r="D29" s="13">
        <v>25</v>
      </c>
      <c r="E29" s="14" t="s">
        <v>5</v>
      </c>
      <c r="F29" s="22" t="s">
        <v>45</v>
      </c>
      <c r="G29" s="16" t="s">
        <v>23</v>
      </c>
      <c r="H29" s="23">
        <v>40585</v>
      </c>
      <c r="I29" s="18"/>
      <c r="J29" s="24">
        <v>54822</v>
      </c>
      <c r="K29" s="20">
        <f t="shared" si="0"/>
        <v>0.74030498704899494</v>
      </c>
    </row>
    <row r="30" spans="2:14" ht="15" customHeight="1">
      <c r="B30" s="11">
        <v>25</v>
      </c>
      <c r="C30" s="12" t="s">
        <v>3</v>
      </c>
      <c r="D30" s="13">
        <v>29</v>
      </c>
      <c r="E30" s="14" t="s">
        <v>5</v>
      </c>
      <c r="F30" s="22" t="s">
        <v>46</v>
      </c>
      <c r="G30" s="16" t="s">
        <v>44</v>
      </c>
      <c r="H30" s="23">
        <v>40419</v>
      </c>
      <c r="I30" s="18"/>
      <c r="J30" s="24">
        <v>52674</v>
      </c>
      <c r="K30" s="20">
        <f t="shared" si="0"/>
        <v>0.76734252192732655</v>
      </c>
    </row>
    <row r="31" spans="2:14" ht="15" customHeight="1">
      <c r="B31" s="11">
        <v>26</v>
      </c>
      <c r="C31" s="12" t="s">
        <v>3</v>
      </c>
      <c r="D31" s="13">
        <v>30</v>
      </c>
      <c r="E31" s="14" t="s">
        <v>5</v>
      </c>
      <c r="F31" s="15" t="s">
        <v>47</v>
      </c>
      <c r="G31" s="16" t="s">
        <v>16</v>
      </c>
      <c r="H31" s="17">
        <v>39750</v>
      </c>
      <c r="I31" s="18"/>
      <c r="J31" s="19">
        <v>50712</v>
      </c>
      <c r="K31" s="20">
        <f t="shared" si="0"/>
        <v>0.78383814481779457</v>
      </c>
    </row>
    <row r="32" spans="2:14" ht="15" customHeight="1">
      <c r="B32" s="11">
        <v>27</v>
      </c>
      <c r="C32" s="12" t="s">
        <v>3</v>
      </c>
      <c r="D32" s="13">
        <v>20</v>
      </c>
      <c r="E32" s="14" t="s">
        <v>5</v>
      </c>
      <c r="F32" s="15" t="s">
        <v>48</v>
      </c>
      <c r="G32" s="16" t="s">
        <v>16</v>
      </c>
      <c r="H32" s="23">
        <v>39655</v>
      </c>
      <c r="I32" s="18"/>
      <c r="J32" s="24">
        <v>59442</v>
      </c>
      <c r="K32" s="20">
        <f t="shared" si="0"/>
        <v>0.66712089095252514</v>
      </c>
    </row>
    <row r="33" spans="2:11" ht="15" customHeight="1">
      <c r="B33" s="11">
        <v>28</v>
      </c>
      <c r="C33" s="12" t="s">
        <v>3</v>
      </c>
      <c r="D33" s="13">
        <v>24</v>
      </c>
      <c r="E33" s="14" t="s">
        <v>5</v>
      </c>
      <c r="F33" s="15" t="s">
        <v>49</v>
      </c>
      <c r="G33" s="16" t="s">
        <v>44</v>
      </c>
      <c r="H33" s="17">
        <v>39284</v>
      </c>
      <c r="I33" s="18"/>
      <c r="J33" s="19">
        <v>55782</v>
      </c>
      <c r="K33" s="20">
        <f t="shared" si="0"/>
        <v>0.70424151159872361</v>
      </c>
    </row>
    <row r="34" spans="2:11" ht="15" customHeight="1">
      <c r="B34" s="11">
        <v>29</v>
      </c>
      <c r="C34" s="12" t="s">
        <v>3</v>
      </c>
      <c r="D34" s="13">
        <v>31</v>
      </c>
      <c r="E34" s="14" t="s">
        <v>5</v>
      </c>
      <c r="F34" s="15" t="s">
        <v>50</v>
      </c>
      <c r="G34" s="16" t="s">
        <v>16</v>
      </c>
      <c r="H34" s="23">
        <v>38981</v>
      </c>
      <c r="I34" s="18"/>
      <c r="J34" s="19">
        <v>50210</v>
      </c>
      <c r="K34" s="20">
        <f t="shared" si="0"/>
        <v>0.7763592909778928</v>
      </c>
    </row>
    <row r="35" spans="2:11" ht="15" customHeight="1">
      <c r="B35" s="11">
        <v>30</v>
      </c>
      <c r="C35" s="12" t="s">
        <v>3</v>
      </c>
      <c r="D35" s="13">
        <v>27</v>
      </c>
      <c r="E35" s="14" t="s">
        <v>5</v>
      </c>
      <c r="F35" s="15" t="s">
        <v>51</v>
      </c>
      <c r="G35" s="16" t="s">
        <v>23</v>
      </c>
      <c r="H35" s="17">
        <v>37498</v>
      </c>
      <c r="I35" s="18"/>
      <c r="J35" s="19">
        <v>53228</v>
      </c>
      <c r="K35" s="20">
        <f t="shared" si="0"/>
        <v>0.70447884572029762</v>
      </c>
    </row>
    <row r="36" spans="2:11" ht="15" customHeight="1">
      <c r="B36" s="11">
        <v>31</v>
      </c>
      <c r="C36" s="12" t="s">
        <v>3</v>
      </c>
      <c r="D36" s="13">
        <v>28</v>
      </c>
      <c r="E36" s="14" t="s">
        <v>5</v>
      </c>
      <c r="F36" s="22" t="s">
        <v>52</v>
      </c>
      <c r="G36" s="16" t="s">
        <v>16</v>
      </c>
      <c r="H36" s="23">
        <v>36790</v>
      </c>
      <c r="I36" s="18"/>
      <c r="J36" s="24">
        <v>53005</v>
      </c>
      <c r="K36" s="20">
        <f t="shared" si="0"/>
        <v>0.69408546363550605</v>
      </c>
    </row>
    <row r="37" spans="2:11" ht="15" customHeight="1">
      <c r="B37" s="11">
        <v>32</v>
      </c>
      <c r="C37" s="12" t="s">
        <v>3</v>
      </c>
      <c r="D37" s="13">
        <v>33</v>
      </c>
      <c r="E37" s="14" t="s">
        <v>5</v>
      </c>
      <c r="F37" s="22" t="s">
        <v>53</v>
      </c>
      <c r="G37" s="16" t="s">
        <v>16</v>
      </c>
      <c r="H37" s="23">
        <v>34430</v>
      </c>
      <c r="I37" s="18"/>
      <c r="J37" s="24">
        <v>47599</v>
      </c>
      <c r="K37" s="20">
        <f t="shared" si="0"/>
        <v>0.72333452383453434</v>
      </c>
    </row>
    <row r="38" spans="2:11" ht="15" customHeight="1">
      <c r="B38" s="11">
        <v>33</v>
      </c>
      <c r="C38" s="12" t="s">
        <v>3</v>
      </c>
      <c r="D38" s="13">
        <v>32</v>
      </c>
      <c r="E38" s="14" t="s">
        <v>5</v>
      </c>
      <c r="F38" s="15" t="s">
        <v>54</v>
      </c>
      <c r="G38" s="16" t="s">
        <v>23</v>
      </c>
      <c r="H38" s="17">
        <v>33232</v>
      </c>
      <c r="I38" s="18"/>
      <c r="J38" s="19">
        <v>48781</v>
      </c>
      <c r="K38" s="20">
        <f t="shared" si="0"/>
        <v>0.68124884688710774</v>
      </c>
    </row>
    <row r="39" spans="2:11" ht="15" customHeight="1">
      <c r="B39" s="11">
        <v>34</v>
      </c>
      <c r="C39" s="12" t="s">
        <v>3</v>
      </c>
      <c r="D39" s="13">
        <v>34</v>
      </c>
      <c r="E39" s="14" t="s">
        <v>5</v>
      </c>
      <c r="F39" s="22" t="s">
        <v>55</v>
      </c>
      <c r="G39" s="16" t="s">
        <v>44</v>
      </c>
      <c r="H39" s="23">
        <v>32025</v>
      </c>
      <c r="I39" s="18"/>
      <c r="J39" s="24">
        <v>41655</v>
      </c>
      <c r="K39" s="20">
        <f t="shared" si="0"/>
        <v>0.76881526827511704</v>
      </c>
    </row>
    <row r="40" spans="2:11" ht="15" customHeight="1">
      <c r="B40" s="11">
        <v>35</v>
      </c>
      <c r="C40" s="12" t="s">
        <v>3</v>
      </c>
      <c r="D40" s="13">
        <v>35</v>
      </c>
      <c r="E40" s="14" t="s">
        <v>5</v>
      </c>
      <c r="F40" s="15" t="s">
        <v>56</v>
      </c>
      <c r="G40" s="16" t="s">
        <v>16</v>
      </c>
      <c r="H40" s="17">
        <v>31621</v>
      </c>
      <c r="I40" s="18"/>
      <c r="J40" s="19">
        <v>41145</v>
      </c>
      <c r="K40" s="20">
        <f t="shared" si="0"/>
        <v>0.7685259448292624</v>
      </c>
    </row>
    <row r="41" spans="2:11" ht="15" customHeight="1">
      <c r="B41" s="11">
        <v>36</v>
      </c>
      <c r="C41" s="12" t="s">
        <v>3</v>
      </c>
      <c r="D41" s="13">
        <v>38</v>
      </c>
      <c r="E41" s="14" t="s">
        <v>5</v>
      </c>
      <c r="F41" s="15" t="s">
        <v>57</v>
      </c>
      <c r="G41" s="16" t="s">
        <v>16</v>
      </c>
      <c r="H41" s="23">
        <v>30079</v>
      </c>
      <c r="I41" s="18"/>
      <c r="J41" s="19">
        <v>38680</v>
      </c>
      <c r="K41" s="20">
        <f t="shared" si="0"/>
        <v>0.77763702171664939</v>
      </c>
    </row>
    <row r="42" spans="2:11" ht="15" customHeight="1">
      <c r="B42" s="11">
        <v>37</v>
      </c>
      <c r="C42" s="12" t="s">
        <v>3</v>
      </c>
      <c r="D42" s="13">
        <v>36</v>
      </c>
      <c r="E42" s="14" t="s">
        <v>5</v>
      </c>
      <c r="F42" s="15" t="s">
        <v>58</v>
      </c>
      <c r="G42" s="16" t="s">
        <v>23</v>
      </c>
      <c r="H42" s="23">
        <v>29738</v>
      </c>
      <c r="I42" s="18"/>
      <c r="J42" s="19">
        <v>41049</v>
      </c>
      <c r="K42" s="20">
        <f t="shared" si="0"/>
        <v>0.72445126556067141</v>
      </c>
    </row>
    <row r="43" spans="2:11" ht="15" customHeight="1">
      <c r="B43" s="11">
        <v>38</v>
      </c>
      <c r="C43" s="12" t="s">
        <v>3</v>
      </c>
      <c r="D43" s="13">
        <v>40</v>
      </c>
      <c r="E43" s="14" t="s">
        <v>5</v>
      </c>
      <c r="F43" s="15" t="s">
        <v>59</v>
      </c>
      <c r="G43" s="16" t="s">
        <v>16</v>
      </c>
      <c r="H43" s="17">
        <v>27765</v>
      </c>
      <c r="I43" s="18"/>
      <c r="J43" s="19">
        <v>36935</v>
      </c>
      <c r="K43" s="20">
        <f t="shared" si="0"/>
        <v>0.7517260051441722</v>
      </c>
    </row>
    <row r="44" spans="2:11" ht="15" customHeight="1">
      <c r="B44" s="11">
        <v>39</v>
      </c>
      <c r="C44" s="12" t="s">
        <v>3</v>
      </c>
      <c r="D44" s="13">
        <v>37</v>
      </c>
      <c r="E44" s="14" t="s">
        <v>5</v>
      </c>
      <c r="F44" s="22" t="s">
        <v>60</v>
      </c>
      <c r="G44" s="16" t="s">
        <v>44</v>
      </c>
      <c r="H44" s="23">
        <v>27653</v>
      </c>
      <c r="I44" s="18" t="s">
        <v>61</v>
      </c>
      <c r="J44" s="24">
        <v>40974</v>
      </c>
      <c r="K44" s="20">
        <f t="shared" si="0"/>
        <v>0.67489139454288083</v>
      </c>
    </row>
    <row r="45" spans="2:11" ht="15" customHeight="1">
      <c r="B45" s="11">
        <v>40</v>
      </c>
      <c r="C45" s="12" t="s">
        <v>3</v>
      </c>
      <c r="D45" s="13">
        <v>39</v>
      </c>
      <c r="E45" s="14" t="s">
        <v>5</v>
      </c>
      <c r="F45" s="15" t="s">
        <v>62</v>
      </c>
      <c r="G45" s="16" t="s">
        <v>16</v>
      </c>
      <c r="H45" s="17">
        <v>26781</v>
      </c>
      <c r="I45" s="18"/>
      <c r="J45" s="19">
        <v>38036</v>
      </c>
      <c r="K45" s="20">
        <f t="shared" si="0"/>
        <v>0.70409611946576922</v>
      </c>
    </row>
    <row r="46" spans="2:11" ht="15" customHeight="1">
      <c r="B46" s="11">
        <v>41</v>
      </c>
      <c r="C46" s="12" t="s">
        <v>3</v>
      </c>
      <c r="D46" s="13">
        <v>41</v>
      </c>
      <c r="E46" s="14" t="s">
        <v>5</v>
      </c>
      <c r="F46" s="15" t="s">
        <v>63</v>
      </c>
      <c r="G46" s="16" t="s">
        <v>44</v>
      </c>
      <c r="H46" s="23">
        <v>26373</v>
      </c>
      <c r="I46" s="18"/>
      <c r="J46" s="19">
        <v>34478</v>
      </c>
      <c r="K46" s="20">
        <f t="shared" si="0"/>
        <v>0.7649225593131852</v>
      </c>
    </row>
    <row r="47" spans="2:11" ht="15" customHeight="1">
      <c r="B47" s="11">
        <v>42</v>
      </c>
      <c r="C47" s="12" t="s">
        <v>3</v>
      </c>
      <c r="D47" s="13">
        <v>42</v>
      </c>
      <c r="E47" s="14" t="s">
        <v>5</v>
      </c>
      <c r="F47" s="22" t="s">
        <v>64</v>
      </c>
      <c r="G47" s="16" t="s">
        <v>23</v>
      </c>
      <c r="H47" s="23">
        <v>24422</v>
      </c>
      <c r="I47" s="18"/>
      <c r="J47" s="24">
        <v>33713</v>
      </c>
      <c r="K47" s="20">
        <f t="shared" si="0"/>
        <v>0.72440898169845458</v>
      </c>
    </row>
    <row r="48" spans="2:11" ht="15" customHeight="1">
      <c r="B48" s="11">
        <v>43</v>
      </c>
      <c r="C48" s="12" t="s">
        <v>3</v>
      </c>
      <c r="D48" s="13">
        <v>43</v>
      </c>
      <c r="E48" s="14" t="s">
        <v>5</v>
      </c>
      <c r="F48" s="22" t="s">
        <v>65</v>
      </c>
      <c r="G48" s="16" t="s">
        <v>44</v>
      </c>
      <c r="H48" s="23">
        <v>24373</v>
      </c>
      <c r="I48" s="18"/>
      <c r="J48" s="24">
        <v>33531</v>
      </c>
      <c r="K48" s="20">
        <f t="shared" si="0"/>
        <v>0.72687960394858486</v>
      </c>
    </row>
    <row r="49" spans="2:11" ht="15" customHeight="1">
      <c r="B49" s="11">
        <v>44</v>
      </c>
      <c r="C49" s="12" t="s">
        <v>3</v>
      </c>
      <c r="D49" s="13">
        <v>47</v>
      </c>
      <c r="E49" s="14" t="s">
        <v>5</v>
      </c>
      <c r="F49" s="15" t="s">
        <v>66</v>
      </c>
      <c r="G49" s="16" t="s">
        <v>16</v>
      </c>
      <c r="H49" s="17">
        <v>24108</v>
      </c>
      <c r="I49" s="18"/>
      <c r="J49" s="19">
        <v>31295</v>
      </c>
      <c r="K49" s="20">
        <f t="shared" si="0"/>
        <v>0.77034670075091871</v>
      </c>
    </row>
    <row r="50" spans="2:11" ht="15" customHeight="1">
      <c r="B50" s="11">
        <v>45</v>
      </c>
      <c r="C50" s="12" t="s">
        <v>3</v>
      </c>
      <c r="D50" s="13">
        <v>50</v>
      </c>
      <c r="E50" s="14" t="s">
        <v>5</v>
      </c>
      <c r="F50" s="15" t="s">
        <v>67</v>
      </c>
      <c r="G50" s="16" t="s">
        <v>44</v>
      </c>
      <c r="H50" s="17">
        <v>22500</v>
      </c>
      <c r="I50" s="18"/>
      <c r="J50" s="19">
        <v>28923</v>
      </c>
      <c r="K50" s="20">
        <f t="shared" si="0"/>
        <v>0.77792760087127888</v>
      </c>
    </row>
    <row r="51" spans="2:11" ht="15" customHeight="1">
      <c r="B51" s="11">
        <v>46</v>
      </c>
      <c r="C51" s="12" t="s">
        <v>3</v>
      </c>
      <c r="D51" s="13">
        <v>53</v>
      </c>
      <c r="E51" s="14" t="s">
        <v>5</v>
      </c>
      <c r="F51" s="15" t="s">
        <v>68</v>
      </c>
      <c r="G51" s="16" t="s">
        <v>44</v>
      </c>
      <c r="H51" s="17">
        <v>21788</v>
      </c>
      <c r="I51" s="18"/>
      <c r="J51" s="19">
        <v>26802</v>
      </c>
      <c r="K51" s="20">
        <f t="shared" si="0"/>
        <v>0.81292440862622195</v>
      </c>
    </row>
    <row r="52" spans="2:11" ht="15" customHeight="1">
      <c r="B52" s="11">
        <v>47</v>
      </c>
      <c r="C52" s="12" t="s">
        <v>3</v>
      </c>
      <c r="D52" s="13">
        <v>45</v>
      </c>
      <c r="E52" s="14" t="s">
        <v>5</v>
      </c>
      <c r="F52" s="22" t="s">
        <v>69</v>
      </c>
      <c r="G52" s="16" t="s">
        <v>23</v>
      </c>
      <c r="H52" s="23">
        <v>21743</v>
      </c>
      <c r="I52" s="18"/>
      <c r="J52" s="24">
        <v>32929</v>
      </c>
      <c r="K52" s="20">
        <f t="shared" si="0"/>
        <v>0.66029943211151265</v>
      </c>
    </row>
    <row r="53" spans="2:11" ht="15" customHeight="1">
      <c r="B53" s="11">
        <v>48</v>
      </c>
      <c r="C53" s="12" t="s">
        <v>3</v>
      </c>
      <c r="D53" s="13">
        <v>46</v>
      </c>
      <c r="E53" s="14" t="s">
        <v>5</v>
      </c>
      <c r="F53" s="22" t="s">
        <v>70</v>
      </c>
      <c r="G53" s="16" t="s">
        <v>16</v>
      </c>
      <c r="H53" s="23">
        <v>21466</v>
      </c>
      <c r="I53" s="18"/>
      <c r="J53" s="24">
        <v>31353</v>
      </c>
      <c r="K53" s="20">
        <f t="shared" si="0"/>
        <v>0.68465537588109593</v>
      </c>
    </row>
    <row r="54" spans="2:11" ht="15" customHeight="1">
      <c r="B54" s="11">
        <v>49</v>
      </c>
      <c r="C54" s="12" t="s">
        <v>3</v>
      </c>
      <c r="D54" s="13">
        <v>52</v>
      </c>
      <c r="E54" s="14" t="s">
        <v>5</v>
      </c>
      <c r="F54" s="15" t="s">
        <v>71</v>
      </c>
      <c r="G54" s="16" t="s">
        <v>44</v>
      </c>
      <c r="H54" s="23">
        <v>21370</v>
      </c>
      <c r="I54" s="18"/>
      <c r="J54" s="19">
        <v>28675</v>
      </c>
      <c r="K54" s="20">
        <f t="shared" si="0"/>
        <v>0.74524847428073238</v>
      </c>
    </row>
    <row r="55" spans="2:11" ht="15" customHeight="1">
      <c r="B55" s="11">
        <v>50</v>
      </c>
      <c r="C55" s="12" t="s">
        <v>3</v>
      </c>
      <c r="D55" s="13">
        <v>51</v>
      </c>
      <c r="E55" s="14" t="s">
        <v>5</v>
      </c>
      <c r="F55" s="15" t="s">
        <v>72</v>
      </c>
      <c r="G55" s="16" t="s">
        <v>16</v>
      </c>
      <c r="H55" s="17">
        <v>21181</v>
      </c>
      <c r="I55" s="18"/>
      <c r="J55" s="19">
        <v>28777</v>
      </c>
      <c r="K55" s="20">
        <f t="shared" si="0"/>
        <v>0.73603919797060158</v>
      </c>
    </row>
    <row r="56" spans="2:11" ht="15" customHeight="1">
      <c r="B56" s="11">
        <v>51</v>
      </c>
      <c r="C56" s="12" t="s">
        <v>3</v>
      </c>
      <c r="D56" s="13">
        <v>44</v>
      </c>
      <c r="E56" s="14" t="s">
        <v>5</v>
      </c>
      <c r="F56" s="22" t="s">
        <v>73</v>
      </c>
      <c r="G56" s="16" t="s">
        <v>16</v>
      </c>
      <c r="H56" s="23">
        <v>21121</v>
      </c>
      <c r="I56" s="18"/>
      <c r="J56" s="24">
        <v>33138</v>
      </c>
      <c r="K56" s="20">
        <f t="shared" si="0"/>
        <v>0.63736495865773435</v>
      </c>
    </row>
    <row r="57" spans="2:11" ht="15" customHeight="1">
      <c r="B57" s="11">
        <v>52</v>
      </c>
      <c r="C57" s="12" t="s">
        <v>3</v>
      </c>
      <c r="D57" s="13">
        <v>48</v>
      </c>
      <c r="E57" s="14" t="s">
        <v>5</v>
      </c>
      <c r="F57" s="15" t="s">
        <v>74</v>
      </c>
      <c r="G57" s="16" t="s">
        <v>16</v>
      </c>
      <c r="H57" s="17">
        <v>21039</v>
      </c>
      <c r="I57" s="18"/>
      <c r="J57" s="19">
        <v>29107</v>
      </c>
      <c r="K57" s="20">
        <f t="shared" si="0"/>
        <v>0.72281581750094481</v>
      </c>
    </row>
    <row r="58" spans="2:11" ht="15" customHeight="1">
      <c r="B58" s="11">
        <v>53</v>
      </c>
      <c r="C58" s="12" t="s">
        <v>3</v>
      </c>
      <c r="D58" s="13">
        <v>55</v>
      </c>
      <c r="E58" s="14" t="s">
        <v>5</v>
      </c>
      <c r="F58" s="22" t="s">
        <v>75</v>
      </c>
      <c r="G58" s="16" t="s">
        <v>16</v>
      </c>
      <c r="H58" s="23">
        <v>20239</v>
      </c>
      <c r="I58" s="18"/>
      <c r="J58" s="24">
        <v>25833</v>
      </c>
      <c r="K58" s="20">
        <f t="shared" si="0"/>
        <v>0.78345527039058571</v>
      </c>
    </row>
    <row r="59" spans="2:11" ht="15" customHeight="1">
      <c r="B59" s="11">
        <v>54</v>
      </c>
      <c r="C59" s="12" t="s">
        <v>3</v>
      </c>
      <c r="D59" s="13">
        <v>54</v>
      </c>
      <c r="E59" s="14" t="s">
        <v>5</v>
      </c>
      <c r="F59" s="22" t="s">
        <v>76</v>
      </c>
      <c r="G59" s="16" t="s">
        <v>44</v>
      </c>
      <c r="H59" s="23">
        <v>20043</v>
      </c>
      <c r="I59" s="18"/>
      <c r="J59" s="24">
        <v>26296</v>
      </c>
      <c r="K59" s="20">
        <f t="shared" si="0"/>
        <v>0.76220717979920904</v>
      </c>
    </row>
    <row r="60" spans="2:11" ht="15" customHeight="1">
      <c r="B60" s="11">
        <v>55</v>
      </c>
      <c r="C60" s="12" t="s">
        <v>3</v>
      </c>
      <c r="D60" s="13">
        <v>56</v>
      </c>
      <c r="E60" s="14" t="s">
        <v>5</v>
      </c>
      <c r="F60" s="15" t="s">
        <v>77</v>
      </c>
      <c r="G60" s="16" t="s">
        <v>23</v>
      </c>
      <c r="H60" s="17">
        <v>19677</v>
      </c>
      <c r="I60" s="18"/>
      <c r="J60" s="19">
        <v>25718</v>
      </c>
      <c r="K60" s="20">
        <f t="shared" si="0"/>
        <v>0.76510615133369619</v>
      </c>
    </row>
    <row r="61" spans="2:11" ht="15" customHeight="1">
      <c r="B61" s="11">
        <v>56</v>
      </c>
      <c r="C61" s="12" t="s">
        <v>3</v>
      </c>
      <c r="D61" s="13">
        <v>58</v>
      </c>
      <c r="E61" s="14" t="s">
        <v>5</v>
      </c>
      <c r="F61" s="15" t="s">
        <v>78</v>
      </c>
      <c r="G61" s="16" t="s">
        <v>79</v>
      </c>
      <c r="H61" s="17">
        <v>18955</v>
      </c>
      <c r="I61" s="18"/>
      <c r="J61" s="19">
        <v>24809</v>
      </c>
      <c r="K61" s="20">
        <f t="shared" si="0"/>
        <v>0.76403724454834943</v>
      </c>
    </row>
    <row r="62" spans="2:11" ht="15" customHeight="1">
      <c r="B62" s="11">
        <v>57</v>
      </c>
      <c r="C62" s="12" t="s">
        <v>3</v>
      </c>
      <c r="D62" s="13">
        <v>59</v>
      </c>
      <c r="E62" s="14" t="s">
        <v>5</v>
      </c>
      <c r="F62" s="15" t="s">
        <v>80</v>
      </c>
      <c r="G62" s="16" t="s">
        <v>23</v>
      </c>
      <c r="H62" s="17">
        <v>18679</v>
      </c>
      <c r="I62" s="18"/>
      <c r="J62" s="19">
        <v>24493</v>
      </c>
      <c r="K62" s="20">
        <f t="shared" si="0"/>
        <v>0.76262605642428449</v>
      </c>
    </row>
    <row r="63" spans="2:11" ht="15" customHeight="1">
      <c r="B63" s="11">
        <v>58</v>
      </c>
      <c r="C63" s="12" t="s">
        <v>3</v>
      </c>
      <c r="D63" s="13">
        <v>57</v>
      </c>
      <c r="E63" s="14" t="s">
        <v>5</v>
      </c>
      <c r="F63" s="15" t="s">
        <v>81</v>
      </c>
      <c r="G63" s="16" t="s">
        <v>23</v>
      </c>
      <c r="H63" s="23">
        <v>18651</v>
      </c>
      <c r="I63" s="18"/>
      <c r="J63" s="19">
        <v>25107</v>
      </c>
      <c r="K63" s="20">
        <f t="shared" si="0"/>
        <v>0.74286055681682395</v>
      </c>
    </row>
    <row r="64" spans="2:11" ht="15" customHeight="1">
      <c r="B64" s="11">
        <v>59</v>
      </c>
      <c r="C64" s="12" t="s">
        <v>3</v>
      </c>
      <c r="D64" s="13">
        <v>64</v>
      </c>
      <c r="E64" s="14" t="s">
        <v>5</v>
      </c>
      <c r="F64" s="15" t="s">
        <v>82</v>
      </c>
      <c r="G64" s="16" t="s">
        <v>83</v>
      </c>
      <c r="H64" s="23">
        <v>18309</v>
      </c>
      <c r="I64" s="18"/>
      <c r="J64" s="24">
        <v>23658</v>
      </c>
      <c r="K64" s="20">
        <f t="shared" si="0"/>
        <v>0.77390311945219381</v>
      </c>
    </row>
    <row r="65" spans="2:11" ht="15" customHeight="1">
      <c r="B65" s="11">
        <v>60</v>
      </c>
      <c r="C65" s="12" t="s">
        <v>3</v>
      </c>
      <c r="D65" s="13">
        <v>61</v>
      </c>
      <c r="E65" s="14" t="s">
        <v>5</v>
      </c>
      <c r="F65" s="15" t="s">
        <v>84</v>
      </c>
      <c r="G65" s="16" t="s">
        <v>44</v>
      </c>
      <c r="H65" s="17">
        <v>18284</v>
      </c>
      <c r="I65" s="18"/>
      <c r="J65" s="19">
        <v>24337</v>
      </c>
      <c r="K65" s="20">
        <f t="shared" si="0"/>
        <v>0.75128405308789081</v>
      </c>
    </row>
    <row r="66" spans="2:11" ht="15" customHeight="1">
      <c r="B66" s="11">
        <v>61</v>
      </c>
      <c r="C66" s="12" t="s">
        <v>3</v>
      </c>
      <c r="D66" s="13">
        <v>66</v>
      </c>
      <c r="E66" s="14" t="s">
        <v>5</v>
      </c>
      <c r="F66" s="22" t="s">
        <v>85</v>
      </c>
      <c r="G66" s="16" t="s">
        <v>44</v>
      </c>
      <c r="H66" s="23">
        <v>18127</v>
      </c>
      <c r="I66" s="18"/>
      <c r="J66" s="24">
        <v>22196</v>
      </c>
      <c r="K66" s="20">
        <f t="shared" si="0"/>
        <v>0.81667868084339523</v>
      </c>
    </row>
    <row r="67" spans="2:11" ht="15" customHeight="1">
      <c r="B67" s="11">
        <v>62</v>
      </c>
      <c r="C67" s="12" t="s">
        <v>3</v>
      </c>
      <c r="D67" s="13">
        <v>49</v>
      </c>
      <c r="E67" s="14" t="s">
        <v>5</v>
      </c>
      <c r="F67" s="22" t="s">
        <v>86</v>
      </c>
      <c r="G67" s="16" t="s">
        <v>16</v>
      </c>
      <c r="H67" s="23">
        <v>17890</v>
      </c>
      <c r="I67" s="18"/>
      <c r="J67" s="24">
        <v>29021</v>
      </c>
      <c r="K67" s="20">
        <f t="shared" si="0"/>
        <v>0.61645015678301918</v>
      </c>
    </row>
    <row r="68" spans="2:11" ht="15" customHeight="1">
      <c r="B68" s="11">
        <v>63</v>
      </c>
      <c r="C68" s="12" t="s">
        <v>3</v>
      </c>
      <c r="D68" s="13">
        <v>62</v>
      </c>
      <c r="E68" s="14" t="s">
        <v>5</v>
      </c>
      <c r="F68" s="15" t="s">
        <v>87</v>
      </c>
      <c r="G68" s="16" t="s">
        <v>23</v>
      </c>
      <c r="H68" s="17">
        <v>17739</v>
      </c>
      <c r="I68" s="18"/>
      <c r="J68" s="19">
        <v>24181</v>
      </c>
      <c r="K68" s="20">
        <f t="shared" si="0"/>
        <v>0.7335924899714652</v>
      </c>
    </row>
    <row r="69" spans="2:11" ht="15" customHeight="1">
      <c r="B69" s="11">
        <v>64</v>
      </c>
      <c r="C69" s="12" t="s">
        <v>3</v>
      </c>
      <c r="D69" s="13">
        <v>67</v>
      </c>
      <c r="E69" s="14" t="s">
        <v>5</v>
      </c>
      <c r="F69" s="15" t="s">
        <v>88</v>
      </c>
      <c r="G69" s="16" t="s">
        <v>44</v>
      </c>
      <c r="H69" s="17">
        <v>17111</v>
      </c>
      <c r="I69" s="18"/>
      <c r="J69" s="19">
        <v>21355</v>
      </c>
      <c r="K69" s="20">
        <f t="shared" si="0"/>
        <v>0.80126434090376963</v>
      </c>
    </row>
    <row r="70" spans="2:11" ht="15" customHeight="1">
      <c r="B70" s="11">
        <v>65</v>
      </c>
      <c r="C70" s="12" t="s">
        <v>3</v>
      </c>
      <c r="D70" s="13">
        <v>63</v>
      </c>
      <c r="E70" s="14" t="s">
        <v>5</v>
      </c>
      <c r="F70" s="15" t="s">
        <v>89</v>
      </c>
      <c r="G70" s="16" t="s">
        <v>19</v>
      </c>
      <c r="H70" s="17">
        <v>16776</v>
      </c>
      <c r="I70" s="18" t="s">
        <v>90</v>
      </c>
      <c r="J70" s="19">
        <v>23925</v>
      </c>
      <c r="K70" s="20">
        <f t="shared" si="0"/>
        <v>0.7011912225705329</v>
      </c>
    </row>
    <row r="71" spans="2:11" ht="15" customHeight="1">
      <c r="B71" s="11">
        <v>66</v>
      </c>
      <c r="C71" s="12" t="s">
        <v>3</v>
      </c>
      <c r="D71" s="13">
        <v>65</v>
      </c>
      <c r="E71" s="14" t="s">
        <v>5</v>
      </c>
      <c r="F71" s="15" t="s">
        <v>91</v>
      </c>
      <c r="G71" s="16" t="s">
        <v>92</v>
      </c>
      <c r="H71" s="17">
        <v>16484</v>
      </c>
      <c r="I71" s="18"/>
      <c r="J71" s="19">
        <v>22505</v>
      </c>
      <c r="K71" s="20">
        <f t="shared" ref="K71:K134" si="1">H71/J71</f>
        <v>0.7324594534547878</v>
      </c>
    </row>
    <row r="72" spans="2:11" ht="15" customHeight="1">
      <c r="B72" s="11">
        <v>67</v>
      </c>
      <c r="C72" s="12" t="s">
        <v>3</v>
      </c>
      <c r="D72" s="13">
        <v>69</v>
      </c>
      <c r="E72" s="14" t="s">
        <v>5</v>
      </c>
      <c r="F72" s="22" t="s">
        <v>93</v>
      </c>
      <c r="G72" s="16" t="s">
        <v>92</v>
      </c>
      <c r="H72" s="23">
        <v>16470</v>
      </c>
      <c r="I72" s="18"/>
      <c r="J72" s="24">
        <v>20815</v>
      </c>
      <c r="K72" s="20">
        <f t="shared" si="1"/>
        <v>0.79125630554888304</v>
      </c>
    </row>
    <row r="73" spans="2:11" ht="15" customHeight="1">
      <c r="B73" s="11">
        <v>68</v>
      </c>
      <c r="C73" s="12" t="s">
        <v>3</v>
      </c>
      <c r="D73" s="13">
        <v>72</v>
      </c>
      <c r="E73" s="14" t="s">
        <v>5</v>
      </c>
      <c r="F73" s="15" t="s">
        <v>94</v>
      </c>
      <c r="G73" s="16" t="s">
        <v>16</v>
      </c>
      <c r="H73" s="17">
        <v>16416</v>
      </c>
      <c r="I73" s="18"/>
      <c r="J73" s="19">
        <v>20453</v>
      </c>
      <c r="K73" s="20">
        <f t="shared" si="1"/>
        <v>0.80262064244854059</v>
      </c>
    </row>
    <row r="74" spans="2:11" ht="15" customHeight="1">
      <c r="B74" s="11">
        <v>69</v>
      </c>
      <c r="C74" s="12" t="s">
        <v>3</v>
      </c>
      <c r="D74" s="13">
        <v>70</v>
      </c>
      <c r="E74" s="14" t="s">
        <v>5</v>
      </c>
      <c r="F74" s="22" t="s">
        <v>95</v>
      </c>
      <c r="G74" s="16" t="s">
        <v>44</v>
      </c>
      <c r="H74" s="26">
        <v>15786</v>
      </c>
      <c r="I74" s="27"/>
      <c r="J74" s="19">
        <v>20804</v>
      </c>
      <c r="K74" s="20">
        <f t="shared" si="1"/>
        <v>0.75879638531051719</v>
      </c>
    </row>
    <row r="75" spans="2:11" ht="15" customHeight="1">
      <c r="B75" s="11">
        <v>70</v>
      </c>
      <c r="C75" s="12" t="s">
        <v>3</v>
      </c>
      <c r="D75" s="13">
        <v>76</v>
      </c>
      <c r="E75" s="14" t="s">
        <v>5</v>
      </c>
      <c r="F75" s="22" t="s">
        <v>96</v>
      </c>
      <c r="G75" s="16" t="s">
        <v>16</v>
      </c>
      <c r="H75" s="23">
        <v>15760</v>
      </c>
      <c r="I75" s="18"/>
      <c r="J75" s="24">
        <v>20003</v>
      </c>
      <c r="K75" s="20">
        <f t="shared" si="1"/>
        <v>0.78788181772734089</v>
      </c>
    </row>
    <row r="76" spans="2:11" ht="15" customHeight="1">
      <c r="B76" s="11">
        <v>71</v>
      </c>
      <c r="C76" s="12" t="s">
        <v>3</v>
      </c>
      <c r="D76" s="13">
        <v>73</v>
      </c>
      <c r="E76" s="14" t="s">
        <v>5</v>
      </c>
      <c r="F76" s="15" t="s">
        <v>97</v>
      </c>
      <c r="G76" s="16" t="s">
        <v>16</v>
      </c>
      <c r="H76" s="17">
        <v>15643</v>
      </c>
      <c r="I76" s="18"/>
      <c r="J76" s="19">
        <v>20390</v>
      </c>
      <c r="K76" s="20">
        <f t="shared" si="1"/>
        <v>0.76718979892103978</v>
      </c>
    </row>
    <row r="77" spans="2:11" ht="15" customHeight="1">
      <c r="B77" s="11">
        <v>72</v>
      </c>
      <c r="C77" s="12" t="s">
        <v>3</v>
      </c>
      <c r="D77" s="13">
        <v>74</v>
      </c>
      <c r="E77" s="14" t="s">
        <v>5</v>
      </c>
      <c r="F77" s="15" t="s">
        <v>98</v>
      </c>
      <c r="G77" s="16" t="s">
        <v>16</v>
      </c>
      <c r="H77" s="23">
        <v>15547</v>
      </c>
      <c r="I77" s="18"/>
      <c r="J77" s="19">
        <v>20263</v>
      </c>
      <c r="K77" s="20">
        <f t="shared" si="1"/>
        <v>0.76726052410798007</v>
      </c>
    </row>
    <row r="78" spans="2:11" ht="15" customHeight="1">
      <c r="B78" s="11">
        <v>73</v>
      </c>
      <c r="C78" s="12" t="s">
        <v>3</v>
      </c>
      <c r="D78" s="13">
        <v>75</v>
      </c>
      <c r="E78" s="14" t="s">
        <v>5</v>
      </c>
      <c r="F78" s="15" t="s">
        <v>99</v>
      </c>
      <c r="G78" s="16" t="s">
        <v>16</v>
      </c>
      <c r="H78" s="23">
        <v>14988</v>
      </c>
      <c r="I78" s="18"/>
      <c r="J78" s="19">
        <v>20020</v>
      </c>
      <c r="K78" s="20">
        <f t="shared" si="1"/>
        <v>0.74865134865134864</v>
      </c>
    </row>
    <row r="79" spans="2:11" ht="15" customHeight="1">
      <c r="B79" s="11">
        <v>74</v>
      </c>
      <c r="C79" s="12" t="s">
        <v>3</v>
      </c>
      <c r="D79" s="13">
        <v>71</v>
      </c>
      <c r="E79" s="14" t="s">
        <v>5</v>
      </c>
      <c r="F79" s="22" t="s">
        <v>100</v>
      </c>
      <c r="G79" s="16" t="s">
        <v>23</v>
      </c>
      <c r="H79" s="23">
        <v>14958</v>
      </c>
      <c r="I79" s="18"/>
      <c r="J79" s="24">
        <v>20558</v>
      </c>
      <c r="K79" s="20">
        <f t="shared" si="1"/>
        <v>0.72759996108570868</v>
      </c>
    </row>
    <row r="80" spans="2:11" ht="15" customHeight="1">
      <c r="B80" s="11">
        <v>75</v>
      </c>
      <c r="C80" s="12" t="s">
        <v>3</v>
      </c>
      <c r="D80" s="13">
        <v>77</v>
      </c>
      <c r="E80" s="14" t="s">
        <v>5</v>
      </c>
      <c r="F80" s="15" t="s">
        <v>101</v>
      </c>
      <c r="G80" s="16" t="s">
        <v>44</v>
      </c>
      <c r="H80" s="17">
        <v>14762</v>
      </c>
      <c r="I80" s="18"/>
      <c r="J80" s="19">
        <v>19345</v>
      </c>
      <c r="K80" s="20">
        <f t="shared" si="1"/>
        <v>0.76309123804600676</v>
      </c>
    </row>
    <row r="81" spans="2:11" ht="15" customHeight="1">
      <c r="B81" s="11">
        <v>76</v>
      </c>
      <c r="C81" s="12" t="s">
        <v>3</v>
      </c>
      <c r="D81" s="13">
        <v>79</v>
      </c>
      <c r="E81" s="14" t="s">
        <v>5</v>
      </c>
      <c r="F81" s="15" t="s">
        <v>102</v>
      </c>
      <c r="G81" s="16" t="s">
        <v>16</v>
      </c>
      <c r="H81" s="17">
        <v>14761</v>
      </c>
      <c r="I81" s="18"/>
      <c r="J81" s="19">
        <v>18687</v>
      </c>
      <c r="K81" s="20">
        <f t="shared" si="1"/>
        <v>0.78990742227216781</v>
      </c>
    </row>
    <row r="82" spans="2:11" ht="15" customHeight="1">
      <c r="B82" s="11">
        <v>77</v>
      </c>
      <c r="C82" s="12" t="s">
        <v>3</v>
      </c>
      <c r="D82" s="13">
        <v>68</v>
      </c>
      <c r="E82" s="14" t="s">
        <v>5</v>
      </c>
      <c r="F82" s="15" t="s">
        <v>103</v>
      </c>
      <c r="G82" s="16" t="s">
        <v>44</v>
      </c>
      <c r="H82" s="17">
        <v>14277</v>
      </c>
      <c r="I82" s="18"/>
      <c r="J82" s="19">
        <v>21213</v>
      </c>
      <c r="K82" s="20">
        <f t="shared" si="1"/>
        <v>0.67303068872860983</v>
      </c>
    </row>
    <row r="83" spans="2:11" ht="15" customHeight="1">
      <c r="B83" s="11">
        <v>78</v>
      </c>
      <c r="C83" s="12" t="s">
        <v>3</v>
      </c>
      <c r="D83" s="13">
        <v>82</v>
      </c>
      <c r="E83" s="14" t="s">
        <v>5</v>
      </c>
      <c r="F83" s="22" t="s">
        <v>104</v>
      </c>
      <c r="G83" s="16" t="s">
        <v>16</v>
      </c>
      <c r="H83" s="23">
        <v>14153</v>
      </c>
      <c r="I83" s="18"/>
      <c r="J83" s="24">
        <v>18061</v>
      </c>
      <c r="K83" s="20">
        <f t="shared" si="1"/>
        <v>0.78362216931509887</v>
      </c>
    </row>
    <row r="84" spans="2:11" ht="15" customHeight="1">
      <c r="B84" s="11">
        <v>79</v>
      </c>
      <c r="C84" s="12" t="s">
        <v>3</v>
      </c>
      <c r="D84" s="13">
        <v>80</v>
      </c>
      <c r="E84" s="14" t="s">
        <v>5</v>
      </c>
      <c r="F84" s="15" t="s">
        <v>105</v>
      </c>
      <c r="G84" s="16" t="s">
        <v>44</v>
      </c>
      <c r="H84" s="17">
        <v>14084</v>
      </c>
      <c r="I84" s="18"/>
      <c r="J84" s="19">
        <v>18491</v>
      </c>
      <c r="K84" s="20">
        <f t="shared" si="1"/>
        <v>0.76166783840787411</v>
      </c>
    </row>
    <row r="85" spans="2:11" ht="15" customHeight="1">
      <c r="B85" s="11">
        <v>80</v>
      </c>
      <c r="C85" s="12" t="s">
        <v>3</v>
      </c>
      <c r="D85" s="13">
        <v>85</v>
      </c>
      <c r="E85" s="14" t="s">
        <v>5</v>
      </c>
      <c r="F85" s="15" t="s">
        <v>106</v>
      </c>
      <c r="G85" s="16" t="s">
        <v>16</v>
      </c>
      <c r="H85" s="23">
        <v>14022</v>
      </c>
      <c r="I85" s="18"/>
      <c r="J85" s="19">
        <v>17476</v>
      </c>
      <c r="K85" s="20">
        <f t="shared" si="1"/>
        <v>0.80235751888303963</v>
      </c>
    </row>
    <row r="86" spans="2:11" ht="15" customHeight="1">
      <c r="B86" s="11">
        <v>81</v>
      </c>
      <c r="C86" s="12" t="s">
        <v>3</v>
      </c>
      <c r="D86" s="13">
        <v>83</v>
      </c>
      <c r="E86" s="14" t="s">
        <v>5</v>
      </c>
      <c r="F86" s="22" t="s">
        <v>107</v>
      </c>
      <c r="G86" s="16" t="s">
        <v>44</v>
      </c>
      <c r="H86" s="23">
        <v>13976</v>
      </c>
      <c r="I86" s="18"/>
      <c r="J86" s="24">
        <v>17986</v>
      </c>
      <c r="K86" s="20">
        <f t="shared" si="1"/>
        <v>0.77704881574557993</v>
      </c>
    </row>
    <row r="87" spans="2:11" ht="15" customHeight="1">
      <c r="B87" s="11">
        <v>82</v>
      </c>
      <c r="C87" s="12" t="s">
        <v>3</v>
      </c>
      <c r="D87" s="13">
        <v>78</v>
      </c>
      <c r="E87" s="14" t="s">
        <v>5</v>
      </c>
      <c r="F87" s="22" t="s">
        <v>108</v>
      </c>
      <c r="G87" s="16" t="s">
        <v>44</v>
      </c>
      <c r="H87" s="23">
        <v>13795</v>
      </c>
      <c r="I87" s="18"/>
      <c r="J87" s="24">
        <v>18917</v>
      </c>
      <c r="K87" s="20">
        <f t="shared" si="1"/>
        <v>0.72923825130834696</v>
      </c>
    </row>
    <row r="88" spans="2:11" ht="15" customHeight="1">
      <c r="B88" s="11">
        <v>83</v>
      </c>
      <c r="C88" s="12" t="s">
        <v>3</v>
      </c>
      <c r="D88" s="13">
        <v>86</v>
      </c>
      <c r="E88" s="14" t="s">
        <v>5</v>
      </c>
      <c r="F88" s="15" t="s">
        <v>109</v>
      </c>
      <c r="G88" s="16" t="s">
        <v>23</v>
      </c>
      <c r="H88" s="23">
        <v>13444</v>
      </c>
      <c r="I88" s="18"/>
      <c r="J88" s="19">
        <v>16936</v>
      </c>
      <c r="K88" s="20">
        <f t="shared" si="1"/>
        <v>0.79381199811053382</v>
      </c>
    </row>
    <row r="89" spans="2:11" ht="15" customHeight="1">
      <c r="B89" s="11">
        <v>84</v>
      </c>
      <c r="C89" s="12" t="s">
        <v>3</v>
      </c>
      <c r="D89" s="13">
        <v>84</v>
      </c>
      <c r="E89" s="14" t="s">
        <v>5</v>
      </c>
      <c r="F89" s="15" t="s">
        <v>110</v>
      </c>
      <c r="G89" s="16" t="s">
        <v>23</v>
      </c>
      <c r="H89" s="17">
        <v>13158</v>
      </c>
      <c r="I89" s="18"/>
      <c r="J89" s="19">
        <v>17762</v>
      </c>
      <c r="K89" s="20">
        <f t="shared" si="1"/>
        <v>0.74079495552302665</v>
      </c>
    </row>
    <row r="90" spans="2:11" ht="15" customHeight="1">
      <c r="B90" s="11">
        <v>85</v>
      </c>
      <c r="C90" s="12" t="s">
        <v>3</v>
      </c>
      <c r="D90" s="13">
        <v>87</v>
      </c>
      <c r="E90" s="14" t="s">
        <v>5</v>
      </c>
      <c r="F90" s="22" t="s">
        <v>111</v>
      </c>
      <c r="G90" s="16" t="s">
        <v>92</v>
      </c>
      <c r="H90" s="23">
        <v>12894</v>
      </c>
      <c r="I90" s="18"/>
      <c r="J90" s="24">
        <v>16445</v>
      </c>
      <c r="K90" s="20">
        <f t="shared" si="1"/>
        <v>0.78406810580723629</v>
      </c>
    </row>
    <row r="91" spans="2:11" ht="15" customHeight="1">
      <c r="B91" s="11">
        <v>86</v>
      </c>
      <c r="C91" s="12" t="s">
        <v>3</v>
      </c>
      <c r="D91" s="13">
        <v>88</v>
      </c>
      <c r="E91" s="14" t="s">
        <v>5</v>
      </c>
      <c r="F91" s="15" t="s">
        <v>112</v>
      </c>
      <c r="G91" s="16" t="s">
        <v>92</v>
      </c>
      <c r="H91" s="23">
        <v>12861</v>
      </c>
      <c r="I91" s="18"/>
      <c r="J91" s="19">
        <v>16372</v>
      </c>
      <c r="K91" s="20">
        <f t="shared" si="1"/>
        <v>0.7855484974346445</v>
      </c>
    </row>
    <row r="92" spans="2:11" ht="15" customHeight="1">
      <c r="B92" s="11">
        <v>87</v>
      </c>
      <c r="C92" s="12" t="s">
        <v>3</v>
      </c>
      <c r="D92" s="13">
        <v>81</v>
      </c>
      <c r="E92" s="14" t="s">
        <v>5</v>
      </c>
      <c r="F92" s="15" t="s">
        <v>113</v>
      </c>
      <c r="G92" s="16" t="s">
        <v>19</v>
      </c>
      <c r="H92" s="17">
        <v>12594</v>
      </c>
      <c r="I92" s="18" t="s">
        <v>114</v>
      </c>
      <c r="J92" s="19">
        <v>18371</v>
      </c>
      <c r="K92" s="20">
        <f t="shared" si="1"/>
        <v>0.68553698764356863</v>
      </c>
    </row>
    <row r="93" spans="2:11" ht="15" customHeight="1">
      <c r="B93" s="11">
        <v>88</v>
      </c>
      <c r="C93" s="12" t="s">
        <v>3</v>
      </c>
      <c r="D93" s="13">
        <v>90</v>
      </c>
      <c r="E93" s="14" t="s">
        <v>5</v>
      </c>
      <c r="F93" s="15" t="s">
        <v>115</v>
      </c>
      <c r="G93" s="16" t="s">
        <v>16</v>
      </c>
      <c r="H93" s="17">
        <v>12402</v>
      </c>
      <c r="I93" s="18"/>
      <c r="J93" s="19">
        <v>15804</v>
      </c>
      <c r="K93" s="20">
        <f t="shared" si="1"/>
        <v>0.78473804100227795</v>
      </c>
    </row>
    <row r="94" spans="2:11" ht="15" customHeight="1">
      <c r="B94" s="11">
        <v>89</v>
      </c>
      <c r="C94" s="12" t="s">
        <v>3</v>
      </c>
      <c r="D94" s="13">
        <v>89</v>
      </c>
      <c r="E94" s="14" t="s">
        <v>5</v>
      </c>
      <c r="F94" s="22" t="s">
        <v>116</v>
      </c>
      <c r="G94" s="16" t="s">
        <v>44</v>
      </c>
      <c r="H94" s="23">
        <v>12306</v>
      </c>
      <c r="I94" s="18"/>
      <c r="J94" s="24">
        <v>15861</v>
      </c>
      <c r="K94" s="20">
        <f t="shared" si="1"/>
        <v>0.77586533005485148</v>
      </c>
    </row>
    <row r="95" spans="2:11" ht="15" customHeight="1">
      <c r="B95" s="11">
        <v>90</v>
      </c>
      <c r="C95" s="12" t="s">
        <v>3</v>
      </c>
      <c r="D95" s="13">
        <v>91</v>
      </c>
      <c r="E95" s="14" t="s">
        <v>5</v>
      </c>
      <c r="F95" s="22" t="s">
        <v>117</v>
      </c>
      <c r="G95" s="16" t="s">
        <v>44</v>
      </c>
      <c r="H95" s="23">
        <v>12179</v>
      </c>
      <c r="I95" s="18"/>
      <c r="J95" s="24">
        <v>15721</v>
      </c>
      <c r="K95" s="20">
        <f t="shared" si="1"/>
        <v>0.77469626614083076</v>
      </c>
    </row>
    <row r="96" spans="2:11" ht="15" customHeight="1">
      <c r="B96" s="11">
        <v>91</v>
      </c>
      <c r="C96" s="12" t="s">
        <v>3</v>
      </c>
      <c r="D96" s="13">
        <v>95</v>
      </c>
      <c r="E96" s="14" t="s">
        <v>5</v>
      </c>
      <c r="F96" s="15" t="s">
        <v>118</v>
      </c>
      <c r="G96" s="16" t="s">
        <v>44</v>
      </c>
      <c r="H96" s="23">
        <v>12056</v>
      </c>
      <c r="I96" s="18"/>
      <c r="J96" s="19">
        <v>15088</v>
      </c>
      <c r="K96" s="20">
        <f t="shared" si="1"/>
        <v>0.79904559915164364</v>
      </c>
    </row>
    <row r="97" spans="2:11" ht="15" customHeight="1">
      <c r="B97" s="11">
        <v>92</v>
      </c>
      <c r="C97" s="12" t="s">
        <v>3</v>
      </c>
      <c r="D97" s="13">
        <v>93</v>
      </c>
      <c r="E97" s="14" t="s">
        <v>5</v>
      </c>
      <c r="F97" s="22" t="s">
        <v>119</v>
      </c>
      <c r="G97" s="16" t="s">
        <v>44</v>
      </c>
      <c r="H97" s="23">
        <v>11952</v>
      </c>
      <c r="I97" s="18"/>
      <c r="J97" s="24">
        <v>15502</v>
      </c>
      <c r="K97" s="20">
        <f t="shared" si="1"/>
        <v>0.77099729067217138</v>
      </c>
    </row>
    <row r="98" spans="2:11" ht="15" customHeight="1">
      <c r="B98" s="11">
        <v>93</v>
      </c>
      <c r="C98" s="12" t="s">
        <v>3</v>
      </c>
      <c r="D98" s="13">
        <v>94</v>
      </c>
      <c r="E98" s="14" t="s">
        <v>5</v>
      </c>
      <c r="F98" s="15" t="s">
        <v>120</v>
      </c>
      <c r="G98" s="16" t="s">
        <v>121</v>
      </c>
      <c r="H98" s="17">
        <v>11883</v>
      </c>
      <c r="I98" s="18"/>
      <c r="J98" s="19">
        <v>15413</v>
      </c>
      <c r="K98" s="20">
        <f t="shared" si="1"/>
        <v>0.77097255563485367</v>
      </c>
    </row>
    <row r="99" spans="2:11" ht="15" customHeight="1">
      <c r="B99" s="11">
        <v>94</v>
      </c>
      <c r="C99" s="12" t="s">
        <v>3</v>
      </c>
      <c r="D99" s="13">
        <v>92</v>
      </c>
      <c r="E99" s="14" t="s">
        <v>5</v>
      </c>
      <c r="F99" s="22" t="s">
        <v>122</v>
      </c>
      <c r="G99" s="16" t="s">
        <v>44</v>
      </c>
      <c r="H99" s="23">
        <v>11877</v>
      </c>
      <c r="I99" s="18"/>
      <c r="J99" s="24">
        <v>15556</v>
      </c>
      <c r="K99" s="20">
        <f t="shared" si="1"/>
        <v>0.76349961429673441</v>
      </c>
    </row>
    <row r="100" spans="2:11" ht="15" customHeight="1">
      <c r="B100" s="11">
        <v>95</v>
      </c>
      <c r="C100" s="12" t="s">
        <v>3</v>
      </c>
      <c r="D100" s="13">
        <v>97</v>
      </c>
      <c r="E100" s="14" t="s">
        <v>5</v>
      </c>
      <c r="F100" s="22" t="s">
        <v>123</v>
      </c>
      <c r="G100" s="16" t="s">
        <v>44</v>
      </c>
      <c r="H100" s="23">
        <v>11856</v>
      </c>
      <c r="I100" s="18"/>
      <c r="J100" s="24">
        <v>14758</v>
      </c>
      <c r="K100" s="20">
        <f t="shared" si="1"/>
        <v>0.80336088900935088</v>
      </c>
    </row>
    <row r="101" spans="2:11" ht="15" customHeight="1">
      <c r="B101" s="11">
        <v>96</v>
      </c>
      <c r="C101" s="12" t="s">
        <v>3</v>
      </c>
      <c r="D101" s="13">
        <v>100</v>
      </c>
      <c r="E101" s="14" t="s">
        <v>5</v>
      </c>
      <c r="F101" s="22" t="s">
        <v>124</v>
      </c>
      <c r="G101" s="16" t="s">
        <v>44</v>
      </c>
      <c r="H101" s="23">
        <v>11493</v>
      </c>
      <c r="I101" s="18"/>
      <c r="J101" s="24">
        <v>14450</v>
      </c>
      <c r="K101" s="20">
        <f t="shared" si="1"/>
        <v>0.79536332179930791</v>
      </c>
    </row>
    <row r="102" spans="2:11" ht="15" customHeight="1">
      <c r="B102" s="11">
        <v>97</v>
      </c>
      <c r="C102" s="12" t="s">
        <v>3</v>
      </c>
      <c r="D102" s="13">
        <v>60</v>
      </c>
      <c r="E102" s="14" t="s">
        <v>5</v>
      </c>
      <c r="F102" s="22" t="s">
        <v>125</v>
      </c>
      <c r="G102" s="16" t="s">
        <v>16</v>
      </c>
      <c r="H102" s="23">
        <v>11443</v>
      </c>
      <c r="I102" s="18"/>
      <c r="J102" s="24">
        <v>24436</v>
      </c>
      <c r="K102" s="20">
        <f t="shared" si="1"/>
        <v>0.46828449828122443</v>
      </c>
    </row>
    <row r="103" spans="2:11" ht="15" customHeight="1">
      <c r="B103" s="11">
        <v>98</v>
      </c>
      <c r="C103" s="12" t="s">
        <v>3</v>
      </c>
      <c r="D103" s="13">
        <v>99</v>
      </c>
      <c r="E103" s="14" t="s">
        <v>5</v>
      </c>
      <c r="F103" s="22" t="s">
        <v>126</v>
      </c>
      <c r="G103" s="16" t="s">
        <v>16</v>
      </c>
      <c r="H103" s="23">
        <v>11017</v>
      </c>
      <c r="I103" s="18"/>
      <c r="J103" s="24">
        <v>14515</v>
      </c>
      <c r="K103" s="20">
        <f t="shared" si="1"/>
        <v>0.75900792283844298</v>
      </c>
    </row>
    <row r="104" spans="2:11" ht="15" customHeight="1">
      <c r="B104" s="11">
        <v>99</v>
      </c>
      <c r="C104" s="12" t="s">
        <v>3</v>
      </c>
      <c r="D104" s="13">
        <v>106</v>
      </c>
      <c r="E104" s="14" t="s">
        <v>5</v>
      </c>
      <c r="F104" s="22" t="s">
        <v>127</v>
      </c>
      <c r="G104" s="16" t="s">
        <v>44</v>
      </c>
      <c r="H104" s="23">
        <v>10730</v>
      </c>
      <c r="I104" s="18"/>
      <c r="J104" s="24">
        <v>13537</v>
      </c>
      <c r="K104" s="20">
        <f t="shared" si="1"/>
        <v>0.792642387530472</v>
      </c>
    </row>
    <row r="105" spans="2:11" ht="15" customHeight="1">
      <c r="B105" s="11">
        <v>100</v>
      </c>
      <c r="C105" s="12" t="s">
        <v>3</v>
      </c>
      <c r="D105" s="13">
        <v>103</v>
      </c>
      <c r="E105" s="14" t="s">
        <v>5</v>
      </c>
      <c r="F105" s="22" t="s">
        <v>128</v>
      </c>
      <c r="G105" s="16" t="s">
        <v>44</v>
      </c>
      <c r="H105" s="23">
        <v>10675</v>
      </c>
      <c r="I105" s="18"/>
      <c r="J105" s="24">
        <v>13770</v>
      </c>
      <c r="K105" s="20">
        <f t="shared" si="1"/>
        <v>0.77523602033405958</v>
      </c>
    </row>
    <row r="106" spans="2:11" ht="15" customHeight="1">
      <c r="B106" s="11">
        <v>101</v>
      </c>
      <c r="C106" s="12" t="s">
        <v>3</v>
      </c>
      <c r="D106" s="13">
        <v>96</v>
      </c>
      <c r="E106" s="14" t="s">
        <v>5</v>
      </c>
      <c r="F106" s="22" t="s">
        <v>129</v>
      </c>
      <c r="G106" s="16" t="s">
        <v>44</v>
      </c>
      <c r="H106" s="23">
        <v>10590</v>
      </c>
      <c r="I106" s="18"/>
      <c r="J106" s="24">
        <v>14920</v>
      </c>
      <c r="K106" s="20">
        <f t="shared" si="1"/>
        <v>0.70978552278820373</v>
      </c>
    </row>
    <row r="107" spans="2:11" ht="15" customHeight="1">
      <c r="B107" s="11">
        <v>102</v>
      </c>
      <c r="C107" s="12" t="s">
        <v>3</v>
      </c>
      <c r="D107" s="13">
        <v>107</v>
      </c>
      <c r="E107" s="14" t="s">
        <v>5</v>
      </c>
      <c r="F107" s="22" t="s">
        <v>130</v>
      </c>
      <c r="G107" s="16" t="s">
        <v>16</v>
      </c>
      <c r="H107" s="23">
        <v>10260</v>
      </c>
      <c r="I107" s="18"/>
      <c r="J107" s="24">
        <v>13396</v>
      </c>
      <c r="K107" s="20">
        <f t="shared" si="1"/>
        <v>0.7659002687369364</v>
      </c>
    </row>
    <row r="108" spans="2:11" ht="15" customHeight="1">
      <c r="B108" s="11">
        <v>103</v>
      </c>
      <c r="C108" s="12" t="s">
        <v>3</v>
      </c>
      <c r="D108" s="13">
        <v>105</v>
      </c>
      <c r="E108" s="14" t="s">
        <v>5</v>
      </c>
      <c r="F108" s="22" t="s">
        <v>131</v>
      </c>
      <c r="G108" s="16" t="s">
        <v>16</v>
      </c>
      <c r="H108" s="26">
        <v>10251</v>
      </c>
      <c r="I108" s="18"/>
      <c r="J108" s="19">
        <v>13569</v>
      </c>
      <c r="K108" s="20">
        <f t="shared" si="1"/>
        <v>0.75547203183727618</v>
      </c>
    </row>
    <row r="109" spans="2:11" ht="15" customHeight="1">
      <c r="B109" s="11">
        <v>104</v>
      </c>
      <c r="C109" s="12" t="s">
        <v>3</v>
      </c>
      <c r="D109" s="13">
        <v>104</v>
      </c>
      <c r="E109" s="14" t="s">
        <v>5</v>
      </c>
      <c r="F109" s="15" t="s">
        <v>132</v>
      </c>
      <c r="G109" s="16" t="s">
        <v>16</v>
      </c>
      <c r="H109" s="17">
        <v>10061</v>
      </c>
      <c r="I109" s="18"/>
      <c r="J109" s="19">
        <v>13572</v>
      </c>
      <c r="K109" s="20">
        <f t="shared" si="1"/>
        <v>0.74130562923666377</v>
      </c>
    </row>
    <row r="110" spans="2:11" ht="15" customHeight="1">
      <c r="B110" s="11">
        <v>105</v>
      </c>
      <c r="C110" s="12" t="s">
        <v>3</v>
      </c>
      <c r="D110" s="13">
        <v>108</v>
      </c>
      <c r="E110" s="14" t="s">
        <v>5</v>
      </c>
      <c r="F110" s="15" t="s">
        <v>133</v>
      </c>
      <c r="G110" s="16" t="s">
        <v>44</v>
      </c>
      <c r="H110" s="17">
        <v>10058</v>
      </c>
      <c r="I110" s="18"/>
      <c r="J110" s="19">
        <v>12854</v>
      </c>
      <c r="K110" s="20">
        <f t="shared" si="1"/>
        <v>0.78248016181733315</v>
      </c>
    </row>
    <row r="111" spans="2:11" ht="15" customHeight="1">
      <c r="B111" s="11">
        <v>106</v>
      </c>
      <c r="C111" s="12" t="s">
        <v>3</v>
      </c>
      <c r="D111" s="13">
        <v>101</v>
      </c>
      <c r="E111" s="14" t="s">
        <v>5</v>
      </c>
      <c r="F111" s="22" t="s">
        <v>134</v>
      </c>
      <c r="G111" s="16" t="s">
        <v>16</v>
      </c>
      <c r="H111" s="23">
        <v>9680</v>
      </c>
      <c r="I111" s="18"/>
      <c r="J111" s="24">
        <v>14283</v>
      </c>
      <c r="K111" s="20">
        <f t="shared" si="1"/>
        <v>0.67772876846600849</v>
      </c>
    </row>
    <row r="112" spans="2:11" ht="15" customHeight="1">
      <c r="B112" s="11">
        <v>107</v>
      </c>
      <c r="C112" s="12" t="s">
        <v>3</v>
      </c>
      <c r="D112" s="13">
        <v>109</v>
      </c>
      <c r="E112" s="14" t="s">
        <v>5</v>
      </c>
      <c r="F112" s="15" t="s">
        <v>135</v>
      </c>
      <c r="G112" s="16" t="s">
        <v>92</v>
      </c>
      <c r="H112" s="23">
        <v>9228</v>
      </c>
      <c r="I112" s="18"/>
      <c r="J112" s="19">
        <v>11677</v>
      </c>
      <c r="K112" s="20">
        <f t="shared" si="1"/>
        <v>0.79027147383745822</v>
      </c>
    </row>
    <row r="113" spans="2:11" ht="15" customHeight="1">
      <c r="B113" s="11">
        <v>108</v>
      </c>
      <c r="C113" s="12" t="s">
        <v>3</v>
      </c>
      <c r="D113" s="13">
        <v>112</v>
      </c>
      <c r="E113" s="14" t="s">
        <v>5</v>
      </c>
      <c r="F113" s="22" t="s">
        <v>136</v>
      </c>
      <c r="G113" s="16" t="s">
        <v>44</v>
      </c>
      <c r="H113" s="23">
        <v>9174</v>
      </c>
      <c r="I113" s="18"/>
      <c r="J113" s="24">
        <v>11158</v>
      </c>
      <c r="K113" s="20">
        <f t="shared" si="1"/>
        <v>0.82219035669474816</v>
      </c>
    </row>
    <row r="114" spans="2:11" ht="15" customHeight="1">
      <c r="B114" s="11">
        <v>109</v>
      </c>
      <c r="C114" s="12" t="s">
        <v>3</v>
      </c>
      <c r="D114" s="13">
        <v>110</v>
      </c>
      <c r="E114" s="14" t="s">
        <v>5</v>
      </c>
      <c r="F114" s="22" t="s">
        <v>137</v>
      </c>
      <c r="G114" s="16" t="s">
        <v>16</v>
      </c>
      <c r="H114" s="23">
        <v>8954</v>
      </c>
      <c r="I114" s="18"/>
      <c r="J114" s="24">
        <v>11512</v>
      </c>
      <c r="K114" s="20">
        <f t="shared" si="1"/>
        <v>0.77779708130646286</v>
      </c>
    </row>
    <row r="115" spans="2:11" ht="15" customHeight="1">
      <c r="B115" s="11">
        <v>110</v>
      </c>
      <c r="C115" s="12" t="s">
        <v>3</v>
      </c>
      <c r="D115" s="13">
        <v>116</v>
      </c>
      <c r="E115" s="14" t="s">
        <v>5</v>
      </c>
      <c r="F115" s="22" t="s">
        <v>138</v>
      </c>
      <c r="G115" s="16" t="s">
        <v>16</v>
      </c>
      <c r="H115" s="23">
        <v>8672</v>
      </c>
      <c r="I115" s="18"/>
      <c r="J115" s="24">
        <v>10646</v>
      </c>
      <c r="K115" s="20">
        <f t="shared" si="1"/>
        <v>0.81457824535036638</v>
      </c>
    </row>
    <row r="116" spans="2:11" ht="15" customHeight="1">
      <c r="B116" s="11">
        <v>111</v>
      </c>
      <c r="C116" s="12" t="s">
        <v>3</v>
      </c>
      <c r="D116" s="13">
        <v>114</v>
      </c>
      <c r="E116" s="14" t="s">
        <v>5</v>
      </c>
      <c r="F116" s="22" t="s">
        <v>139</v>
      </c>
      <c r="G116" s="16" t="s">
        <v>44</v>
      </c>
      <c r="H116" s="23">
        <v>8472</v>
      </c>
      <c r="I116" s="18"/>
      <c r="J116" s="24">
        <v>10761</v>
      </c>
      <c r="K116" s="20">
        <f t="shared" si="1"/>
        <v>0.78728742681906883</v>
      </c>
    </row>
    <row r="117" spans="2:11" ht="15" customHeight="1">
      <c r="B117" s="11">
        <v>112</v>
      </c>
      <c r="C117" s="12" t="s">
        <v>3</v>
      </c>
      <c r="D117" s="13">
        <v>111</v>
      </c>
      <c r="E117" s="14" t="s">
        <v>5</v>
      </c>
      <c r="F117" s="22" t="s">
        <v>140</v>
      </c>
      <c r="G117" s="16" t="s">
        <v>19</v>
      </c>
      <c r="H117" s="23">
        <v>8291</v>
      </c>
      <c r="I117" s="18" t="s">
        <v>141</v>
      </c>
      <c r="J117" s="24">
        <v>11400</v>
      </c>
      <c r="K117" s="20">
        <f t="shared" si="1"/>
        <v>0.72728070175438597</v>
      </c>
    </row>
    <row r="118" spans="2:11" ht="15" customHeight="1">
      <c r="B118" s="11">
        <v>113</v>
      </c>
      <c r="C118" s="12" t="s">
        <v>3</v>
      </c>
      <c r="D118" s="13">
        <v>117</v>
      </c>
      <c r="E118" s="14" t="s">
        <v>5</v>
      </c>
      <c r="F118" s="22" t="s">
        <v>142</v>
      </c>
      <c r="G118" s="16" t="s">
        <v>44</v>
      </c>
      <c r="H118" s="23">
        <v>8085</v>
      </c>
      <c r="I118" s="18"/>
      <c r="J118" s="24">
        <v>10489</v>
      </c>
      <c r="K118" s="20">
        <f t="shared" si="1"/>
        <v>0.77080751263228142</v>
      </c>
    </row>
    <row r="119" spans="2:11" ht="15" customHeight="1">
      <c r="B119" s="11">
        <v>114</v>
      </c>
      <c r="C119" s="12" t="s">
        <v>3</v>
      </c>
      <c r="D119" s="13">
        <v>115</v>
      </c>
      <c r="E119" s="14" t="s">
        <v>5</v>
      </c>
      <c r="F119" s="15" t="s">
        <v>143</v>
      </c>
      <c r="G119" s="16" t="s">
        <v>16</v>
      </c>
      <c r="H119" s="17">
        <v>7918</v>
      </c>
      <c r="I119" s="18"/>
      <c r="J119" s="19">
        <v>10682</v>
      </c>
      <c r="K119" s="20">
        <f t="shared" si="1"/>
        <v>0.74124695749859582</v>
      </c>
    </row>
    <row r="120" spans="2:11" ht="15" customHeight="1">
      <c r="B120" s="11">
        <v>115</v>
      </c>
      <c r="C120" s="12" t="s">
        <v>3</v>
      </c>
      <c r="D120" s="13">
        <v>118</v>
      </c>
      <c r="E120" s="14" t="s">
        <v>5</v>
      </c>
      <c r="F120" s="15" t="s">
        <v>144</v>
      </c>
      <c r="G120" s="16" t="s">
        <v>16</v>
      </c>
      <c r="H120" s="23">
        <v>7872</v>
      </c>
      <c r="I120" s="18"/>
      <c r="J120" s="19">
        <v>10404</v>
      </c>
      <c r="K120" s="20">
        <f t="shared" si="1"/>
        <v>0.75663206459054211</v>
      </c>
    </row>
    <row r="121" spans="2:11" ht="15" customHeight="1">
      <c r="B121" s="11">
        <v>116</v>
      </c>
      <c r="C121" s="12" t="s">
        <v>3</v>
      </c>
      <c r="D121" s="13">
        <v>113</v>
      </c>
      <c r="E121" s="14" t="s">
        <v>5</v>
      </c>
      <c r="F121" s="22" t="s">
        <v>145</v>
      </c>
      <c r="G121" s="16" t="s">
        <v>23</v>
      </c>
      <c r="H121" s="23">
        <v>7760</v>
      </c>
      <c r="I121" s="18"/>
      <c r="J121" s="24">
        <v>10879</v>
      </c>
      <c r="K121" s="20">
        <f t="shared" si="1"/>
        <v>0.71330085485798322</v>
      </c>
    </row>
    <row r="122" spans="2:11" ht="15" customHeight="1">
      <c r="B122" s="11">
        <v>117</v>
      </c>
      <c r="C122" s="12" t="s">
        <v>3</v>
      </c>
      <c r="D122" s="13">
        <v>125</v>
      </c>
      <c r="E122" s="14" t="s">
        <v>5</v>
      </c>
      <c r="F122" s="15" t="s">
        <v>146</v>
      </c>
      <c r="G122" s="16" t="s">
        <v>44</v>
      </c>
      <c r="H122" s="23">
        <v>7487</v>
      </c>
      <c r="I122" s="18"/>
      <c r="J122" s="24">
        <v>9750</v>
      </c>
      <c r="K122" s="20">
        <f t="shared" si="1"/>
        <v>0.76789743589743586</v>
      </c>
    </row>
    <row r="123" spans="2:11" ht="15" customHeight="1">
      <c r="B123" s="11">
        <v>118</v>
      </c>
      <c r="C123" s="12" t="s">
        <v>3</v>
      </c>
      <c r="D123" s="13">
        <v>119</v>
      </c>
      <c r="E123" s="14" t="s">
        <v>5</v>
      </c>
      <c r="F123" s="15" t="s">
        <v>147</v>
      </c>
      <c r="G123" s="16" t="s">
        <v>148</v>
      </c>
      <c r="H123" s="17">
        <v>7411</v>
      </c>
      <c r="I123" s="18"/>
      <c r="J123" s="19">
        <v>10297</v>
      </c>
      <c r="K123" s="20">
        <f t="shared" si="1"/>
        <v>0.71972419151209088</v>
      </c>
    </row>
    <row r="124" spans="2:11" ht="15" customHeight="1">
      <c r="B124" s="11">
        <v>119</v>
      </c>
      <c r="C124" s="12" t="s">
        <v>3</v>
      </c>
      <c r="D124" s="13">
        <v>121</v>
      </c>
      <c r="E124" s="14" t="s">
        <v>5</v>
      </c>
      <c r="F124" s="22" t="s">
        <v>149</v>
      </c>
      <c r="G124" s="16" t="s">
        <v>19</v>
      </c>
      <c r="H124" s="23">
        <v>7057</v>
      </c>
      <c r="I124" s="18" t="s">
        <v>150</v>
      </c>
      <c r="J124" s="24">
        <v>10046</v>
      </c>
      <c r="K124" s="20">
        <f t="shared" si="1"/>
        <v>0.70246864423651201</v>
      </c>
    </row>
    <row r="125" spans="2:11" ht="15" customHeight="1">
      <c r="B125" s="11">
        <v>120</v>
      </c>
      <c r="C125" s="12" t="s">
        <v>3</v>
      </c>
      <c r="D125" s="13">
        <v>122</v>
      </c>
      <c r="E125" s="14" t="s">
        <v>5</v>
      </c>
      <c r="F125" s="22" t="s">
        <v>151</v>
      </c>
      <c r="G125" s="16" t="s">
        <v>44</v>
      </c>
      <c r="H125" s="23">
        <v>7050</v>
      </c>
      <c r="I125" s="18"/>
      <c r="J125" s="24">
        <v>10013</v>
      </c>
      <c r="K125" s="20">
        <f t="shared" si="1"/>
        <v>0.70408468990312589</v>
      </c>
    </row>
    <row r="126" spans="2:11" ht="15" customHeight="1">
      <c r="B126" s="11">
        <v>121</v>
      </c>
      <c r="C126" s="12" t="s">
        <v>3</v>
      </c>
      <c r="D126" s="13">
        <v>124</v>
      </c>
      <c r="E126" s="14" t="s">
        <v>5</v>
      </c>
      <c r="F126" s="22" t="s">
        <v>152</v>
      </c>
      <c r="G126" s="16" t="s">
        <v>16</v>
      </c>
      <c r="H126" s="23">
        <v>7001</v>
      </c>
      <c r="I126" s="18"/>
      <c r="J126" s="24">
        <v>9771</v>
      </c>
      <c r="K126" s="20">
        <f t="shared" si="1"/>
        <v>0.71650803397809848</v>
      </c>
    </row>
    <row r="127" spans="2:11" ht="15" customHeight="1">
      <c r="B127" s="11">
        <v>122</v>
      </c>
      <c r="C127" s="12" t="s">
        <v>3</v>
      </c>
      <c r="D127" s="13">
        <v>123</v>
      </c>
      <c r="E127" s="14" t="s">
        <v>5</v>
      </c>
      <c r="F127" s="22" t="s">
        <v>153</v>
      </c>
      <c r="G127" s="16" t="s">
        <v>44</v>
      </c>
      <c r="H127" s="23">
        <v>6700</v>
      </c>
      <c r="I127" s="18"/>
      <c r="J127" s="24">
        <v>9853</v>
      </c>
      <c r="K127" s="20">
        <f t="shared" si="1"/>
        <v>0.67999594032274435</v>
      </c>
    </row>
    <row r="128" spans="2:11" ht="15" customHeight="1">
      <c r="B128" s="11">
        <v>123</v>
      </c>
      <c r="C128" s="12" t="s">
        <v>3</v>
      </c>
      <c r="D128" s="13">
        <v>126</v>
      </c>
      <c r="E128" s="14" t="s">
        <v>5</v>
      </c>
      <c r="F128" s="22" t="s">
        <v>154</v>
      </c>
      <c r="G128" s="16" t="s">
        <v>44</v>
      </c>
      <c r="H128" s="23">
        <v>6653</v>
      </c>
      <c r="I128" s="18"/>
      <c r="J128" s="24">
        <v>8899</v>
      </c>
      <c r="K128" s="20">
        <f t="shared" si="1"/>
        <v>0.74761209124620742</v>
      </c>
    </row>
    <row r="129" spans="2:11" ht="15" customHeight="1">
      <c r="B129" s="11">
        <v>124</v>
      </c>
      <c r="C129" s="12" t="s">
        <v>3</v>
      </c>
      <c r="D129" s="13">
        <v>127</v>
      </c>
      <c r="E129" s="14" t="s">
        <v>5</v>
      </c>
      <c r="F129" s="22" t="s">
        <v>155</v>
      </c>
      <c r="G129" s="16" t="s">
        <v>16</v>
      </c>
      <c r="H129" s="23">
        <v>6625</v>
      </c>
      <c r="I129" s="18"/>
      <c r="J129" s="24">
        <v>8842</v>
      </c>
      <c r="K129" s="20">
        <f t="shared" si="1"/>
        <v>0.74926487220085958</v>
      </c>
    </row>
    <row r="130" spans="2:11" ht="15" customHeight="1">
      <c r="B130" s="11">
        <v>125</v>
      </c>
      <c r="C130" s="12" t="s">
        <v>3</v>
      </c>
      <c r="D130" s="13">
        <v>98</v>
      </c>
      <c r="E130" s="14" t="s">
        <v>5</v>
      </c>
      <c r="F130" s="22" t="s">
        <v>156</v>
      </c>
      <c r="G130" s="16" t="s">
        <v>16</v>
      </c>
      <c r="H130" s="23">
        <v>6499</v>
      </c>
      <c r="I130" s="18"/>
      <c r="J130" s="24">
        <v>14582</v>
      </c>
      <c r="K130" s="20">
        <f t="shared" si="1"/>
        <v>0.44568646276230972</v>
      </c>
    </row>
    <row r="131" spans="2:11" ht="15" customHeight="1">
      <c r="B131" s="11">
        <v>126</v>
      </c>
      <c r="C131" s="12" t="s">
        <v>3</v>
      </c>
      <c r="D131" s="13">
        <v>128</v>
      </c>
      <c r="E131" s="14" t="s">
        <v>5</v>
      </c>
      <c r="F131" s="22" t="s">
        <v>157</v>
      </c>
      <c r="G131" s="16" t="s">
        <v>44</v>
      </c>
      <c r="H131" s="23">
        <v>6457</v>
      </c>
      <c r="I131" s="18"/>
      <c r="J131" s="24">
        <v>8474</v>
      </c>
      <c r="K131" s="20">
        <f t="shared" si="1"/>
        <v>0.76197781449138546</v>
      </c>
    </row>
    <row r="132" spans="2:11" ht="15" customHeight="1">
      <c r="B132" s="11">
        <v>127</v>
      </c>
      <c r="C132" s="12" t="s">
        <v>3</v>
      </c>
      <c r="D132" s="13">
        <v>120</v>
      </c>
      <c r="E132" s="14" t="s">
        <v>5</v>
      </c>
      <c r="F132" s="22" t="s">
        <v>158</v>
      </c>
      <c r="G132" s="16" t="s">
        <v>23</v>
      </c>
      <c r="H132" s="23">
        <v>6375</v>
      </c>
      <c r="I132" s="18"/>
      <c r="J132" s="24">
        <v>10053</v>
      </c>
      <c r="K132" s="20">
        <f t="shared" si="1"/>
        <v>0.63413906296627875</v>
      </c>
    </row>
    <row r="133" spans="2:11" ht="15" customHeight="1">
      <c r="B133" s="11">
        <v>128</v>
      </c>
      <c r="C133" s="12" t="s">
        <v>3</v>
      </c>
      <c r="D133" s="13">
        <v>129</v>
      </c>
      <c r="E133" s="14" t="s">
        <v>5</v>
      </c>
      <c r="F133" s="22" t="s">
        <v>159</v>
      </c>
      <c r="G133" s="16" t="s">
        <v>23</v>
      </c>
      <c r="H133" s="23">
        <v>5945</v>
      </c>
      <c r="I133" s="18"/>
      <c r="J133" s="24">
        <v>8010</v>
      </c>
      <c r="K133" s="20">
        <f t="shared" si="1"/>
        <v>0.74219725343320853</v>
      </c>
    </row>
    <row r="134" spans="2:11" ht="15" customHeight="1">
      <c r="B134" s="11">
        <v>129</v>
      </c>
      <c r="C134" s="12" t="s">
        <v>3</v>
      </c>
      <c r="D134" s="13">
        <v>133</v>
      </c>
      <c r="E134" s="14" t="s">
        <v>5</v>
      </c>
      <c r="F134" s="15" t="s">
        <v>160</v>
      </c>
      <c r="G134" s="16" t="s">
        <v>16</v>
      </c>
      <c r="H134" s="23">
        <v>5643</v>
      </c>
      <c r="I134" s="18"/>
      <c r="J134" s="19">
        <v>7139</v>
      </c>
      <c r="K134" s="20">
        <f t="shared" si="1"/>
        <v>0.79044684129429887</v>
      </c>
    </row>
    <row r="135" spans="2:11" ht="15" customHeight="1">
      <c r="B135" s="11">
        <v>130</v>
      </c>
      <c r="C135" s="12" t="s">
        <v>3</v>
      </c>
      <c r="D135" s="13">
        <v>131</v>
      </c>
      <c r="E135" s="14" t="s">
        <v>5</v>
      </c>
      <c r="F135" s="15" t="s">
        <v>161</v>
      </c>
      <c r="G135" s="16" t="s">
        <v>44</v>
      </c>
      <c r="H135" s="23">
        <v>5607</v>
      </c>
      <c r="I135" s="18"/>
      <c r="J135" s="19">
        <v>7224</v>
      </c>
      <c r="K135" s="20">
        <f t="shared" ref="K135:K198" si="2">H135/J135</f>
        <v>0.77616279069767447</v>
      </c>
    </row>
    <row r="136" spans="2:11" ht="15" customHeight="1">
      <c r="B136" s="11">
        <v>131</v>
      </c>
      <c r="C136" s="12" t="s">
        <v>3</v>
      </c>
      <c r="D136" s="13">
        <v>130</v>
      </c>
      <c r="E136" s="14" t="s">
        <v>5</v>
      </c>
      <c r="F136" s="22" t="s">
        <v>162</v>
      </c>
      <c r="G136" s="16" t="s">
        <v>16</v>
      </c>
      <c r="H136" s="23">
        <v>5380</v>
      </c>
      <c r="I136" s="18"/>
      <c r="J136" s="24">
        <v>7285</v>
      </c>
      <c r="K136" s="20">
        <f t="shared" si="2"/>
        <v>0.73850377487989016</v>
      </c>
    </row>
    <row r="137" spans="2:11" ht="15" customHeight="1">
      <c r="B137" s="11">
        <v>132</v>
      </c>
      <c r="C137" s="12" t="s">
        <v>3</v>
      </c>
      <c r="D137" s="13">
        <v>139</v>
      </c>
      <c r="E137" s="14" t="s">
        <v>5</v>
      </c>
      <c r="F137" s="15" t="s">
        <v>163</v>
      </c>
      <c r="G137" s="16" t="s">
        <v>16</v>
      </c>
      <c r="H137" s="23">
        <v>5373</v>
      </c>
      <c r="I137" s="18"/>
      <c r="J137" s="19">
        <v>6319</v>
      </c>
      <c r="K137" s="20">
        <f t="shared" si="2"/>
        <v>0.85029276784301311</v>
      </c>
    </row>
    <row r="138" spans="2:11" ht="15" customHeight="1">
      <c r="B138" s="11">
        <v>133</v>
      </c>
      <c r="C138" s="12" t="s">
        <v>3</v>
      </c>
      <c r="D138" s="13">
        <v>135</v>
      </c>
      <c r="E138" s="14" t="s">
        <v>5</v>
      </c>
      <c r="F138" s="22" t="s">
        <v>164</v>
      </c>
      <c r="G138" s="16" t="s">
        <v>44</v>
      </c>
      <c r="H138" s="23">
        <v>5209</v>
      </c>
      <c r="I138" s="18"/>
      <c r="J138" s="24">
        <v>6954</v>
      </c>
      <c r="K138" s="20">
        <f t="shared" si="2"/>
        <v>0.74906528616623524</v>
      </c>
    </row>
    <row r="139" spans="2:11" ht="15" customHeight="1">
      <c r="B139" s="11">
        <v>134</v>
      </c>
      <c r="C139" s="12" t="s">
        <v>3</v>
      </c>
      <c r="D139" s="13">
        <v>140</v>
      </c>
      <c r="E139" s="14" t="s">
        <v>5</v>
      </c>
      <c r="F139" s="22" t="s">
        <v>165</v>
      </c>
      <c r="G139" s="16" t="s">
        <v>148</v>
      </c>
      <c r="H139" s="23">
        <v>5063</v>
      </c>
      <c r="I139" s="18"/>
      <c r="J139" s="24">
        <v>6048</v>
      </c>
      <c r="K139" s="20">
        <f t="shared" si="2"/>
        <v>0.83713624338624337</v>
      </c>
    </row>
    <row r="140" spans="2:11" ht="15" customHeight="1">
      <c r="B140" s="11">
        <v>135</v>
      </c>
      <c r="C140" s="12" t="s">
        <v>3</v>
      </c>
      <c r="D140" s="13">
        <v>137</v>
      </c>
      <c r="E140" s="14" t="s">
        <v>5</v>
      </c>
      <c r="F140" s="15" t="s">
        <v>166</v>
      </c>
      <c r="G140" s="16" t="s">
        <v>16</v>
      </c>
      <c r="H140" s="23">
        <v>5061</v>
      </c>
      <c r="I140" s="18"/>
      <c r="J140" s="24">
        <v>6721</v>
      </c>
      <c r="K140" s="20">
        <f t="shared" si="2"/>
        <v>0.75301294450230616</v>
      </c>
    </row>
    <row r="141" spans="2:11" ht="15" customHeight="1">
      <c r="B141" s="11">
        <v>136</v>
      </c>
      <c r="C141" s="12" t="s">
        <v>3</v>
      </c>
      <c r="D141" s="13">
        <v>138</v>
      </c>
      <c r="E141" s="14" t="s">
        <v>5</v>
      </c>
      <c r="F141" s="22" t="s">
        <v>167</v>
      </c>
      <c r="G141" s="16" t="s">
        <v>44</v>
      </c>
      <c r="H141" s="23">
        <v>4778</v>
      </c>
      <c r="I141" s="18"/>
      <c r="J141" s="24">
        <v>6569</v>
      </c>
      <c r="K141" s="20">
        <f t="shared" si="2"/>
        <v>0.72735576191201101</v>
      </c>
    </row>
    <row r="142" spans="2:11" ht="15" customHeight="1">
      <c r="B142" s="11">
        <v>137</v>
      </c>
      <c r="C142" s="12" t="s">
        <v>3</v>
      </c>
      <c r="D142" s="13">
        <v>142</v>
      </c>
      <c r="E142" s="14" t="s">
        <v>5</v>
      </c>
      <c r="F142" s="22" t="s">
        <v>168</v>
      </c>
      <c r="G142" s="16" t="s">
        <v>44</v>
      </c>
      <c r="H142" s="23">
        <v>4611</v>
      </c>
      <c r="I142" s="18"/>
      <c r="J142" s="24">
        <v>5523</v>
      </c>
      <c r="K142" s="20">
        <f t="shared" si="2"/>
        <v>0.83487235198261811</v>
      </c>
    </row>
    <row r="143" spans="2:11" ht="15" customHeight="1">
      <c r="B143" s="11">
        <v>138</v>
      </c>
      <c r="C143" s="12" t="s">
        <v>3</v>
      </c>
      <c r="D143" s="13">
        <v>134</v>
      </c>
      <c r="E143" s="14" t="s">
        <v>5</v>
      </c>
      <c r="F143" s="15" t="s">
        <v>169</v>
      </c>
      <c r="G143" s="16" t="s">
        <v>23</v>
      </c>
      <c r="H143" s="23">
        <v>4609</v>
      </c>
      <c r="I143" s="18"/>
      <c r="J143" s="19">
        <v>7034</v>
      </c>
      <c r="K143" s="20">
        <f t="shared" si="2"/>
        <v>0.65524594825135063</v>
      </c>
    </row>
    <row r="144" spans="2:11" ht="15" customHeight="1">
      <c r="B144" s="11">
        <v>139</v>
      </c>
      <c r="C144" s="12" t="s">
        <v>3</v>
      </c>
      <c r="D144" s="13">
        <v>102</v>
      </c>
      <c r="E144" s="14" t="s">
        <v>5</v>
      </c>
      <c r="F144" s="15" t="s">
        <v>170</v>
      </c>
      <c r="G144" s="16" t="s">
        <v>23</v>
      </c>
      <c r="H144" s="23">
        <v>4417</v>
      </c>
      <c r="I144" s="18"/>
      <c r="J144" s="19">
        <v>13829</v>
      </c>
      <c r="K144" s="20">
        <f t="shared" si="2"/>
        <v>0.31940125822546822</v>
      </c>
    </row>
    <row r="145" spans="2:11" ht="15" customHeight="1">
      <c r="B145" s="11">
        <v>140</v>
      </c>
      <c r="C145" s="12" t="s">
        <v>3</v>
      </c>
      <c r="D145" s="13">
        <v>136</v>
      </c>
      <c r="E145" s="14" t="s">
        <v>5</v>
      </c>
      <c r="F145" s="22" t="s">
        <v>171</v>
      </c>
      <c r="G145" s="16" t="s">
        <v>13</v>
      </c>
      <c r="H145" s="23">
        <v>4416</v>
      </c>
      <c r="I145" s="18" t="s">
        <v>172</v>
      </c>
      <c r="J145" s="24">
        <v>6880</v>
      </c>
      <c r="K145" s="20">
        <f t="shared" si="2"/>
        <v>0.64186046511627903</v>
      </c>
    </row>
    <row r="146" spans="2:11" ht="15" customHeight="1">
      <c r="B146" s="11">
        <v>141</v>
      </c>
      <c r="C146" s="12" t="s">
        <v>3</v>
      </c>
      <c r="D146" s="13">
        <v>144</v>
      </c>
      <c r="E146" s="14" t="s">
        <v>5</v>
      </c>
      <c r="F146" s="15" t="s">
        <v>173</v>
      </c>
      <c r="G146" s="16" t="s">
        <v>148</v>
      </c>
      <c r="H146" s="17">
        <v>4338</v>
      </c>
      <c r="I146" s="18"/>
      <c r="J146" s="19">
        <v>5327</v>
      </c>
      <c r="K146" s="20">
        <f t="shared" si="2"/>
        <v>0.81434203116200488</v>
      </c>
    </row>
    <row r="147" spans="2:11" ht="15" customHeight="1">
      <c r="B147" s="11">
        <v>142</v>
      </c>
      <c r="C147" s="12" t="s">
        <v>3</v>
      </c>
      <c r="D147" s="13">
        <v>145</v>
      </c>
      <c r="E147" s="14" t="s">
        <v>5</v>
      </c>
      <c r="F147" s="22" t="s">
        <v>174</v>
      </c>
      <c r="G147" s="16" t="s">
        <v>16</v>
      </c>
      <c r="H147" s="23">
        <v>4139</v>
      </c>
      <c r="I147" s="18"/>
      <c r="J147" s="24">
        <v>5213</v>
      </c>
      <c r="K147" s="20">
        <f t="shared" si="2"/>
        <v>0.79397659696911571</v>
      </c>
    </row>
    <row r="148" spans="2:11" ht="15" customHeight="1">
      <c r="B148" s="11">
        <v>143</v>
      </c>
      <c r="C148" s="12" t="s">
        <v>3</v>
      </c>
      <c r="D148" s="13">
        <v>143</v>
      </c>
      <c r="E148" s="14" t="s">
        <v>5</v>
      </c>
      <c r="F148" s="22" t="s">
        <v>175</v>
      </c>
      <c r="G148" s="16" t="s">
        <v>16</v>
      </c>
      <c r="H148" s="23">
        <v>4101</v>
      </c>
      <c r="I148" s="18"/>
      <c r="J148" s="24">
        <v>5353</v>
      </c>
      <c r="K148" s="20">
        <f t="shared" si="2"/>
        <v>0.76611246030263402</v>
      </c>
    </row>
    <row r="149" spans="2:11" ht="15" customHeight="1">
      <c r="B149" s="11">
        <v>144</v>
      </c>
      <c r="C149" s="12" t="s">
        <v>3</v>
      </c>
      <c r="D149" s="13">
        <v>141</v>
      </c>
      <c r="E149" s="14" t="s">
        <v>5</v>
      </c>
      <c r="F149" s="22" t="s">
        <v>176</v>
      </c>
      <c r="G149" s="16" t="s">
        <v>16</v>
      </c>
      <c r="H149" s="23">
        <v>3960</v>
      </c>
      <c r="I149" s="18"/>
      <c r="J149" s="24">
        <v>5636</v>
      </c>
      <c r="K149" s="20">
        <f t="shared" si="2"/>
        <v>0.70262597586941089</v>
      </c>
    </row>
    <row r="150" spans="2:11" ht="15" customHeight="1">
      <c r="B150" s="11">
        <v>145</v>
      </c>
      <c r="C150" s="12" t="s">
        <v>3</v>
      </c>
      <c r="D150" s="13">
        <v>147</v>
      </c>
      <c r="E150" s="14" t="s">
        <v>5</v>
      </c>
      <c r="F150" s="22" t="s">
        <v>177</v>
      </c>
      <c r="G150" s="16" t="s">
        <v>148</v>
      </c>
      <c r="H150" s="23">
        <v>3957</v>
      </c>
      <c r="I150" s="28"/>
      <c r="J150" s="24">
        <v>4922</v>
      </c>
      <c r="K150" s="20">
        <f t="shared" si="2"/>
        <v>0.8039414872003251</v>
      </c>
    </row>
    <row r="151" spans="2:11" ht="15" customHeight="1">
      <c r="B151" s="11">
        <v>146</v>
      </c>
      <c r="C151" s="12" t="s">
        <v>3</v>
      </c>
      <c r="D151" s="13">
        <v>146</v>
      </c>
      <c r="E151" s="14" t="s">
        <v>5</v>
      </c>
      <c r="F151" s="15" t="s">
        <v>178</v>
      </c>
      <c r="G151" s="16" t="s">
        <v>148</v>
      </c>
      <c r="H151" s="17">
        <v>3887</v>
      </c>
      <c r="I151" s="18"/>
      <c r="J151" s="19">
        <v>5148</v>
      </c>
      <c r="K151" s="20">
        <f t="shared" si="2"/>
        <v>0.75505050505050508</v>
      </c>
    </row>
    <row r="152" spans="2:11" ht="15" customHeight="1">
      <c r="B152" s="11">
        <v>147</v>
      </c>
      <c r="C152" s="12" t="s">
        <v>3</v>
      </c>
      <c r="D152" s="13">
        <v>132</v>
      </c>
      <c r="E152" s="14" t="s">
        <v>5</v>
      </c>
      <c r="F152" s="22" t="s">
        <v>179</v>
      </c>
      <c r="G152" s="16" t="s">
        <v>23</v>
      </c>
      <c r="H152" s="23">
        <v>3737</v>
      </c>
      <c r="I152" s="18"/>
      <c r="J152" s="24">
        <v>7144</v>
      </c>
      <c r="K152" s="20">
        <f t="shared" si="2"/>
        <v>0.52309630459126544</v>
      </c>
    </row>
    <row r="153" spans="2:11" ht="15" customHeight="1">
      <c r="B153" s="11">
        <v>148</v>
      </c>
      <c r="C153" s="12" t="s">
        <v>3</v>
      </c>
      <c r="D153" s="13">
        <v>150</v>
      </c>
      <c r="E153" s="14" t="s">
        <v>5</v>
      </c>
      <c r="F153" s="22" t="s">
        <v>180</v>
      </c>
      <c r="G153" s="16" t="s">
        <v>148</v>
      </c>
      <c r="H153" s="23">
        <v>3529</v>
      </c>
      <c r="I153" s="18"/>
      <c r="J153" s="24">
        <v>4377</v>
      </c>
      <c r="K153" s="20">
        <f t="shared" si="2"/>
        <v>0.80625999543066029</v>
      </c>
    </row>
    <row r="154" spans="2:11" ht="15" customHeight="1">
      <c r="B154" s="11">
        <v>149</v>
      </c>
      <c r="C154" s="12" t="s">
        <v>3</v>
      </c>
      <c r="D154" s="13">
        <v>149</v>
      </c>
      <c r="E154" s="14" t="s">
        <v>5</v>
      </c>
      <c r="F154" s="22" t="s">
        <v>181</v>
      </c>
      <c r="G154" s="16" t="s">
        <v>16</v>
      </c>
      <c r="H154" s="23">
        <v>3442</v>
      </c>
      <c r="I154" s="28"/>
      <c r="J154" s="24">
        <v>4449</v>
      </c>
      <c r="K154" s="20">
        <f t="shared" si="2"/>
        <v>0.77365700157338724</v>
      </c>
    </row>
    <row r="155" spans="2:11" ht="15" customHeight="1">
      <c r="B155" s="11">
        <v>150</v>
      </c>
      <c r="C155" s="12" t="s">
        <v>3</v>
      </c>
      <c r="D155" s="13">
        <v>148</v>
      </c>
      <c r="E155" s="14" t="s">
        <v>5</v>
      </c>
      <c r="F155" s="22" t="s">
        <v>182</v>
      </c>
      <c r="G155" s="16" t="s">
        <v>44</v>
      </c>
      <c r="H155" s="23">
        <v>3173</v>
      </c>
      <c r="I155" s="18"/>
      <c r="J155" s="24">
        <v>4483</v>
      </c>
      <c r="K155" s="20">
        <f t="shared" si="2"/>
        <v>0.70778496542493863</v>
      </c>
    </row>
    <row r="156" spans="2:11" ht="15" customHeight="1">
      <c r="B156" s="11">
        <v>151</v>
      </c>
      <c r="C156" s="12" t="s">
        <v>3</v>
      </c>
      <c r="D156" s="13">
        <v>152</v>
      </c>
      <c r="E156" s="14" t="s">
        <v>5</v>
      </c>
      <c r="F156" s="22" t="s">
        <v>183</v>
      </c>
      <c r="G156" s="16" t="s">
        <v>16</v>
      </c>
      <c r="H156" s="23">
        <v>3173</v>
      </c>
      <c r="I156" s="18"/>
      <c r="J156" s="24">
        <v>4101</v>
      </c>
      <c r="K156" s="20">
        <f t="shared" si="2"/>
        <v>0.77371372835893681</v>
      </c>
    </row>
    <row r="157" spans="2:11" ht="15" customHeight="1">
      <c r="B157" s="11">
        <v>152</v>
      </c>
      <c r="C157" s="12" t="s">
        <v>3</v>
      </c>
      <c r="D157" s="13">
        <v>151</v>
      </c>
      <c r="E157" s="14" t="s">
        <v>5</v>
      </c>
      <c r="F157" s="22" t="s">
        <v>184</v>
      </c>
      <c r="G157" s="16" t="s">
        <v>16</v>
      </c>
      <c r="H157" s="23">
        <v>3074</v>
      </c>
      <c r="I157" s="18"/>
      <c r="J157" s="24">
        <v>4352</v>
      </c>
      <c r="K157" s="20">
        <f t="shared" si="2"/>
        <v>0.70634191176470584</v>
      </c>
    </row>
    <row r="158" spans="2:11" ht="15" customHeight="1">
      <c r="B158" s="11">
        <v>153</v>
      </c>
      <c r="C158" s="12" t="s">
        <v>3</v>
      </c>
      <c r="D158" s="13">
        <v>155</v>
      </c>
      <c r="E158" s="14" t="s">
        <v>5</v>
      </c>
      <c r="F158" s="22" t="s">
        <v>185</v>
      </c>
      <c r="G158" s="16" t="s">
        <v>148</v>
      </c>
      <c r="H158" s="23">
        <v>2983</v>
      </c>
      <c r="I158" s="18"/>
      <c r="J158" s="24">
        <v>3797</v>
      </c>
      <c r="K158" s="20">
        <f t="shared" si="2"/>
        <v>0.78562022649460095</v>
      </c>
    </row>
    <row r="159" spans="2:11" ht="15" customHeight="1">
      <c r="B159" s="11">
        <v>154</v>
      </c>
      <c r="C159" s="12" t="s">
        <v>3</v>
      </c>
      <c r="D159" s="13">
        <v>158</v>
      </c>
      <c r="E159" s="14" t="s">
        <v>5</v>
      </c>
      <c r="F159" s="22" t="s">
        <v>186</v>
      </c>
      <c r="G159" s="16" t="s">
        <v>148</v>
      </c>
      <c r="H159" s="23">
        <v>2933</v>
      </c>
      <c r="I159" s="18"/>
      <c r="J159" s="24">
        <v>3564</v>
      </c>
      <c r="K159" s="20">
        <f t="shared" si="2"/>
        <v>0.82295173961840629</v>
      </c>
    </row>
    <row r="160" spans="2:11" ht="15" customHeight="1">
      <c r="B160" s="11">
        <v>155</v>
      </c>
      <c r="C160" s="12" t="s">
        <v>3</v>
      </c>
      <c r="D160" s="13">
        <v>153</v>
      </c>
      <c r="E160" s="14" t="s">
        <v>5</v>
      </c>
      <c r="F160" s="22" t="s">
        <v>187</v>
      </c>
      <c r="G160" s="16" t="s">
        <v>16</v>
      </c>
      <c r="H160" s="23">
        <v>2916</v>
      </c>
      <c r="I160" s="18"/>
      <c r="J160" s="24">
        <v>3978</v>
      </c>
      <c r="K160" s="20">
        <f t="shared" si="2"/>
        <v>0.73303167420814475</v>
      </c>
    </row>
    <row r="161" spans="2:11" ht="15" customHeight="1">
      <c r="B161" s="11">
        <v>156</v>
      </c>
      <c r="C161" s="12" t="s">
        <v>3</v>
      </c>
      <c r="D161" s="13">
        <v>156</v>
      </c>
      <c r="E161" s="14" t="s">
        <v>5</v>
      </c>
      <c r="F161" s="22" t="s">
        <v>188</v>
      </c>
      <c r="G161" s="16" t="s">
        <v>16</v>
      </c>
      <c r="H161" s="23">
        <v>2792</v>
      </c>
      <c r="I161" s="18"/>
      <c r="J161" s="24">
        <v>3791</v>
      </c>
      <c r="K161" s="20">
        <f t="shared" si="2"/>
        <v>0.73648113954101824</v>
      </c>
    </row>
    <row r="162" spans="2:11" ht="15" customHeight="1">
      <c r="B162" s="11">
        <v>157</v>
      </c>
      <c r="C162" s="12" t="s">
        <v>3</v>
      </c>
      <c r="D162" s="13">
        <v>163</v>
      </c>
      <c r="E162" s="14" t="s">
        <v>5</v>
      </c>
      <c r="F162" s="29" t="s">
        <v>189</v>
      </c>
      <c r="G162" s="16" t="s">
        <v>16</v>
      </c>
      <c r="H162" s="17">
        <v>2536</v>
      </c>
      <c r="I162" s="30"/>
      <c r="J162" s="24">
        <v>2979</v>
      </c>
      <c r="K162" s="20">
        <f t="shared" si="2"/>
        <v>0.85129237999328633</v>
      </c>
    </row>
    <row r="163" spans="2:11" ht="15" customHeight="1">
      <c r="B163" s="11">
        <v>158</v>
      </c>
      <c r="C163" s="12" t="s">
        <v>3</v>
      </c>
      <c r="D163" s="13">
        <v>157</v>
      </c>
      <c r="E163" s="14" t="s">
        <v>5</v>
      </c>
      <c r="F163" s="22" t="s">
        <v>190</v>
      </c>
      <c r="G163" s="16" t="s">
        <v>19</v>
      </c>
      <c r="H163" s="23">
        <v>2530</v>
      </c>
      <c r="I163" s="18" t="s">
        <v>191</v>
      </c>
      <c r="J163" s="24">
        <v>3665</v>
      </c>
      <c r="K163" s="20">
        <f t="shared" si="2"/>
        <v>0.69031377899045021</v>
      </c>
    </row>
    <row r="164" spans="2:11" ht="15" customHeight="1">
      <c r="B164" s="11">
        <v>159</v>
      </c>
      <c r="C164" s="12" t="s">
        <v>3</v>
      </c>
      <c r="D164" s="13">
        <v>159</v>
      </c>
      <c r="E164" s="14" t="s">
        <v>5</v>
      </c>
      <c r="F164" s="22" t="s">
        <v>192</v>
      </c>
      <c r="G164" s="16" t="s">
        <v>44</v>
      </c>
      <c r="H164" s="23">
        <v>2482</v>
      </c>
      <c r="I164" s="18"/>
      <c r="J164" s="24">
        <v>3442</v>
      </c>
      <c r="K164" s="20">
        <f t="shared" si="2"/>
        <v>0.72109238814642651</v>
      </c>
    </row>
    <row r="165" spans="2:11" ht="15" customHeight="1">
      <c r="B165" s="11">
        <v>160</v>
      </c>
      <c r="C165" s="12" t="s">
        <v>3</v>
      </c>
      <c r="D165" s="13">
        <v>161</v>
      </c>
      <c r="E165" s="14" t="s">
        <v>5</v>
      </c>
      <c r="F165" s="22" t="s">
        <v>193</v>
      </c>
      <c r="G165" s="16" t="s">
        <v>148</v>
      </c>
      <c r="H165" s="23">
        <v>2458</v>
      </c>
      <c r="I165" s="18"/>
      <c r="J165" s="24">
        <v>3114</v>
      </c>
      <c r="K165" s="20">
        <f t="shared" si="2"/>
        <v>0.78933847141939628</v>
      </c>
    </row>
    <row r="166" spans="2:11" ht="15" customHeight="1">
      <c r="B166" s="11">
        <v>161</v>
      </c>
      <c r="C166" s="12" t="s">
        <v>3</v>
      </c>
      <c r="D166" s="13">
        <v>162</v>
      </c>
      <c r="E166" s="14" t="s">
        <v>5</v>
      </c>
      <c r="F166" s="22" t="s">
        <v>194</v>
      </c>
      <c r="G166" s="16" t="s">
        <v>44</v>
      </c>
      <c r="H166" s="23">
        <v>2439</v>
      </c>
      <c r="I166" s="18"/>
      <c r="J166" s="24">
        <v>3021</v>
      </c>
      <c r="K166" s="20">
        <f t="shared" si="2"/>
        <v>0.80734856007944389</v>
      </c>
    </row>
    <row r="167" spans="2:11" ht="15" customHeight="1">
      <c r="B167" s="11">
        <v>162</v>
      </c>
      <c r="C167" s="12" t="s">
        <v>3</v>
      </c>
      <c r="D167" s="13">
        <v>166</v>
      </c>
      <c r="E167" s="14" t="s">
        <v>5</v>
      </c>
      <c r="F167" s="22" t="s">
        <v>195</v>
      </c>
      <c r="G167" s="16" t="s">
        <v>148</v>
      </c>
      <c r="H167" s="23">
        <v>2304</v>
      </c>
      <c r="I167" s="18"/>
      <c r="J167" s="24">
        <v>2799</v>
      </c>
      <c r="K167" s="20">
        <f t="shared" si="2"/>
        <v>0.82315112540192925</v>
      </c>
    </row>
    <row r="168" spans="2:11" ht="15" customHeight="1">
      <c r="B168" s="11">
        <v>163</v>
      </c>
      <c r="C168" s="12" t="s">
        <v>3</v>
      </c>
      <c r="D168" s="13">
        <v>164</v>
      </c>
      <c r="E168" s="14" t="s">
        <v>5</v>
      </c>
      <c r="F168" s="15" t="s">
        <v>196</v>
      </c>
      <c r="G168" s="16" t="s">
        <v>44</v>
      </c>
      <c r="H168" s="23">
        <v>2290</v>
      </c>
      <c r="I168" s="18"/>
      <c r="J168" s="19">
        <v>2933</v>
      </c>
      <c r="K168" s="20">
        <f t="shared" si="2"/>
        <v>0.78077054210705765</v>
      </c>
    </row>
    <row r="169" spans="2:11" ht="15" customHeight="1">
      <c r="B169" s="11">
        <v>164</v>
      </c>
      <c r="C169" s="12" t="s">
        <v>3</v>
      </c>
      <c r="D169" s="13">
        <v>154</v>
      </c>
      <c r="E169" s="14" t="s">
        <v>5</v>
      </c>
      <c r="F169" s="22" t="s">
        <v>197</v>
      </c>
      <c r="G169" s="16" t="s">
        <v>148</v>
      </c>
      <c r="H169" s="23">
        <v>2265</v>
      </c>
      <c r="I169" s="18"/>
      <c r="J169" s="24">
        <v>3923</v>
      </c>
      <c r="K169" s="20">
        <f t="shared" si="2"/>
        <v>0.57736426204435376</v>
      </c>
    </row>
    <row r="170" spans="2:11" ht="15" customHeight="1">
      <c r="B170" s="11">
        <v>165</v>
      </c>
      <c r="C170" s="12" t="s">
        <v>3</v>
      </c>
      <c r="D170" s="13">
        <v>165</v>
      </c>
      <c r="E170" s="14" t="s">
        <v>5</v>
      </c>
      <c r="F170" s="22" t="s">
        <v>198</v>
      </c>
      <c r="G170" s="16" t="s">
        <v>44</v>
      </c>
      <c r="H170" s="23">
        <v>1977</v>
      </c>
      <c r="I170" s="18"/>
      <c r="J170" s="24">
        <v>2799</v>
      </c>
      <c r="K170" s="20">
        <f t="shared" si="2"/>
        <v>0.7063236870310825</v>
      </c>
    </row>
    <row r="171" spans="2:11" ht="15" customHeight="1">
      <c r="B171" s="11">
        <v>166</v>
      </c>
      <c r="C171" s="12" t="s">
        <v>3</v>
      </c>
      <c r="D171" s="13">
        <v>160</v>
      </c>
      <c r="E171" s="14" t="s">
        <v>5</v>
      </c>
      <c r="F171" s="22" t="s">
        <v>199</v>
      </c>
      <c r="G171" s="16" t="s">
        <v>44</v>
      </c>
      <c r="H171" s="23">
        <v>1914</v>
      </c>
      <c r="I171" s="18"/>
      <c r="J171" s="24">
        <v>3183</v>
      </c>
      <c r="K171" s="20">
        <f t="shared" si="2"/>
        <v>0.60131950989632421</v>
      </c>
    </row>
    <row r="172" spans="2:11" ht="15" customHeight="1">
      <c r="B172" s="11">
        <v>167</v>
      </c>
      <c r="C172" s="12" t="s">
        <v>3</v>
      </c>
      <c r="D172" s="13">
        <v>169</v>
      </c>
      <c r="E172" s="14" t="s">
        <v>5</v>
      </c>
      <c r="F172" s="22" t="s">
        <v>200</v>
      </c>
      <c r="G172" s="16" t="s">
        <v>201</v>
      </c>
      <c r="H172" s="23">
        <v>1806</v>
      </c>
      <c r="I172" s="18"/>
      <c r="J172" s="24">
        <v>2352</v>
      </c>
      <c r="K172" s="20">
        <f t="shared" si="2"/>
        <v>0.7678571428571429</v>
      </c>
    </row>
    <row r="173" spans="2:11" ht="15" customHeight="1">
      <c r="B173" s="11">
        <v>168</v>
      </c>
      <c r="C173" s="12" t="s">
        <v>3</v>
      </c>
      <c r="D173" s="13">
        <v>171</v>
      </c>
      <c r="E173" s="14" t="s">
        <v>5</v>
      </c>
      <c r="F173" s="22" t="s">
        <v>202</v>
      </c>
      <c r="G173" s="16" t="s">
        <v>148</v>
      </c>
      <c r="H173" s="23">
        <v>1705</v>
      </c>
      <c r="I173" s="18"/>
      <c r="J173" s="24">
        <v>2232</v>
      </c>
      <c r="K173" s="20">
        <f t="shared" si="2"/>
        <v>0.76388888888888884</v>
      </c>
    </row>
    <row r="174" spans="2:11" ht="15" customHeight="1">
      <c r="B174" s="11">
        <v>169</v>
      </c>
      <c r="C174" s="12" t="s">
        <v>3</v>
      </c>
      <c r="D174" s="13">
        <v>167</v>
      </c>
      <c r="E174" s="14" t="s">
        <v>5</v>
      </c>
      <c r="F174" s="22" t="s">
        <v>203</v>
      </c>
      <c r="G174" s="16" t="s">
        <v>23</v>
      </c>
      <c r="H174" s="23">
        <v>1689</v>
      </c>
      <c r="I174" s="18"/>
      <c r="J174" s="24">
        <v>2596</v>
      </c>
      <c r="K174" s="20">
        <f t="shared" si="2"/>
        <v>0.65061633281972264</v>
      </c>
    </row>
    <row r="175" spans="2:11" ht="15" customHeight="1">
      <c r="B175" s="11">
        <v>170</v>
      </c>
      <c r="C175" s="12" t="s">
        <v>3</v>
      </c>
      <c r="D175" s="13">
        <v>168</v>
      </c>
      <c r="E175" s="14" t="s">
        <v>5</v>
      </c>
      <c r="F175" s="22" t="s">
        <v>204</v>
      </c>
      <c r="G175" s="16" t="s">
        <v>201</v>
      </c>
      <c r="H175" s="23">
        <v>1600</v>
      </c>
      <c r="I175" s="18"/>
      <c r="J175" s="24">
        <v>2578</v>
      </c>
      <c r="K175" s="20">
        <f t="shared" si="2"/>
        <v>0.6206361520558572</v>
      </c>
    </row>
    <row r="176" spans="2:11" ht="15" customHeight="1">
      <c r="B176" s="11">
        <v>171</v>
      </c>
      <c r="C176" s="12" t="s">
        <v>3</v>
      </c>
      <c r="D176" s="13">
        <v>172</v>
      </c>
      <c r="E176" s="14" t="s">
        <v>5</v>
      </c>
      <c r="F176" s="22" t="s">
        <v>205</v>
      </c>
      <c r="G176" s="16" t="s">
        <v>44</v>
      </c>
      <c r="H176" s="23">
        <v>1345</v>
      </c>
      <c r="I176" s="18"/>
      <c r="J176" s="24">
        <v>2029</v>
      </c>
      <c r="K176" s="20">
        <f t="shared" si="2"/>
        <v>0.66288812222769833</v>
      </c>
    </row>
    <row r="177" spans="2:11" ht="15" customHeight="1">
      <c r="B177" s="11">
        <v>172</v>
      </c>
      <c r="C177" s="12" t="s">
        <v>3</v>
      </c>
      <c r="D177" s="13">
        <v>170</v>
      </c>
      <c r="E177" s="14" t="s">
        <v>5</v>
      </c>
      <c r="F177" s="22" t="s">
        <v>206</v>
      </c>
      <c r="G177" s="16" t="s">
        <v>44</v>
      </c>
      <c r="H177" s="23">
        <v>1286</v>
      </c>
      <c r="I177" s="18"/>
      <c r="J177" s="24">
        <v>2233</v>
      </c>
      <c r="K177" s="20">
        <f t="shared" si="2"/>
        <v>0.57590685176892076</v>
      </c>
    </row>
    <row r="178" spans="2:11" ht="15" customHeight="1">
      <c r="B178" s="11">
        <v>173</v>
      </c>
      <c r="C178" s="12" t="s">
        <v>3</v>
      </c>
      <c r="D178" s="13">
        <v>175</v>
      </c>
      <c r="E178" s="14" t="s">
        <v>5</v>
      </c>
      <c r="F178" s="22" t="s">
        <v>207</v>
      </c>
      <c r="G178" s="16" t="s">
        <v>16</v>
      </c>
      <c r="H178" s="23">
        <v>1185</v>
      </c>
      <c r="I178" s="18"/>
      <c r="J178" s="24">
        <v>1685</v>
      </c>
      <c r="K178" s="20">
        <f t="shared" si="2"/>
        <v>0.70326409495548958</v>
      </c>
    </row>
    <row r="179" spans="2:11" ht="15" customHeight="1">
      <c r="B179" s="11">
        <v>174</v>
      </c>
      <c r="C179" s="12" t="s">
        <v>3</v>
      </c>
      <c r="D179" s="13">
        <v>176</v>
      </c>
      <c r="E179" s="14" t="s">
        <v>5</v>
      </c>
      <c r="F179" s="22" t="s">
        <v>208</v>
      </c>
      <c r="G179" s="16" t="s">
        <v>16</v>
      </c>
      <c r="H179" s="23">
        <v>1165</v>
      </c>
      <c r="I179" s="18"/>
      <c r="J179" s="24">
        <v>1630</v>
      </c>
      <c r="K179" s="20">
        <f t="shared" si="2"/>
        <v>0.71472392638036808</v>
      </c>
    </row>
    <row r="180" spans="2:11" ht="15" customHeight="1">
      <c r="B180" s="11">
        <v>175</v>
      </c>
      <c r="C180" s="12" t="s">
        <v>3</v>
      </c>
      <c r="D180" s="13">
        <v>174</v>
      </c>
      <c r="E180" s="14" t="s">
        <v>5</v>
      </c>
      <c r="F180" s="15" t="s">
        <v>209</v>
      </c>
      <c r="G180" s="16" t="s">
        <v>201</v>
      </c>
      <c r="H180" s="23">
        <v>1155</v>
      </c>
      <c r="I180" s="18"/>
      <c r="J180" s="19">
        <v>1685</v>
      </c>
      <c r="K180" s="20">
        <f t="shared" si="2"/>
        <v>0.68545994065281901</v>
      </c>
    </row>
    <row r="181" spans="2:11" ht="15" customHeight="1">
      <c r="B181" s="11">
        <v>176</v>
      </c>
      <c r="C181" s="12" t="s">
        <v>3</v>
      </c>
      <c r="D181" s="13">
        <v>177</v>
      </c>
      <c r="E181" s="14" t="s">
        <v>5</v>
      </c>
      <c r="F181" s="22" t="s">
        <v>210</v>
      </c>
      <c r="G181" s="16" t="s">
        <v>44</v>
      </c>
      <c r="H181" s="23">
        <v>1079</v>
      </c>
      <c r="I181" s="18"/>
      <c r="J181" s="24">
        <v>1337</v>
      </c>
      <c r="K181" s="20">
        <f t="shared" si="2"/>
        <v>0.80703066566940918</v>
      </c>
    </row>
    <row r="182" spans="2:11" ht="15" customHeight="1">
      <c r="B182" s="11">
        <v>177</v>
      </c>
      <c r="C182" s="12" t="s">
        <v>3</v>
      </c>
      <c r="D182" s="13">
        <v>179</v>
      </c>
      <c r="E182" s="14" t="s">
        <v>5</v>
      </c>
      <c r="F182" s="22" t="s">
        <v>211</v>
      </c>
      <c r="G182" s="16" t="s">
        <v>16</v>
      </c>
      <c r="H182" s="23">
        <v>898</v>
      </c>
      <c r="I182" s="18"/>
      <c r="J182" s="24">
        <v>1194</v>
      </c>
      <c r="K182" s="20">
        <f t="shared" si="2"/>
        <v>0.75209380234505863</v>
      </c>
    </row>
    <row r="183" spans="2:11" ht="15" customHeight="1">
      <c r="B183" s="11">
        <v>178</v>
      </c>
      <c r="C183" s="12" t="s">
        <v>3</v>
      </c>
      <c r="D183" s="13">
        <v>173</v>
      </c>
      <c r="E183" s="14" t="s">
        <v>5</v>
      </c>
      <c r="F183" s="22" t="s">
        <v>212</v>
      </c>
      <c r="G183" s="16" t="s">
        <v>23</v>
      </c>
      <c r="H183" s="23">
        <v>891</v>
      </c>
      <c r="I183" s="28"/>
      <c r="J183" s="24">
        <v>1711</v>
      </c>
      <c r="K183" s="20">
        <f t="shared" si="2"/>
        <v>0.52074810052600817</v>
      </c>
    </row>
    <row r="184" spans="2:11" ht="15" customHeight="1">
      <c r="B184" s="11">
        <v>179</v>
      </c>
      <c r="C184" s="12" t="s">
        <v>3</v>
      </c>
      <c r="D184" s="13">
        <v>180</v>
      </c>
      <c r="E184" s="14" t="s">
        <v>5</v>
      </c>
      <c r="F184" s="22" t="s">
        <v>213</v>
      </c>
      <c r="G184" s="16" t="s">
        <v>201</v>
      </c>
      <c r="H184" s="23">
        <v>834</v>
      </c>
      <c r="I184" s="18"/>
      <c r="J184" s="24">
        <v>1162</v>
      </c>
      <c r="K184" s="20">
        <f t="shared" si="2"/>
        <v>0.71772805507745263</v>
      </c>
    </row>
    <row r="185" spans="2:11" ht="15" customHeight="1">
      <c r="B185" s="11">
        <v>180</v>
      </c>
      <c r="C185" s="12" t="s">
        <v>3</v>
      </c>
      <c r="D185" s="13">
        <v>191</v>
      </c>
      <c r="E185" s="14" t="s">
        <v>5</v>
      </c>
      <c r="F185" s="22" t="s">
        <v>214</v>
      </c>
      <c r="G185" s="16" t="s">
        <v>16</v>
      </c>
      <c r="H185" s="23">
        <v>830</v>
      </c>
      <c r="I185" s="18"/>
      <c r="J185" s="24">
        <v>877</v>
      </c>
      <c r="K185" s="20">
        <f t="shared" si="2"/>
        <v>0.94640820980615736</v>
      </c>
    </row>
    <row r="186" spans="2:11" ht="15" customHeight="1">
      <c r="B186" s="11">
        <v>181</v>
      </c>
      <c r="C186" s="12" t="s">
        <v>3</v>
      </c>
      <c r="D186" s="13">
        <v>182</v>
      </c>
      <c r="E186" s="14" t="s">
        <v>5</v>
      </c>
      <c r="F186" s="22" t="s">
        <v>215</v>
      </c>
      <c r="G186" s="16" t="s">
        <v>201</v>
      </c>
      <c r="H186" s="23">
        <v>785</v>
      </c>
      <c r="I186" s="18"/>
      <c r="J186" s="24">
        <v>1088</v>
      </c>
      <c r="K186" s="20">
        <f t="shared" si="2"/>
        <v>0.72150735294117652</v>
      </c>
    </row>
    <row r="187" spans="2:11" ht="15" customHeight="1">
      <c r="B187" s="11">
        <v>182</v>
      </c>
      <c r="C187" s="12" t="s">
        <v>3</v>
      </c>
      <c r="D187" s="13">
        <v>185</v>
      </c>
      <c r="E187" s="14" t="s">
        <v>5</v>
      </c>
      <c r="F187" s="22" t="s">
        <v>216</v>
      </c>
      <c r="G187" s="16" t="s">
        <v>201</v>
      </c>
      <c r="H187" s="23">
        <v>771</v>
      </c>
      <c r="I187" s="18"/>
      <c r="J187" s="24">
        <v>1002</v>
      </c>
      <c r="K187" s="20">
        <f t="shared" si="2"/>
        <v>0.76946107784431139</v>
      </c>
    </row>
    <row r="188" spans="2:11" ht="15" customHeight="1">
      <c r="B188" s="11">
        <v>183</v>
      </c>
      <c r="C188" s="12" t="s">
        <v>3</v>
      </c>
      <c r="D188" s="13">
        <v>184</v>
      </c>
      <c r="E188" s="14" t="s">
        <v>5</v>
      </c>
      <c r="F188" s="22" t="s">
        <v>217</v>
      </c>
      <c r="G188" s="16" t="s">
        <v>201</v>
      </c>
      <c r="H188" s="23">
        <v>736</v>
      </c>
      <c r="I188" s="18"/>
      <c r="J188" s="24">
        <v>1043</v>
      </c>
      <c r="K188" s="20">
        <f t="shared" si="2"/>
        <v>0.70565675934803451</v>
      </c>
    </row>
    <row r="189" spans="2:11" ht="15" customHeight="1">
      <c r="B189" s="11">
        <v>184</v>
      </c>
      <c r="C189" s="12" t="s">
        <v>3</v>
      </c>
      <c r="D189" s="13">
        <v>187</v>
      </c>
      <c r="E189" s="14" t="s">
        <v>5</v>
      </c>
      <c r="F189" s="22" t="s">
        <v>218</v>
      </c>
      <c r="G189" s="16" t="s">
        <v>201</v>
      </c>
      <c r="H189" s="23">
        <v>701</v>
      </c>
      <c r="I189" s="18"/>
      <c r="J189" s="24">
        <v>948</v>
      </c>
      <c r="K189" s="20">
        <f t="shared" si="2"/>
        <v>0.73945147679324896</v>
      </c>
    </row>
    <row r="190" spans="2:11" ht="15" customHeight="1">
      <c r="B190" s="11">
        <v>185</v>
      </c>
      <c r="C190" s="12" t="s">
        <v>3</v>
      </c>
      <c r="D190" s="13">
        <v>188</v>
      </c>
      <c r="E190" s="14" t="s">
        <v>5</v>
      </c>
      <c r="F190" s="15" t="s">
        <v>219</v>
      </c>
      <c r="G190" s="16" t="s">
        <v>201</v>
      </c>
      <c r="H190" s="23">
        <v>682</v>
      </c>
      <c r="I190" s="18"/>
      <c r="J190" s="24">
        <v>912</v>
      </c>
      <c r="K190" s="20">
        <f t="shared" si="2"/>
        <v>0.7478070175438597</v>
      </c>
    </row>
    <row r="191" spans="2:11" ht="15" customHeight="1">
      <c r="B191" s="11">
        <v>186</v>
      </c>
      <c r="C191" s="12" t="s">
        <v>3</v>
      </c>
      <c r="D191" s="13">
        <v>186</v>
      </c>
      <c r="E191" s="14" t="s">
        <v>5</v>
      </c>
      <c r="F191" s="22" t="s">
        <v>220</v>
      </c>
      <c r="G191" s="16" t="s">
        <v>16</v>
      </c>
      <c r="H191" s="23">
        <v>670</v>
      </c>
      <c r="I191" s="18"/>
      <c r="J191" s="24">
        <v>965</v>
      </c>
      <c r="K191" s="20">
        <f t="shared" si="2"/>
        <v>0.69430051813471505</v>
      </c>
    </row>
    <row r="192" spans="2:11" ht="15" customHeight="1">
      <c r="B192" s="11">
        <v>187</v>
      </c>
      <c r="C192" s="12" t="s">
        <v>3</v>
      </c>
      <c r="D192" s="13">
        <v>183</v>
      </c>
      <c r="E192" s="14" t="s">
        <v>5</v>
      </c>
      <c r="F192" s="22" t="s">
        <v>221</v>
      </c>
      <c r="G192" s="16" t="s">
        <v>201</v>
      </c>
      <c r="H192" s="23">
        <v>654</v>
      </c>
      <c r="I192" s="18"/>
      <c r="J192" s="24">
        <v>1065</v>
      </c>
      <c r="K192" s="20">
        <f t="shared" si="2"/>
        <v>0.61408450704225348</v>
      </c>
    </row>
    <row r="193" spans="2:11" ht="15" customHeight="1">
      <c r="B193" s="11">
        <v>188</v>
      </c>
      <c r="C193" s="12" t="s">
        <v>3</v>
      </c>
      <c r="D193" s="13">
        <v>189</v>
      </c>
      <c r="E193" s="14" t="s">
        <v>5</v>
      </c>
      <c r="F193" s="22" t="s">
        <v>222</v>
      </c>
      <c r="G193" s="16" t="s">
        <v>201</v>
      </c>
      <c r="H193" s="23">
        <v>652</v>
      </c>
      <c r="I193" s="18"/>
      <c r="J193" s="24">
        <v>906</v>
      </c>
      <c r="K193" s="20">
        <f t="shared" si="2"/>
        <v>0.7196467991169978</v>
      </c>
    </row>
    <row r="194" spans="2:11" ht="15" customHeight="1">
      <c r="B194" s="11">
        <v>189</v>
      </c>
      <c r="C194" s="12" t="s">
        <v>3</v>
      </c>
      <c r="D194" s="13">
        <v>181</v>
      </c>
      <c r="E194" s="14" t="s">
        <v>5</v>
      </c>
      <c r="F194" s="22" t="s">
        <v>223</v>
      </c>
      <c r="G194" s="16" t="s">
        <v>201</v>
      </c>
      <c r="H194" s="23">
        <v>645</v>
      </c>
      <c r="I194" s="28"/>
      <c r="J194" s="24">
        <v>1099</v>
      </c>
      <c r="K194" s="20">
        <f t="shared" si="2"/>
        <v>0.5868971792538672</v>
      </c>
    </row>
    <row r="195" spans="2:11" ht="15" customHeight="1">
      <c r="B195" s="11">
        <v>190</v>
      </c>
      <c r="C195" s="12" t="s">
        <v>3</v>
      </c>
      <c r="D195" s="13">
        <v>190</v>
      </c>
      <c r="E195" s="14" t="s">
        <v>5</v>
      </c>
      <c r="F195" s="15" t="s">
        <v>224</v>
      </c>
      <c r="G195" s="16" t="s">
        <v>201</v>
      </c>
      <c r="H195" s="23">
        <v>580</v>
      </c>
      <c r="I195" s="18"/>
      <c r="J195" s="19">
        <v>881</v>
      </c>
      <c r="K195" s="20">
        <f t="shared" si="2"/>
        <v>0.65834279228149828</v>
      </c>
    </row>
    <row r="196" spans="2:11" ht="15" customHeight="1">
      <c r="B196" s="11">
        <v>191</v>
      </c>
      <c r="C196" s="12" t="s">
        <v>3</v>
      </c>
      <c r="D196" s="13">
        <v>178</v>
      </c>
      <c r="E196" s="14" t="s">
        <v>5</v>
      </c>
      <c r="F196" s="22" t="s">
        <v>225</v>
      </c>
      <c r="G196" s="16" t="s">
        <v>201</v>
      </c>
      <c r="H196" s="23">
        <v>527</v>
      </c>
      <c r="I196" s="18"/>
      <c r="J196" s="24">
        <v>1310</v>
      </c>
      <c r="K196" s="20">
        <f t="shared" si="2"/>
        <v>0.40229007633587788</v>
      </c>
    </row>
    <row r="197" spans="2:11" ht="15" customHeight="1">
      <c r="B197" s="11">
        <v>192</v>
      </c>
      <c r="C197" s="12" t="s">
        <v>3</v>
      </c>
      <c r="D197" s="13">
        <v>192</v>
      </c>
      <c r="E197" s="14" t="s">
        <v>5</v>
      </c>
      <c r="F197" s="15" t="s">
        <v>226</v>
      </c>
      <c r="G197" s="16" t="s">
        <v>44</v>
      </c>
      <c r="H197" s="23">
        <v>524</v>
      </c>
      <c r="I197" s="18"/>
      <c r="J197" s="19">
        <v>686</v>
      </c>
      <c r="K197" s="20">
        <f t="shared" si="2"/>
        <v>0.76384839650145775</v>
      </c>
    </row>
    <row r="198" spans="2:11" ht="15" customHeight="1">
      <c r="B198" s="11">
        <v>193</v>
      </c>
      <c r="C198" s="12" t="s">
        <v>3</v>
      </c>
      <c r="D198" s="13">
        <v>193</v>
      </c>
      <c r="E198" s="14" t="s">
        <v>5</v>
      </c>
      <c r="F198" s="22" t="s">
        <v>227</v>
      </c>
      <c r="G198" s="16" t="s">
        <v>23</v>
      </c>
      <c r="H198" s="23">
        <v>511</v>
      </c>
      <c r="I198" s="18"/>
      <c r="J198" s="24">
        <v>682</v>
      </c>
      <c r="K198" s="20">
        <f t="shared" si="2"/>
        <v>0.74926686217008798</v>
      </c>
    </row>
    <row r="199" spans="2:11" ht="15" customHeight="1">
      <c r="B199" s="11">
        <v>194</v>
      </c>
      <c r="C199" s="12" t="s">
        <v>3</v>
      </c>
      <c r="D199" s="13">
        <v>194</v>
      </c>
      <c r="E199" s="14" t="s">
        <v>5</v>
      </c>
      <c r="F199" s="22" t="s">
        <v>228</v>
      </c>
      <c r="G199" s="16" t="s">
        <v>201</v>
      </c>
      <c r="H199" s="23">
        <v>471</v>
      </c>
      <c r="I199" s="18"/>
      <c r="J199" s="24">
        <v>633</v>
      </c>
      <c r="K199" s="20">
        <f t="shared" ref="K199:K225" si="3">H199/J199</f>
        <v>0.74407582938388628</v>
      </c>
    </row>
    <row r="200" spans="2:11" ht="15" customHeight="1">
      <c r="B200" s="11">
        <v>195</v>
      </c>
      <c r="C200" s="12" t="s">
        <v>3</v>
      </c>
      <c r="D200" s="13">
        <v>196</v>
      </c>
      <c r="E200" s="14" t="s">
        <v>5</v>
      </c>
      <c r="F200" s="22" t="s">
        <v>229</v>
      </c>
      <c r="G200" s="16" t="s">
        <v>23</v>
      </c>
      <c r="H200" s="23">
        <v>447</v>
      </c>
      <c r="I200" s="18"/>
      <c r="J200" s="24">
        <v>617</v>
      </c>
      <c r="K200" s="20">
        <f t="shared" si="3"/>
        <v>0.72447325769854132</v>
      </c>
    </row>
    <row r="201" spans="2:11" ht="15" customHeight="1">
      <c r="B201" s="11">
        <v>196</v>
      </c>
      <c r="C201" s="12" t="s">
        <v>3</v>
      </c>
      <c r="D201" s="13">
        <v>195</v>
      </c>
      <c r="E201" s="14" t="s">
        <v>5</v>
      </c>
      <c r="F201" s="22" t="s">
        <v>230</v>
      </c>
      <c r="G201" s="16" t="s">
        <v>201</v>
      </c>
      <c r="H201" s="23">
        <v>440</v>
      </c>
      <c r="I201" s="28"/>
      <c r="J201" s="24">
        <v>619</v>
      </c>
      <c r="K201" s="20">
        <f t="shared" si="3"/>
        <v>0.71082390953150243</v>
      </c>
    </row>
    <row r="202" spans="2:11" ht="15" customHeight="1">
      <c r="B202" s="11">
        <v>197</v>
      </c>
      <c r="C202" s="12" t="s">
        <v>3</v>
      </c>
      <c r="D202" s="13">
        <v>197</v>
      </c>
      <c r="E202" s="14" t="s">
        <v>5</v>
      </c>
      <c r="F202" s="22" t="s">
        <v>231</v>
      </c>
      <c r="G202" s="16" t="s">
        <v>16</v>
      </c>
      <c r="H202" s="23">
        <v>393</v>
      </c>
      <c r="I202" s="18"/>
      <c r="J202" s="24">
        <v>591</v>
      </c>
      <c r="K202" s="20">
        <f t="shared" si="3"/>
        <v>0.6649746192893401</v>
      </c>
    </row>
    <row r="203" spans="2:11" ht="15" customHeight="1">
      <c r="B203" s="11">
        <v>198</v>
      </c>
      <c r="C203" s="12" t="s">
        <v>3</v>
      </c>
      <c r="D203" s="13">
        <v>199</v>
      </c>
      <c r="E203" s="14" t="s">
        <v>5</v>
      </c>
      <c r="F203" s="15" t="s">
        <v>232</v>
      </c>
      <c r="G203" s="16" t="s">
        <v>23</v>
      </c>
      <c r="H203" s="23">
        <v>346</v>
      </c>
      <c r="I203" s="18"/>
      <c r="J203" s="19">
        <v>455</v>
      </c>
      <c r="K203" s="20">
        <f t="shared" si="3"/>
        <v>0.7604395604395604</v>
      </c>
    </row>
    <row r="204" spans="2:11" ht="15" customHeight="1">
      <c r="B204" s="11">
        <v>199</v>
      </c>
      <c r="C204" s="12" t="s">
        <v>3</v>
      </c>
      <c r="D204" s="13">
        <v>198</v>
      </c>
      <c r="E204" s="14" t="s">
        <v>5</v>
      </c>
      <c r="F204" s="22" t="s">
        <v>233</v>
      </c>
      <c r="G204" s="16" t="s">
        <v>201</v>
      </c>
      <c r="H204" s="23">
        <v>326</v>
      </c>
      <c r="I204" s="18"/>
      <c r="J204" s="24">
        <v>472</v>
      </c>
      <c r="K204" s="20">
        <f t="shared" si="3"/>
        <v>0.69067796610169496</v>
      </c>
    </row>
    <row r="205" spans="2:11" ht="15" customHeight="1">
      <c r="B205" s="11">
        <v>200</v>
      </c>
      <c r="C205" s="12" t="s">
        <v>3</v>
      </c>
      <c r="D205" s="13">
        <v>201</v>
      </c>
      <c r="E205" s="14" t="s">
        <v>5</v>
      </c>
      <c r="F205" s="22" t="s">
        <v>234</v>
      </c>
      <c r="G205" s="16" t="s">
        <v>201</v>
      </c>
      <c r="H205" s="23">
        <v>314</v>
      </c>
      <c r="I205" s="28"/>
      <c r="J205" s="24">
        <v>422</v>
      </c>
      <c r="K205" s="20">
        <f t="shared" si="3"/>
        <v>0.74407582938388628</v>
      </c>
    </row>
    <row r="206" spans="2:11" ht="15" customHeight="1">
      <c r="B206" s="11">
        <v>201</v>
      </c>
      <c r="C206" s="12" t="s">
        <v>3</v>
      </c>
      <c r="D206" s="13">
        <v>202</v>
      </c>
      <c r="E206" s="14" t="s">
        <v>5</v>
      </c>
      <c r="F206" s="22" t="s">
        <v>235</v>
      </c>
      <c r="G206" s="16" t="s">
        <v>201</v>
      </c>
      <c r="H206" s="23">
        <v>294</v>
      </c>
      <c r="I206" s="18"/>
      <c r="J206" s="24">
        <v>382</v>
      </c>
      <c r="K206" s="20">
        <f t="shared" si="3"/>
        <v>0.76963350785340312</v>
      </c>
    </row>
    <row r="207" spans="2:11" ht="15" customHeight="1">
      <c r="B207" s="11">
        <v>202</v>
      </c>
      <c r="C207" s="12" t="s">
        <v>3</v>
      </c>
      <c r="D207" s="13">
        <v>200</v>
      </c>
      <c r="E207" s="14" t="s">
        <v>5</v>
      </c>
      <c r="F207" s="22" t="s">
        <v>236</v>
      </c>
      <c r="G207" s="16" t="s">
        <v>201</v>
      </c>
      <c r="H207" s="23">
        <v>262</v>
      </c>
      <c r="I207" s="18"/>
      <c r="J207" s="24">
        <v>423</v>
      </c>
      <c r="K207" s="20">
        <f t="shared" si="3"/>
        <v>0.61938534278959811</v>
      </c>
    </row>
    <row r="208" spans="2:11" ht="15" customHeight="1">
      <c r="B208" s="11">
        <v>203</v>
      </c>
      <c r="C208" s="12" t="s">
        <v>3</v>
      </c>
      <c r="D208" s="13">
        <v>203</v>
      </c>
      <c r="E208" s="14" t="s">
        <v>5</v>
      </c>
      <c r="F208" s="22" t="s">
        <v>237</v>
      </c>
      <c r="G208" s="16" t="s">
        <v>201</v>
      </c>
      <c r="H208" s="23">
        <v>262</v>
      </c>
      <c r="I208" s="18"/>
      <c r="J208" s="24">
        <v>360</v>
      </c>
      <c r="K208" s="20">
        <f t="shared" si="3"/>
        <v>0.72777777777777775</v>
      </c>
    </row>
    <row r="209" spans="2:11" ht="15" customHeight="1">
      <c r="B209" s="11">
        <v>204</v>
      </c>
      <c r="C209" s="12" t="s">
        <v>3</v>
      </c>
      <c r="D209" s="13">
        <v>205</v>
      </c>
      <c r="E209" s="14" t="s">
        <v>5</v>
      </c>
      <c r="F209" s="22" t="s">
        <v>238</v>
      </c>
      <c r="G209" s="16" t="s">
        <v>201</v>
      </c>
      <c r="H209" s="23">
        <v>241</v>
      </c>
      <c r="I209" s="18"/>
      <c r="J209" s="24">
        <v>354</v>
      </c>
      <c r="K209" s="20">
        <f t="shared" si="3"/>
        <v>0.6807909604519774</v>
      </c>
    </row>
    <row r="210" spans="2:11" ht="15" customHeight="1">
      <c r="B210" s="11">
        <v>205</v>
      </c>
      <c r="C210" s="12" t="s">
        <v>3</v>
      </c>
      <c r="D210" s="13">
        <v>207</v>
      </c>
      <c r="E210" s="14" t="s">
        <v>5</v>
      </c>
      <c r="F210" s="15" t="s">
        <v>239</v>
      </c>
      <c r="G210" s="16" t="s">
        <v>23</v>
      </c>
      <c r="H210" s="23">
        <v>229</v>
      </c>
      <c r="I210" s="18"/>
      <c r="J210" s="24">
        <v>339</v>
      </c>
      <c r="K210" s="20">
        <f t="shared" si="3"/>
        <v>0.67551622418879054</v>
      </c>
    </row>
    <row r="211" spans="2:11" ht="15" customHeight="1">
      <c r="B211" s="11">
        <v>206</v>
      </c>
      <c r="C211" s="12" t="s">
        <v>3</v>
      </c>
      <c r="D211" s="13">
        <v>208</v>
      </c>
      <c r="E211" s="14" t="s">
        <v>5</v>
      </c>
      <c r="F211" s="15" t="s">
        <v>240</v>
      </c>
      <c r="G211" s="16" t="s">
        <v>201</v>
      </c>
      <c r="H211" s="23">
        <v>224</v>
      </c>
      <c r="I211" s="18"/>
      <c r="J211" s="19">
        <v>307</v>
      </c>
      <c r="K211" s="20">
        <f t="shared" si="3"/>
        <v>0.72964169381107491</v>
      </c>
    </row>
    <row r="212" spans="2:11" ht="15" customHeight="1">
      <c r="B212" s="11">
        <v>207</v>
      </c>
      <c r="C212" s="12" t="s">
        <v>3</v>
      </c>
      <c r="D212" s="13">
        <v>210</v>
      </c>
      <c r="E212" s="14" t="s">
        <v>5</v>
      </c>
      <c r="F212" s="22" t="s">
        <v>241</v>
      </c>
      <c r="G212" s="16" t="s">
        <v>23</v>
      </c>
      <c r="H212" s="23">
        <v>223</v>
      </c>
      <c r="I212" s="18"/>
      <c r="J212" s="24">
        <v>294</v>
      </c>
      <c r="K212" s="20">
        <f t="shared" si="3"/>
        <v>0.75850340136054417</v>
      </c>
    </row>
    <row r="213" spans="2:11" ht="15" customHeight="1">
      <c r="B213" s="11">
        <v>208</v>
      </c>
      <c r="C213" s="12" t="s">
        <v>3</v>
      </c>
      <c r="D213" s="13">
        <v>206</v>
      </c>
      <c r="E213" s="14" t="s">
        <v>5</v>
      </c>
      <c r="F213" s="22" t="s">
        <v>242</v>
      </c>
      <c r="G213" s="16" t="s">
        <v>23</v>
      </c>
      <c r="H213" s="23">
        <v>219</v>
      </c>
      <c r="I213" s="18"/>
      <c r="J213" s="24">
        <v>342</v>
      </c>
      <c r="K213" s="20">
        <f t="shared" si="3"/>
        <v>0.64035087719298245</v>
      </c>
    </row>
    <row r="214" spans="2:11" ht="15" customHeight="1">
      <c r="B214" s="11">
        <v>209</v>
      </c>
      <c r="C214" s="12" t="s">
        <v>3</v>
      </c>
      <c r="D214" s="13">
        <v>209</v>
      </c>
      <c r="E214" s="14" t="s">
        <v>5</v>
      </c>
      <c r="F214" s="15" t="s">
        <v>243</v>
      </c>
      <c r="G214" s="16" t="s">
        <v>201</v>
      </c>
      <c r="H214" s="23">
        <v>216</v>
      </c>
      <c r="I214" s="18"/>
      <c r="J214" s="19">
        <v>303</v>
      </c>
      <c r="K214" s="20">
        <f t="shared" si="3"/>
        <v>0.71287128712871284</v>
      </c>
    </row>
    <row r="215" spans="2:11" ht="15" customHeight="1">
      <c r="B215" s="11">
        <v>210</v>
      </c>
      <c r="C215" s="12" t="s">
        <v>3</v>
      </c>
      <c r="D215" s="13">
        <v>214</v>
      </c>
      <c r="E215" s="14" t="s">
        <v>5</v>
      </c>
      <c r="F215" s="22" t="s">
        <v>244</v>
      </c>
      <c r="G215" s="16" t="s">
        <v>201</v>
      </c>
      <c r="H215" s="23">
        <v>211</v>
      </c>
      <c r="I215" s="18"/>
      <c r="J215" s="24">
        <v>236</v>
      </c>
      <c r="K215" s="20">
        <f t="shared" si="3"/>
        <v>0.89406779661016944</v>
      </c>
    </row>
    <row r="216" spans="2:11" ht="15" customHeight="1">
      <c r="B216" s="11">
        <v>211</v>
      </c>
      <c r="C216" s="12" t="s">
        <v>3</v>
      </c>
      <c r="D216" s="13">
        <v>211</v>
      </c>
      <c r="E216" s="14" t="s">
        <v>5</v>
      </c>
      <c r="F216" s="22" t="s">
        <v>245</v>
      </c>
      <c r="G216" s="16" t="s">
        <v>201</v>
      </c>
      <c r="H216" s="23">
        <v>210</v>
      </c>
      <c r="I216" s="18"/>
      <c r="J216" s="24">
        <v>285</v>
      </c>
      <c r="K216" s="20">
        <f t="shared" si="3"/>
        <v>0.73684210526315785</v>
      </c>
    </row>
    <row r="217" spans="2:11" ht="15" customHeight="1">
      <c r="B217" s="11">
        <v>212</v>
      </c>
      <c r="C217" s="12" t="s">
        <v>3</v>
      </c>
      <c r="D217" s="13">
        <v>212</v>
      </c>
      <c r="E217" s="14" t="s">
        <v>5</v>
      </c>
      <c r="F217" s="22" t="s">
        <v>246</v>
      </c>
      <c r="G217" s="16" t="s">
        <v>201</v>
      </c>
      <c r="H217" s="23">
        <v>168</v>
      </c>
      <c r="I217" s="18"/>
      <c r="J217" s="24">
        <v>240</v>
      </c>
      <c r="K217" s="20">
        <f t="shared" si="3"/>
        <v>0.7</v>
      </c>
    </row>
    <row r="218" spans="2:11" ht="15" customHeight="1">
      <c r="B218" s="11">
        <v>213</v>
      </c>
      <c r="C218" s="12" t="s">
        <v>3</v>
      </c>
      <c r="D218" s="13">
        <v>216</v>
      </c>
      <c r="E218" s="14" t="s">
        <v>5</v>
      </c>
      <c r="F218" s="15" t="s">
        <v>247</v>
      </c>
      <c r="G218" s="16" t="s">
        <v>201</v>
      </c>
      <c r="H218" s="23">
        <v>166</v>
      </c>
      <c r="I218" s="18"/>
      <c r="J218" s="19">
        <v>219</v>
      </c>
      <c r="K218" s="20">
        <f t="shared" si="3"/>
        <v>0.75799086757990863</v>
      </c>
    </row>
    <row r="219" spans="2:11" ht="15" customHeight="1">
      <c r="B219" s="11">
        <v>214</v>
      </c>
      <c r="C219" s="12" t="s">
        <v>3</v>
      </c>
      <c r="D219" s="13">
        <v>215</v>
      </c>
      <c r="E219" s="14" t="s">
        <v>5</v>
      </c>
      <c r="F219" s="22" t="s">
        <v>248</v>
      </c>
      <c r="G219" s="16" t="s">
        <v>201</v>
      </c>
      <c r="H219" s="23">
        <v>148</v>
      </c>
      <c r="I219" s="18"/>
      <c r="J219" s="24">
        <v>220</v>
      </c>
      <c r="K219" s="20">
        <f t="shared" si="3"/>
        <v>0.67272727272727273</v>
      </c>
    </row>
    <row r="220" spans="2:11" ht="15" customHeight="1">
      <c r="B220" s="11">
        <v>215</v>
      </c>
      <c r="C220" s="12" t="s">
        <v>3</v>
      </c>
      <c r="D220" s="13">
        <v>218</v>
      </c>
      <c r="E220" s="14" t="s">
        <v>5</v>
      </c>
      <c r="F220" s="22" t="s">
        <v>249</v>
      </c>
      <c r="G220" s="16" t="s">
        <v>23</v>
      </c>
      <c r="H220" s="23">
        <v>144</v>
      </c>
      <c r="I220" s="18"/>
      <c r="J220" s="24">
        <v>192</v>
      </c>
      <c r="K220" s="20">
        <f t="shared" si="3"/>
        <v>0.75</v>
      </c>
    </row>
    <row r="221" spans="2:11" ht="15" customHeight="1">
      <c r="B221" s="11">
        <v>216</v>
      </c>
      <c r="C221" s="12" t="s">
        <v>3</v>
      </c>
      <c r="D221" s="13">
        <v>219</v>
      </c>
      <c r="E221" s="14" t="s">
        <v>5</v>
      </c>
      <c r="F221" s="22" t="s">
        <v>250</v>
      </c>
      <c r="G221" s="16" t="s">
        <v>201</v>
      </c>
      <c r="H221" s="23">
        <v>144</v>
      </c>
      <c r="I221" s="18"/>
      <c r="J221" s="24">
        <v>160</v>
      </c>
      <c r="K221" s="20">
        <f t="shared" si="3"/>
        <v>0.9</v>
      </c>
    </row>
    <row r="222" spans="2:11" ht="15" customHeight="1">
      <c r="B222" s="11">
        <v>217</v>
      </c>
      <c r="C222" s="12" t="s">
        <v>3</v>
      </c>
      <c r="D222" s="13">
        <v>213</v>
      </c>
      <c r="E222" s="14" t="s">
        <v>5</v>
      </c>
      <c r="F222" s="22" t="s">
        <v>251</v>
      </c>
      <c r="G222" s="16" t="s">
        <v>201</v>
      </c>
      <c r="H222" s="23">
        <v>137</v>
      </c>
      <c r="I222" s="18"/>
      <c r="J222" s="24">
        <v>239</v>
      </c>
      <c r="K222" s="20">
        <f t="shared" si="3"/>
        <v>0.57322175732217573</v>
      </c>
    </row>
    <row r="223" spans="2:11" ht="15" customHeight="1">
      <c r="B223" s="11">
        <v>218</v>
      </c>
      <c r="C223" s="12" t="s">
        <v>3</v>
      </c>
      <c r="D223" s="13">
        <v>217</v>
      </c>
      <c r="E223" s="14" t="s">
        <v>5</v>
      </c>
      <c r="F223" s="15" t="s">
        <v>252</v>
      </c>
      <c r="G223" s="16" t="s">
        <v>201</v>
      </c>
      <c r="H223" s="23">
        <v>127</v>
      </c>
      <c r="I223" s="18"/>
      <c r="J223" s="19">
        <v>204</v>
      </c>
      <c r="K223" s="20">
        <f t="shared" si="3"/>
        <v>0.62254901960784315</v>
      </c>
    </row>
    <row r="224" spans="2:11" ht="15" customHeight="1">
      <c r="B224" s="11">
        <v>219</v>
      </c>
      <c r="C224" s="12" t="s">
        <v>3</v>
      </c>
      <c r="D224" s="13">
        <v>220</v>
      </c>
      <c r="E224" s="14" t="s">
        <v>5</v>
      </c>
      <c r="F224" s="22" t="s">
        <v>253</v>
      </c>
      <c r="G224" s="16" t="s">
        <v>201</v>
      </c>
      <c r="H224" s="23">
        <v>107</v>
      </c>
      <c r="I224" s="28"/>
      <c r="J224" s="24">
        <v>148</v>
      </c>
      <c r="K224" s="20">
        <f t="shared" si="3"/>
        <v>0.72297297297297303</v>
      </c>
    </row>
    <row r="225" spans="2:11" ht="15" customHeight="1">
      <c r="B225" s="11">
        <v>220</v>
      </c>
      <c r="C225" s="12" t="s">
        <v>3</v>
      </c>
      <c r="D225" s="13">
        <v>221</v>
      </c>
      <c r="E225" s="14" t="s">
        <v>5</v>
      </c>
      <c r="F225" s="22" t="s">
        <v>254</v>
      </c>
      <c r="G225" s="16" t="s">
        <v>201</v>
      </c>
      <c r="H225" s="23">
        <v>66</v>
      </c>
      <c r="I225" s="18"/>
      <c r="J225" s="24">
        <v>118</v>
      </c>
      <c r="K225" s="20">
        <f t="shared" si="3"/>
        <v>0.55932203389830504</v>
      </c>
    </row>
    <row r="226" spans="2:11" ht="15" customHeight="1">
      <c r="B226" s="11">
        <v>221</v>
      </c>
      <c r="C226" s="12"/>
      <c r="D226" s="13"/>
      <c r="E226" s="14"/>
      <c r="F226" s="22" t="s">
        <v>255</v>
      </c>
      <c r="G226" s="16" t="s">
        <v>16</v>
      </c>
      <c r="H226" s="23">
        <v>49</v>
      </c>
      <c r="I226" s="28" t="s">
        <v>256</v>
      </c>
      <c r="J226" s="31" t="s">
        <v>257</v>
      </c>
      <c r="K226" s="32" t="s">
        <v>257</v>
      </c>
    </row>
    <row r="227" spans="2:11" ht="15" customHeight="1">
      <c r="B227" s="11"/>
      <c r="C227" s="12"/>
      <c r="D227" s="13">
        <v>204</v>
      </c>
      <c r="E227" s="14"/>
      <c r="F227" s="22" t="s">
        <v>258</v>
      </c>
      <c r="G227" s="16" t="s">
        <v>44</v>
      </c>
      <c r="H227" s="33" t="s">
        <v>257</v>
      </c>
      <c r="I227" s="28" t="s">
        <v>259</v>
      </c>
      <c r="J227" s="19">
        <v>356</v>
      </c>
      <c r="K227" s="32" t="s">
        <v>257</v>
      </c>
    </row>
    <row r="228" spans="2:11" ht="15" customHeight="1">
      <c r="B228" s="11"/>
      <c r="C228" s="12"/>
      <c r="D228" s="13"/>
      <c r="E228" s="14"/>
      <c r="F228" s="22" t="s">
        <v>260</v>
      </c>
      <c r="G228" s="16" t="s">
        <v>44</v>
      </c>
      <c r="H228" s="33" t="s">
        <v>257</v>
      </c>
      <c r="I228" s="18" t="s">
        <v>261</v>
      </c>
      <c r="J228" s="31" t="s">
        <v>257</v>
      </c>
      <c r="K228" s="32" t="s">
        <v>257</v>
      </c>
    </row>
    <row r="229" spans="2:11" ht="15" customHeight="1">
      <c r="B229" s="11"/>
      <c r="C229" s="12"/>
      <c r="D229" s="13"/>
      <c r="E229" s="14"/>
      <c r="F229" s="22" t="s">
        <v>262</v>
      </c>
      <c r="G229" s="16" t="s">
        <v>44</v>
      </c>
      <c r="H229" s="33" t="s">
        <v>257</v>
      </c>
      <c r="I229" s="28" t="s">
        <v>261</v>
      </c>
      <c r="J229" s="31" t="s">
        <v>257</v>
      </c>
      <c r="K229" s="32" t="s">
        <v>257</v>
      </c>
    </row>
    <row r="230" spans="2:11" ht="15" customHeight="1">
      <c r="B230" s="11"/>
      <c r="C230" s="12"/>
      <c r="D230" s="13"/>
      <c r="E230" s="14"/>
      <c r="F230" s="22" t="s">
        <v>263</v>
      </c>
      <c r="G230" s="16" t="s">
        <v>44</v>
      </c>
      <c r="H230" s="33" t="s">
        <v>257</v>
      </c>
      <c r="I230" s="28" t="s">
        <v>261</v>
      </c>
      <c r="J230" s="31" t="s">
        <v>257</v>
      </c>
      <c r="K230" s="32" t="s">
        <v>257</v>
      </c>
    </row>
    <row r="231" spans="2:11" ht="15" customHeight="1">
      <c r="B231" s="11"/>
      <c r="C231" s="12"/>
      <c r="D231" s="13"/>
      <c r="E231" s="14"/>
      <c r="F231" s="22" t="s">
        <v>264</v>
      </c>
      <c r="G231" s="16" t="s">
        <v>44</v>
      </c>
      <c r="H231" s="33" t="s">
        <v>257</v>
      </c>
      <c r="I231" s="28" t="s">
        <v>261</v>
      </c>
      <c r="J231" s="31" t="s">
        <v>257</v>
      </c>
      <c r="K231" s="32" t="s">
        <v>257</v>
      </c>
    </row>
    <row r="232" spans="2:11" ht="15" customHeight="1">
      <c r="B232" s="11"/>
      <c r="C232" s="12"/>
      <c r="D232" s="13"/>
      <c r="E232" s="14"/>
      <c r="F232" s="22" t="s">
        <v>265</v>
      </c>
      <c r="G232" s="16" t="s">
        <v>44</v>
      </c>
      <c r="H232" s="33" t="s">
        <v>257</v>
      </c>
      <c r="I232" s="28" t="s">
        <v>261</v>
      </c>
      <c r="J232" s="31" t="s">
        <v>257</v>
      </c>
      <c r="K232" s="32" t="s">
        <v>257</v>
      </c>
    </row>
    <row r="233" spans="2:11" ht="15" customHeight="1">
      <c r="B233" s="11"/>
      <c r="C233" s="12"/>
      <c r="D233" s="13"/>
      <c r="E233" s="14"/>
      <c r="F233" s="22" t="s">
        <v>266</v>
      </c>
      <c r="G233" s="16" t="s">
        <v>44</v>
      </c>
      <c r="H233" s="33" t="s">
        <v>257</v>
      </c>
      <c r="I233" s="28" t="s">
        <v>261</v>
      </c>
      <c r="J233" s="31" t="s">
        <v>257</v>
      </c>
      <c r="K233" s="32" t="s">
        <v>257</v>
      </c>
    </row>
  </sheetData>
  <mergeCells count="10">
    <mergeCell ref="B3:K3"/>
    <mergeCell ref="B4:B5"/>
    <mergeCell ref="C4:C5"/>
    <mergeCell ref="D4:D5"/>
    <mergeCell ref="E4:E5"/>
    <mergeCell ref="F4:F5"/>
    <mergeCell ref="G4:G5"/>
    <mergeCell ref="H4:H5"/>
    <mergeCell ref="J4:J5"/>
    <mergeCell ref="K4:K5"/>
  </mergeCells>
  <phoneticPr fontId="3"/>
  <pageMargins left="1.6535433070866143" right="0.70866141732283472" top="0.74803149606299213" bottom="0.74803149606299213" header="0.31496062992125984" footer="0.31496062992125984"/>
  <pageSetup paperSize="9" scale="70" orientation="portrait" horizontalDpi="300" verticalDpi="300" r:id="rId1"/>
  <rowBreaks count="3" manualBreakCount="3">
    <brk id="69" min="1" max="10" man="1"/>
    <brk id="133" min="1" max="10" man="1"/>
    <brk id="197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  <pageSetUpPr fitToPage="1"/>
  </sheetPr>
  <dimension ref="B1:S111"/>
  <sheetViews>
    <sheetView view="pageBreakPreview" zoomScaleNormal="55" zoomScaleSheetLayoutView="100" workbookViewId="0"/>
  </sheetViews>
  <sheetFormatPr defaultRowHeight="18.75"/>
  <cols>
    <col min="1" max="1" width="2.5" style="1" customWidth="1"/>
    <col min="2" max="2" width="11.5" style="1" customWidth="1"/>
    <col min="3" max="3" width="9.5" style="1" customWidth="1"/>
    <col min="4" max="4" width="9.125" style="1" customWidth="1"/>
    <col min="5" max="5" width="8" style="1" customWidth="1"/>
    <col min="6" max="6" width="0.75" style="1" customWidth="1"/>
    <col min="7" max="7" width="11.5" style="1" customWidth="1"/>
    <col min="8" max="8" width="8.875" style="1" customWidth="1"/>
    <col min="9" max="9" width="8.5" style="1" customWidth="1"/>
    <col min="10" max="10" width="7.875" style="1" customWidth="1"/>
    <col min="11" max="11" width="0.625" style="1" customWidth="1"/>
    <col min="12" max="12" width="11.625" style="1" customWidth="1"/>
    <col min="13" max="13" width="8.75" style="1" customWidth="1"/>
    <col min="14" max="14" width="8.375" style="1" customWidth="1"/>
    <col min="15" max="15" width="7.75" style="1" customWidth="1"/>
    <col min="16" max="16384" width="9" style="1"/>
  </cols>
  <sheetData>
    <row r="1" spans="2:19" ht="15" customHeight="1"/>
    <row r="2" spans="2:19" s="8" customFormat="1" ht="30" customHeight="1">
      <c r="B2" s="4" t="s">
        <v>267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2:19" ht="20.25" customHeight="1">
      <c r="B3" s="181" t="s">
        <v>268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2:19" ht="17.100000000000001" customHeight="1">
      <c r="B4" s="34" t="s">
        <v>269</v>
      </c>
      <c r="C4" s="35" t="s">
        <v>8</v>
      </c>
      <c r="D4" s="36" t="s">
        <v>9</v>
      </c>
      <c r="E4" s="37" t="s">
        <v>270</v>
      </c>
      <c r="F4" s="38"/>
      <c r="G4" s="34" t="s">
        <v>271</v>
      </c>
      <c r="H4" s="35" t="s">
        <v>8</v>
      </c>
      <c r="I4" s="36" t="s">
        <v>9</v>
      </c>
      <c r="J4" s="37" t="s">
        <v>270</v>
      </c>
      <c r="K4" s="38"/>
      <c r="L4" s="34" t="s">
        <v>271</v>
      </c>
      <c r="M4" s="35" t="s">
        <v>8</v>
      </c>
      <c r="N4" s="36" t="s">
        <v>9</v>
      </c>
      <c r="O4" s="37" t="s">
        <v>270</v>
      </c>
      <c r="S4"/>
    </row>
    <row r="5" spans="2:19" ht="17.100000000000001" customHeight="1">
      <c r="B5" s="182" t="s">
        <v>272</v>
      </c>
      <c r="C5" s="183"/>
      <c r="D5" s="183"/>
      <c r="E5" s="184"/>
      <c r="F5" s="38"/>
      <c r="G5" s="182" t="s">
        <v>273</v>
      </c>
      <c r="H5" s="183"/>
      <c r="I5" s="183"/>
      <c r="J5" s="184"/>
      <c r="K5" s="38"/>
      <c r="L5" s="182" t="s">
        <v>274</v>
      </c>
      <c r="M5" s="183"/>
      <c r="N5" s="183"/>
      <c r="O5" s="184"/>
    </row>
    <row r="6" spans="2:19" ht="17.100000000000001" customHeight="1">
      <c r="B6" s="39" t="s">
        <v>12</v>
      </c>
      <c r="C6" s="40">
        <v>188576</v>
      </c>
      <c r="D6" s="41">
        <v>257344</v>
      </c>
      <c r="E6" s="42">
        <f>C6/D6</f>
        <v>0.73277791594130814</v>
      </c>
      <c r="F6" s="43"/>
      <c r="G6" s="44" t="s">
        <v>128</v>
      </c>
      <c r="H6" s="45">
        <v>10675</v>
      </c>
      <c r="I6" s="46">
        <v>13770</v>
      </c>
      <c r="J6" s="42">
        <f t="shared" ref="J6:J14" si="0">H6/I6</f>
        <v>0.77523602033405958</v>
      </c>
      <c r="K6" s="43"/>
      <c r="L6" s="39" t="s">
        <v>137</v>
      </c>
      <c r="M6" s="45">
        <v>8954</v>
      </c>
      <c r="N6" s="46">
        <v>11512</v>
      </c>
      <c r="O6" s="42">
        <f t="shared" ref="O6:O11" si="1">M6/N6</f>
        <v>0.77779708130646286</v>
      </c>
    </row>
    <row r="7" spans="2:19" ht="17.100000000000001" customHeight="1">
      <c r="B7" s="39" t="s">
        <v>275</v>
      </c>
      <c r="C7" s="40">
        <v>39284</v>
      </c>
      <c r="D7" s="41">
        <v>55782</v>
      </c>
      <c r="E7" s="42">
        <f t="shared" ref="E7:E14" si="2">C7/D7</f>
        <v>0.70424151159872361</v>
      </c>
      <c r="F7" s="43"/>
      <c r="G7" s="44" t="s">
        <v>276</v>
      </c>
      <c r="H7" s="45">
        <v>9174</v>
      </c>
      <c r="I7" s="46">
        <v>11158</v>
      </c>
      <c r="J7" s="42">
        <f t="shared" si="0"/>
        <v>0.82219035669474816</v>
      </c>
      <c r="K7" s="43"/>
      <c r="L7" s="44" t="s">
        <v>132</v>
      </c>
      <c r="M7" s="45">
        <v>10061</v>
      </c>
      <c r="N7" s="46">
        <v>13572</v>
      </c>
      <c r="O7" s="42">
        <f t="shared" si="1"/>
        <v>0.74130562923666377</v>
      </c>
    </row>
    <row r="8" spans="2:19" ht="17.100000000000001" customHeight="1">
      <c r="B8" s="39" t="s">
        <v>68</v>
      </c>
      <c r="C8" s="40">
        <v>21788</v>
      </c>
      <c r="D8" s="41">
        <v>26802</v>
      </c>
      <c r="E8" s="42">
        <f t="shared" si="2"/>
        <v>0.81292440862622195</v>
      </c>
      <c r="F8" s="43"/>
      <c r="G8" s="44" t="s">
        <v>139</v>
      </c>
      <c r="H8" s="45">
        <v>8472</v>
      </c>
      <c r="I8" s="46">
        <v>10761</v>
      </c>
      <c r="J8" s="42">
        <f t="shared" si="0"/>
        <v>0.78728742681906883</v>
      </c>
      <c r="K8" s="43"/>
      <c r="L8" s="44" t="s">
        <v>155</v>
      </c>
      <c r="M8" s="45">
        <v>6625</v>
      </c>
      <c r="N8" s="46">
        <v>8842</v>
      </c>
      <c r="O8" s="42">
        <f t="shared" si="1"/>
        <v>0.74926487220085958</v>
      </c>
    </row>
    <row r="9" spans="2:19" ht="17.100000000000001" customHeight="1">
      <c r="B9" s="39" t="s">
        <v>46</v>
      </c>
      <c r="C9" s="40">
        <v>40419</v>
      </c>
      <c r="D9" s="41">
        <v>52674</v>
      </c>
      <c r="E9" s="42">
        <f t="shared" si="2"/>
        <v>0.76734252192732655</v>
      </c>
      <c r="F9" s="43"/>
      <c r="G9" s="44" t="s">
        <v>157</v>
      </c>
      <c r="H9" s="45">
        <v>6457</v>
      </c>
      <c r="I9" s="46">
        <v>8474</v>
      </c>
      <c r="J9" s="42">
        <f t="shared" si="0"/>
        <v>0.76197781449138546</v>
      </c>
      <c r="K9" s="43"/>
      <c r="L9" s="44" t="s">
        <v>89</v>
      </c>
      <c r="M9" s="45">
        <v>7950</v>
      </c>
      <c r="N9" s="46">
        <v>11628</v>
      </c>
      <c r="O9" s="42">
        <f t="shared" si="1"/>
        <v>0.6836945304437565</v>
      </c>
    </row>
    <row r="10" spans="2:19" ht="17.100000000000001" customHeight="1">
      <c r="B10" s="39" t="s">
        <v>25</v>
      </c>
      <c r="C10" s="40">
        <v>74053</v>
      </c>
      <c r="D10" s="41">
        <v>95865</v>
      </c>
      <c r="E10" s="42">
        <f t="shared" si="2"/>
        <v>0.77247170500182549</v>
      </c>
      <c r="F10" s="43"/>
      <c r="G10" s="44" t="s">
        <v>18</v>
      </c>
      <c r="H10" s="45">
        <v>26981</v>
      </c>
      <c r="I10" s="46">
        <v>38112</v>
      </c>
      <c r="J10" s="42">
        <f t="shared" si="0"/>
        <v>0.70793975650713681</v>
      </c>
      <c r="K10" s="43"/>
      <c r="L10" s="44" t="s">
        <v>208</v>
      </c>
      <c r="M10" s="45">
        <v>1165</v>
      </c>
      <c r="N10" s="46">
        <v>1630</v>
      </c>
      <c r="O10" s="42">
        <f t="shared" si="1"/>
        <v>0.71472392638036808</v>
      </c>
    </row>
    <row r="11" spans="2:19" ht="17.100000000000001" customHeight="1">
      <c r="B11" s="39" t="s">
        <v>40</v>
      </c>
      <c r="C11" s="40">
        <v>44714</v>
      </c>
      <c r="D11" s="41">
        <v>60144</v>
      </c>
      <c r="E11" s="42">
        <f t="shared" si="2"/>
        <v>0.7434490555998936</v>
      </c>
      <c r="F11" s="43"/>
      <c r="G11" s="44" t="s">
        <v>210</v>
      </c>
      <c r="H11" s="45">
        <v>1079</v>
      </c>
      <c r="I11" s="46">
        <v>1337</v>
      </c>
      <c r="J11" s="42">
        <f t="shared" si="0"/>
        <v>0.80703066566940918</v>
      </c>
      <c r="K11" s="43"/>
      <c r="L11" s="44" t="s">
        <v>211</v>
      </c>
      <c r="M11" s="45">
        <v>898</v>
      </c>
      <c r="N11" s="46">
        <v>1194</v>
      </c>
      <c r="O11" s="42">
        <f t="shared" si="1"/>
        <v>0.75209380234505863</v>
      </c>
    </row>
    <row r="12" spans="2:19" ht="17.100000000000001" customHeight="1">
      <c r="B12" s="39" t="s">
        <v>38</v>
      </c>
      <c r="C12" s="40">
        <v>47476</v>
      </c>
      <c r="D12" s="41">
        <v>61829</v>
      </c>
      <c r="E12" s="42">
        <f t="shared" si="2"/>
        <v>0.76785974219217523</v>
      </c>
      <c r="F12" s="43"/>
      <c r="G12" s="44" t="s">
        <v>194</v>
      </c>
      <c r="H12" s="45">
        <v>2439</v>
      </c>
      <c r="I12" s="46">
        <v>3021</v>
      </c>
      <c r="J12" s="42">
        <f t="shared" si="0"/>
        <v>0.80734856007944389</v>
      </c>
      <c r="K12" s="43"/>
      <c r="L12" s="176" t="s">
        <v>277</v>
      </c>
      <c r="M12" s="177"/>
      <c r="N12" s="177"/>
      <c r="O12" s="178"/>
    </row>
    <row r="13" spans="2:19" ht="17.100000000000001" customHeight="1">
      <c r="B13" s="39" t="s">
        <v>39</v>
      </c>
      <c r="C13" s="40">
        <v>45588</v>
      </c>
      <c r="D13" s="41">
        <v>59062</v>
      </c>
      <c r="E13" s="42">
        <f t="shared" si="2"/>
        <v>0.77186685178287229</v>
      </c>
      <c r="F13" s="43"/>
      <c r="G13" s="44" t="s">
        <v>196</v>
      </c>
      <c r="H13" s="45">
        <v>2290</v>
      </c>
      <c r="I13" s="46">
        <v>2933</v>
      </c>
      <c r="J13" s="42">
        <f t="shared" si="0"/>
        <v>0.78077054210705765</v>
      </c>
      <c r="K13" s="43"/>
      <c r="L13" s="44" t="s">
        <v>12</v>
      </c>
      <c r="M13" s="45">
        <v>101473</v>
      </c>
      <c r="N13" s="46">
        <v>135978</v>
      </c>
      <c r="O13" s="42">
        <f t="shared" ref="O13:O23" si="3">M13/N13</f>
        <v>0.74624571621880009</v>
      </c>
    </row>
    <row r="14" spans="2:19" ht="17.100000000000001" customHeight="1">
      <c r="B14" s="39" t="s">
        <v>28</v>
      </c>
      <c r="C14" s="40">
        <v>64428</v>
      </c>
      <c r="D14" s="41">
        <v>84197</v>
      </c>
      <c r="E14" s="42">
        <f t="shared" si="2"/>
        <v>0.76520541111916096</v>
      </c>
      <c r="F14" s="43"/>
      <c r="G14" s="44" t="s">
        <v>192</v>
      </c>
      <c r="H14" s="45">
        <v>2482</v>
      </c>
      <c r="I14" s="46">
        <v>3442</v>
      </c>
      <c r="J14" s="42">
        <f t="shared" si="0"/>
        <v>0.72109238814642651</v>
      </c>
      <c r="K14" s="43"/>
      <c r="L14" s="44" t="s">
        <v>163</v>
      </c>
      <c r="M14" s="45">
        <v>5373</v>
      </c>
      <c r="N14" s="46">
        <v>6319</v>
      </c>
      <c r="O14" s="42">
        <f t="shared" si="3"/>
        <v>0.85029276784301311</v>
      </c>
    </row>
    <row r="15" spans="2:19" ht="17.100000000000001" customHeight="1">
      <c r="B15" s="176" t="s">
        <v>278</v>
      </c>
      <c r="C15" s="177"/>
      <c r="D15" s="177"/>
      <c r="E15" s="178"/>
      <c r="F15" s="43"/>
      <c r="G15" s="176" t="s">
        <v>279</v>
      </c>
      <c r="H15" s="177"/>
      <c r="I15" s="177"/>
      <c r="J15" s="178"/>
      <c r="K15" s="43"/>
      <c r="L15" s="44" t="s">
        <v>152</v>
      </c>
      <c r="M15" s="45">
        <v>7001</v>
      </c>
      <c r="N15" s="46">
        <v>9771</v>
      </c>
      <c r="O15" s="42">
        <f t="shared" si="3"/>
        <v>0.71650803397809848</v>
      </c>
    </row>
    <row r="16" spans="2:19" ht="17.100000000000001" customHeight="1">
      <c r="B16" s="39" t="s">
        <v>63</v>
      </c>
      <c r="C16" s="40">
        <v>26373</v>
      </c>
      <c r="D16" s="41">
        <v>34478</v>
      </c>
      <c r="E16" s="42">
        <f t="shared" ref="E16:E23" si="4">C16/D16</f>
        <v>0.7649225593131852</v>
      </c>
      <c r="F16" s="43"/>
      <c r="G16" s="44" t="s">
        <v>205</v>
      </c>
      <c r="H16" s="45">
        <v>1345</v>
      </c>
      <c r="I16" s="46">
        <v>2029</v>
      </c>
      <c r="J16" s="42">
        <f t="shared" ref="J16:J25" si="5">H16/I16</f>
        <v>0.66288812222769833</v>
      </c>
      <c r="K16" s="43"/>
      <c r="L16" s="44" t="s">
        <v>96</v>
      </c>
      <c r="M16" s="45">
        <v>15760</v>
      </c>
      <c r="N16" s="46">
        <v>20003</v>
      </c>
      <c r="O16" s="42">
        <f t="shared" si="3"/>
        <v>0.78788181772734089</v>
      </c>
    </row>
    <row r="17" spans="2:15" ht="17.100000000000001" customHeight="1">
      <c r="B17" s="39" t="s">
        <v>88</v>
      </c>
      <c r="C17" s="40">
        <v>17111</v>
      </c>
      <c r="D17" s="41">
        <v>21355</v>
      </c>
      <c r="E17" s="42">
        <f t="shared" si="4"/>
        <v>0.80126434090376963</v>
      </c>
      <c r="F17" s="43"/>
      <c r="G17" s="44" t="s">
        <v>140</v>
      </c>
      <c r="H17" s="45">
        <v>4150</v>
      </c>
      <c r="I17" s="46">
        <v>5751</v>
      </c>
      <c r="J17" s="42">
        <f t="shared" si="5"/>
        <v>0.72161363241175447</v>
      </c>
      <c r="K17" s="43"/>
      <c r="L17" s="44" t="s">
        <v>97</v>
      </c>
      <c r="M17" s="45">
        <v>15643</v>
      </c>
      <c r="N17" s="46">
        <v>20390</v>
      </c>
      <c r="O17" s="42">
        <f t="shared" si="3"/>
        <v>0.76718979892103978</v>
      </c>
    </row>
    <row r="18" spans="2:15" ht="17.100000000000001" customHeight="1">
      <c r="B18" s="39" t="s">
        <v>85</v>
      </c>
      <c r="C18" s="40">
        <v>18127</v>
      </c>
      <c r="D18" s="41">
        <v>22196</v>
      </c>
      <c r="E18" s="42">
        <f t="shared" si="4"/>
        <v>0.81667868084339523</v>
      </c>
      <c r="F18" s="43"/>
      <c r="G18" s="44" t="s">
        <v>182</v>
      </c>
      <c r="H18" s="45">
        <v>3173</v>
      </c>
      <c r="I18" s="46">
        <v>4483</v>
      </c>
      <c r="J18" s="42">
        <f t="shared" si="5"/>
        <v>0.70778496542493863</v>
      </c>
      <c r="K18" s="43"/>
      <c r="L18" s="44" t="s">
        <v>59</v>
      </c>
      <c r="M18" s="45">
        <v>27765</v>
      </c>
      <c r="N18" s="46">
        <v>36935</v>
      </c>
      <c r="O18" s="42">
        <f t="shared" si="3"/>
        <v>0.7517260051441722</v>
      </c>
    </row>
    <row r="19" spans="2:15" ht="17.100000000000001" customHeight="1">
      <c r="B19" s="39" t="s">
        <v>43</v>
      </c>
      <c r="C19" s="40">
        <v>41451</v>
      </c>
      <c r="D19" s="41">
        <v>53992</v>
      </c>
      <c r="E19" s="42">
        <f t="shared" si="4"/>
        <v>0.76772484812564823</v>
      </c>
      <c r="F19" s="43"/>
      <c r="G19" s="44" t="s">
        <v>226</v>
      </c>
      <c r="H19" s="40">
        <v>524</v>
      </c>
      <c r="I19" s="46">
        <v>686</v>
      </c>
      <c r="J19" s="42">
        <f t="shared" si="5"/>
        <v>0.76384839650145775</v>
      </c>
      <c r="K19" s="43"/>
      <c r="L19" s="44" t="s">
        <v>94</v>
      </c>
      <c r="M19" s="45">
        <v>16416</v>
      </c>
      <c r="N19" s="46">
        <v>20453</v>
      </c>
      <c r="O19" s="42">
        <f t="shared" si="3"/>
        <v>0.80262064244854059</v>
      </c>
    </row>
    <row r="20" spans="2:15" ht="17.100000000000001" customHeight="1">
      <c r="B20" s="39" t="s">
        <v>127</v>
      </c>
      <c r="C20" s="40">
        <v>10730</v>
      </c>
      <c r="D20" s="41">
        <v>13537</v>
      </c>
      <c r="E20" s="42">
        <f t="shared" si="4"/>
        <v>0.792642387530472</v>
      </c>
      <c r="F20" s="43"/>
      <c r="G20" s="44" t="s">
        <v>190</v>
      </c>
      <c r="H20" s="47" t="s">
        <v>257</v>
      </c>
      <c r="I20" s="46" t="s">
        <v>280</v>
      </c>
      <c r="J20" s="42" t="s">
        <v>280</v>
      </c>
      <c r="K20" s="43"/>
      <c r="L20" s="44" t="s">
        <v>130</v>
      </c>
      <c r="M20" s="45">
        <v>10260</v>
      </c>
      <c r="N20" s="46">
        <v>13396</v>
      </c>
      <c r="O20" s="42">
        <f t="shared" si="3"/>
        <v>0.7659002687369364</v>
      </c>
    </row>
    <row r="21" spans="2:15" ht="17.100000000000001" customHeight="1">
      <c r="B21" s="39" t="s">
        <v>108</v>
      </c>
      <c r="C21" s="40">
        <v>13795</v>
      </c>
      <c r="D21" s="41">
        <v>18917</v>
      </c>
      <c r="E21" s="42">
        <f t="shared" si="4"/>
        <v>0.72923825130834696</v>
      </c>
      <c r="F21" s="43"/>
      <c r="G21" s="44" t="s">
        <v>260</v>
      </c>
      <c r="H21" s="47" t="s">
        <v>280</v>
      </c>
      <c r="I21" s="46" t="s">
        <v>280</v>
      </c>
      <c r="J21" s="42" t="s">
        <v>280</v>
      </c>
      <c r="K21" s="43"/>
      <c r="L21" s="44" t="s">
        <v>138</v>
      </c>
      <c r="M21" s="45">
        <v>8672</v>
      </c>
      <c r="N21" s="46">
        <v>10646</v>
      </c>
      <c r="O21" s="42">
        <f t="shared" si="3"/>
        <v>0.81457824535036638</v>
      </c>
    </row>
    <row r="22" spans="2:15" ht="17.100000000000001" customHeight="1">
      <c r="B22" s="39" t="s">
        <v>122</v>
      </c>
      <c r="C22" s="40">
        <v>11877</v>
      </c>
      <c r="D22" s="41">
        <v>15556</v>
      </c>
      <c r="E22" s="42">
        <f t="shared" si="4"/>
        <v>0.76349961429673441</v>
      </c>
      <c r="F22" s="43"/>
      <c r="G22" s="44" t="s">
        <v>149</v>
      </c>
      <c r="H22" s="40">
        <v>402</v>
      </c>
      <c r="I22" s="46">
        <v>599</v>
      </c>
      <c r="J22" s="42">
        <f t="shared" si="5"/>
        <v>0.671118530884808</v>
      </c>
      <c r="K22" s="43"/>
      <c r="L22" s="44" t="s">
        <v>160</v>
      </c>
      <c r="M22" s="45">
        <v>5643</v>
      </c>
      <c r="N22" s="46">
        <v>7139</v>
      </c>
      <c r="O22" s="42">
        <f t="shared" si="3"/>
        <v>0.79044684129429887</v>
      </c>
    </row>
    <row r="23" spans="2:15" ht="17.100000000000001" customHeight="1">
      <c r="B23" s="39" t="s">
        <v>142</v>
      </c>
      <c r="C23" s="40">
        <v>8085</v>
      </c>
      <c r="D23" s="41">
        <v>10489</v>
      </c>
      <c r="E23" s="42">
        <f t="shared" si="4"/>
        <v>0.77080751263228142</v>
      </c>
      <c r="F23" s="43"/>
      <c r="G23" s="44" t="s">
        <v>262</v>
      </c>
      <c r="H23" s="47" t="s">
        <v>280</v>
      </c>
      <c r="I23" s="46" t="s">
        <v>280</v>
      </c>
      <c r="J23" s="42" t="s">
        <v>280</v>
      </c>
      <c r="K23" s="43"/>
      <c r="L23" s="44" t="s">
        <v>126</v>
      </c>
      <c r="M23" s="45">
        <v>11017</v>
      </c>
      <c r="N23" s="46">
        <v>14515</v>
      </c>
      <c r="O23" s="42">
        <f t="shared" si="3"/>
        <v>0.75900792283844298</v>
      </c>
    </row>
    <row r="24" spans="2:15" ht="17.100000000000001" customHeight="1">
      <c r="B24" s="176" t="s">
        <v>281</v>
      </c>
      <c r="C24" s="177"/>
      <c r="D24" s="177"/>
      <c r="E24" s="178"/>
      <c r="F24" s="43"/>
      <c r="G24" s="44" t="s">
        <v>263</v>
      </c>
      <c r="H24" s="47" t="s">
        <v>280</v>
      </c>
      <c r="I24" s="46" t="s">
        <v>280</v>
      </c>
      <c r="J24" s="42" t="s">
        <v>280</v>
      </c>
      <c r="K24" s="43"/>
      <c r="L24" s="176" t="s">
        <v>282</v>
      </c>
      <c r="M24" s="177"/>
      <c r="N24" s="177"/>
      <c r="O24" s="178"/>
    </row>
    <row r="25" spans="2:15" ht="17.100000000000001" customHeight="1">
      <c r="B25" s="39" t="s">
        <v>116</v>
      </c>
      <c r="C25" s="40">
        <v>12306</v>
      </c>
      <c r="D25" s="41">
        <v>15861</v>
      </c>
      <c r="E25" s="42">
        <f t="shared" ref="E25:E61" si="6">C25/D25</f>
        <v>0.77586533005485148</v>
      </c>
      <c r="F25" s="43"/>
      <c r="G25" s="44" t="s">
        <v>171</v>
      </c>
      <c r="H25" s="40">
        <v>258</v>
      </c>
      <c r="I25" s="46">
        <v>385</v>
      </c>
      <c r="J25" s="42">
        <f t="shared" si="5"/>
        <v>0.67012987012987013</v>
      </c>
      <c r="K25" s="43"/>
      <c r="L25" s="44" t="s">
        <v>15</v>
      </c>
      <c r="M25" s="45">
        <v>129322</v>
      </c>
      <c r="N25" s="46">
        <v>180820</v>
      </c>
      <c r="O25" s="42">
        <f t="shared" ref="O25:O53" si="7">M25/N25</f>
        <v>0.71519743391217783</v>
      </c>
    </row>
    <row r="26" spans="2:15" ht="17.100000000000001" customHeight="1">
      <c r="B26" s="39" t="s">
        <v>65</v>
      </c>
      <c r="C26" s="40">
        <v>24373</v>
      </c>
      <c r="D26" s="41">
        <v>33531</v>
      </c>
      <c r="E26" s="42">
        <f t="shared" si="6"/>
        <v>0.72687960394858486</v>
      </c>
      <c r="F26" s="43"/>
      <c r="G26" s="44" t="s">
        <v>264</v>
      </c>
      <c r="H26" s="47" t="s">
        <v>280</v>
      </c>
      <c r="I26" s="46" t="s">
        <v>280</v>
      </c>
      <c r="J26" s="42" t="s">
        <v>280</v>
      </c>
      <c r="K26" s="43"/>
      <c r="L26" s="44" t="s">
        <v>32</v>
      </c>
      <c r="M26" s="45">
        <v>55067</v>
      </c>
      <c r="N26" s="46">
        <v>69779</v>
      </c>
      <c r="O26" s="42">
        <f t="shared" si="7"/>
        <v>0.78916292867481619</v>
      </c>
    </row>
    <row r="27" spans="2:15" ht="17.100000000000001" customHeight="1">
      <c r="B27" s="39" t="s">
        <v>283</v>
      </c>
      <c r="C27" s="40">
        <v>15786</v>
      </c>
      <c r="D27" s="41">
        <v>20804</v>
      </c>
      <c r="E27" s="42">
        <f t="shared" si="6"/>
        <v>0.75879638531051719</v>
      </c>
      <c r="F27" s="43"/>
      <c r="G27" s="44" t="s">
        <v>265</v>
      </c>
      <c r="H27" s="47" t="s">
        <v>280</v>
      </c>
      <c r="I27" s="46" t="s">
        <v>280</v>
      </c>
      <c r="J27" s="42" t="s">
        <v>280</v>
      </c>
      <c r="K27" s="43"/>
      <c r="L27" s="44" t="s">
        <v>17</v>
      </c>
      <c r="M27" s="45">
        <v>119009</v>
      </c>
      <c r="N27" s="46">
        <v>161760</v>
      </c>
      <c r="O27" s="42">
        <f t="shared" si="7"/>
        <v>0.73571340257171114</v>
      </c>
    </row>
    <row r="28" spans="2:15" ht="17.100000000000001" customHeight="1">
      <c r="B28" s="39" t="s">
        <v>133</v>
      </c>
      <c r="C28" s="40">
        <v>10058</v>
      </c>
      <c r="D28" s="41">
        <v>12854</v>
      </c>
      <c r="E28" s="42">
        <f t="shared" si="6"/>
        <v>0.78248016181733315</v>
      </c>
      <c r="F28" s="43"/>
      <c r="G28" s="44" t="s">
        <v>258</v>
      </c>
      <c r="H28" s="47" t="s">
        <v>280</v>
      </c>
      <c r="I28" s="46">
        <v>356</v>
      </c>
      <c r="J28" s="42" t="s">
        <v>280</v>
      </c>
      <c r="K28" s="43"/>
      <c r="L28" s="44" t="s">
        <v>24</v>
      </c>
      <c r="M28" s="45">
        <v>77228</v>
      </c>
      <c r="N28" s="46">
        <v>104697</v>
      </c>
      <c r="O28" s="42">
        <f t="shared" si="7"/>
        <v>0.73763336103231225</v>
      </c>
    </row>
    <row r="29" spans="2:15" ht="17.100000000000001" customHeight="1">
      <c r="B29" s="39" t="s">
        <v>164</v>
      </c>
      <c r="C29" s="40">
        <v>5209</v>
      </c>
      <c r="D29" s="41">
        <v>6954</v>
      </c>
      <c r="E29" s="42">
        <f t="shared" si="6"/>
        <v>0.74906528616623524</v>
      </c>
      <c r="F29" s="43"/>
      <c r="G29" s="44" t="s">
        <v>266</v>
      </c>
      <c r="H29" s="48" t="s">
        <v>280</v>
      </c>
      <c r="I29" s="46" t="s">
        <v>280</v>
      </c>
      <c r="J29" s="42" t="s">
        <v>280</v>
      </c>
      <c r="K29" s="43"/>
      <c r="L29" s="44" t="s">
        <v>98</v>
      </c>
      <c r="M29" s="45">
        <v>15547</v>
      </c>
      <c r="N29" s="46">
        <v>20263</v>
      </c>
      <c r="O29" s="42">
        <f t="shared" si="7"/>
        <v>0.76726052410798007</v>
      </c>
    </row>
    <row r="30" spans="2:15" ht="17.100000000000001" customHeight="1">
      <c r="B30" s="39" t="s">
        <v>29</v>
      </c>
      <c r="C30" s="40">
        <v>25483</v>
      </c>
      <c r="D30" s="41">
        <v>35347</v>
      </c>
      <c r="E30" s="42">
        <f t="shared" si="6"/>
        <v>0.72093812770532151</v>
      </c>
      <c r="F30" s="43"/>
      <c r="G30" s="176" t="s">
        <v>284</v>
      </c>
      <c r="H30" s="177"/>
      <c r="I30" s="177"/>
      <c r="J30" s="178"/>
      <c r="K30" s="43"/>
      <c r="L30" s="44" t="s">
        <v>56</v>
      </c>
      <c r="M30" s="45">
        <v>31621</v>
      </c>
      <c r="N30" s="46">
        <v>41145</v>
      </c>
      <c r="O30" s="42">
        <f t="shared" si="7"/>
        <v>0.7685259448292624</v>
      </c>
    </row>
    <row r="31" spans="2:15" ht="17.100000000000001" customHeight="1">
      <c r="B31" s="39" t="s">
        <v>146</v>
      </c>
      <c r="C31" s="40">
        <v>7487</v>
      </c>
      <c r="D31" s="41">
        <v>9750</v>
      </c>
      <c r="E31" s="42">
        <f t="shared" si="6"/>
        <v>0.76789743589743586</v>
      </c>
      <c r="F31" s="43"/>
      <c r="G31" s="49" t="s">
        <v>285</v>
      </c>
      <c r="H31" s="50">
        <v>1286</v>
      </c>
      <c r="I31" s="46">
        <v>2233</v>
      </c>
      <c r="J31" s="42">
        <f t="shared" ref="J31" si="8">H31/I31</f>
        <v>0.57590685176892076</v>
      </c>
      <c r="K31" s="43"/>
      <c r="L31" s="44" t="s">
        <v>50</v>
      </c>
      <c r="M31" s="45">
        <v>38981</v>
      </c>
      <c r="N31" s="46">
        <v>50210</v>
      </c>
      <c r="O31" s="42">
        <f t="shared" si="7"/>
        <v>0.7763592909778928</v>
      </c>
    </row>
    <row r="32" spans="2:15" ht="17.100000000000001" customHeight="1">
      <c r="B32" s="39" t="s">
        <v>89</v>
      </c>
      <c r="C32" s="40">
        <v>8826</v>
      </c>
      <c r="D32" s="41">
        <v>12297</v>
      </c>
      <c r="E32" s="42">
        <f t="shared" si="6"/>
        <v>0.71773603317882406</v>
      </c>
      <c r="F32" s="43"/>
      <c r="G32" s="176" t="s">
        <v>286</v>
      </c>
      <c r="H32" s="177"/>
      <c r="I32" s="177"/>
      <c r="J32" s="178"/>
      <c r="K32" s="43"/>
      <c r="L32" s="44" t="s">
        <v>37</v>
      </c>
      <c r="M32" s="45">
        <v>49475</v>
      </c>
      <c r="N32" s="46">
        <v>66843</v>
      </c>
      <c r="O32" s="42">
        <f t="shared" si="7"/>
        <v>0.74016725760363833</v>
      </c>
    </row>
    <row r="33" spans="2:15" ht="17.100000000000001" customHeight="1">
      <c r="B33" s="176" t="s">
        <v>287</v>
      </c>
      <c r="C33" s="177"/>
      <c r="D33" s="177"/>
      <c r="E33" s="178"/>
      <c r="F33" s="43"/>
      <c r="G33" s="39" t="s">
        <v>57</v>
      </c>
      <c r="H33" s="45">
        <v>30079</v>
      </c>
      <c r="I33" s="46">
        <v>38680</v>
      </c>
      <c r="J33" s="42">
        <f t="shared" ref="J33:J55" si="9">H33/I33</f>
        <v>0.77763702171664939</v>
      </c>
      <c r="K33" s="43"/>
      <c r="L33" s="44" t="s">
        <v>41</v>
      </c>
      <c r="M33" s="45">
        <v>43833</v>
      </c>
      <c r="N33" s="46">
        <v>56428</v>
      </c>
      <c r="O33" s="42">
        <f t="shared" si="7"/>
        <v>0.77679520805273983</v>
      </c>
    </row>
    <row r="34" spans="2:15" ht="17.100000000000001" customHeight="1">
      <c r="B34" s="39" t="s">
        <v>84</v>
      </c>
      <c r="C34" s="40">
        <v>18284</v>
      </c>
      <c r="D34" s="41">
        <v>24337</v>
      </c>
      <c r="E34" s="42">
        <f t="shared" si="6"/>
        <v>0.75128405308789081</v>
      </c>
      <c r="F34" s="43"/>
      <c r="G34" s="39" t="s">
        <v>27</v>
      </c>
      <c r="H34" s="45">
        <v>68849</v>
      </c>
      <c r="I34" s="46">
        <v>88680</v>
      </c>
      <c r="J34" s="42">
        <f t="shared" si="9"/>
        <v>0.7763757329724853</v>
      </c>
      <c r="K34" s="43"/>
      <c r="L34" s="44" t="s">
        <v>75</v>
      </c>
      <c r="M34" s="45">
        <v>20239</v>
      </c>
      <c r="N34" s="46">
        <v>25833</v>
      </c>
      <c r="O34" s="42">
        <f t="shared" si="7"/>
        <v>0.78345527039058571</v>
      </c>
    </row>
    <row r="35" spans="2:15" ht="17.100000000000001" customHeight="1">
      <c r="B35" s="39" t="s">
        <v>55</v>
      </c>
      <c r="C35" s="40">
        <v>32025</v>
      </c>
      <c r="D35" s="41">
        <v>41655</v>
      </c>
      <c r="E35" s="42">
        <f t="shared" si="6"/>
        <v>0.76881526827511704</v>
      </c>
      <c r="F35" s="43"/>
      <c r="G35" s="39" t="s">
        <v>48</v>
      </c>
      <c r="H35" s="45">
        <v>39655</v>
      </c>
      <c r="I35" s="46">
        <v>59442</v>
      </c>
      <c r="J35" s="42">
        <f t="shared" si="9"/>
        <v>0.66712089095252514</v>
      </c>
      <c r="K35" s="43"/>
      <c r="L35" s="44" t="s">
        <v>18</v>
      </c>
      <c r="M35" s="45">
        <v>87673</v>
      </c>
      <c r="N35" s="46">
        <v>124534</v>
      </c>
      <c r="O35" s="42">
        <f t="shared" si="7"/>
        <v>0.70400854385147826</v>
      </c>
    </row>
    <row r="36" spans="2:15" ht="17.100000000000001" customHeight="1">
      <c r="B36" s="39" t="s">
        <v>117</v>
      </c>
      <c r="C36" s="40">
        <v>12179</v>
      </c>
      <c r="D36" s="41">
        <v>15721</v>
      </c>
      <c r="E36" s="42">
        <f t="shared" si="6"/>
        <v>0.77469626614083076</v>
      </c>
      <c r="F36" s="43"/>
      <c r="G36" s="39" t="s">
        <v>66</v>
      </c>
      <c r="H36" s="45">
        <v>24108</v>
      </c>
      <c r="I36" s="46">
        <v>31295</v>
      </c>
      <c r="J36" s="42">
        <f t="shared" si="9"/>
        <v>0.77034670075091871</v>
      </c>
      <c r="K36" s="43"/>
      <c r="L36" s="44" t="s">
        <v>53</v>
      </c>
      <c r="M36" s="45">
        <v>34430</v>
      </c>
      <c r="N36" s="46">
        <v>47599</v>
      </c>
      <c r="O36" s="42">
        <f t="shared" si="7"/>
        <v>0.72333452383453434</v>
      </c>
    </row>
    <row r="37" spans="2:15" ht="17.100000000000001" customHeight="1">
      <c r="B37" s="39" t="s">
        <v>76</v>
      </c>
      <c r="C37" s="40">
        <v>20043</v>
      </c>
      <c r="D37" s="41">
        <v>26296</v>
      </c>
      <c r="E37" s="42">
        <f t="shared" si="6"/>
        <v>0.76220717979920904</v>
      </c>
      <c r="F37" s="43"/>
      <c r="G37" s="39" t="s">
        <v>106</v>
      </c>
      <c r="H37" s="45">
        <v>14022</v>
      </c>
      <c r="I37" s="46">
        <v>17476</v>
      </c>
      <c r="J37" s="42">
        <f t="shared" si="9"/>
        <v>0.80235751888303963</v>
      </c>
      <c r="K37" s="43"/>
      <c r="L37" s="44" t="s">
        <v>86</v>
      </c>
      <c r="M37" s="45">
        <v>17890</v>
      </c>
      <c r="N37" s="46">
        <v>29021</v>
      </c>
      <c r="O37" s="42">
        <f t="shared" si="7"/>
        <v>0.61645015678301918</v>
      </c>
    </row>
    <row r="38" spans="2:15" ht="17.100000000000001" customHeight="1">
      <c r="B38" s="39" t="s">
        <v>105</v>
      </c>
      <c r="C38" s="40">
        <v>14084</v>
      </c>
      <c r="D38" s="41">
        <v>18491</v>
      </c>
      <c r="E38" s="42">
        <f t="shared" si="6"/>
        <v>0.76166783840787411</v>
      </c>
      <c r="F38" s="43"/>
      <c r="G38" s="39" t="s">
        <v>21</v>
      </c>
      <c r="H38" s="45">
        <v>112018</v>
      </c>
      <c r="I38" s="46">
        <v>151315</v>
      </c>
      <c r="J38" s="42">
        <f t="shared" si="9"/>
        <v>0.74029673198294943</v>
      </c>
      <c r="K38" s="43"/>
      <c r="L38" s="44" t="s">
        <v>73</v>
      </c>
      <c r="M38" s="45">
        <v>21121</v>
      </c>
      <c r="N38" s="46">
        <v>33138</v>
      </c>
      <c r="O38" s="42">
        <f t="shared" si="7"/>
        <v>0.63736495865773435</v>
      </c>
    </row>
    <row r="39" spans="2:15" ht="17.100000000000001" customHeight="1">
      <c r="B39" s="39" t="s">
        <v>101</v>
      </c>
      <c r="C39" s="40">
        <v>14762</v>
      </c>
      <c r="D39" s="41">
        <v>19345</v>
      </c>
      <c r="E39" s="42">
        <f t="shared" si="6"/>
        <v>0.76309123804600676</v>
      </c>
      <c r="F39" s="43"/>
      <c r="G39" s="39" t="s">
        <v>47</v>
      </c>
      <c r="H39" s="45">
        <v>39750</v>
      </c>
      <c r="I39" s="46">
        <v>50712</v>
      </c>
      <c r="J39" s="42">
        <f t="shared" si="9"/>
        <v>0.78383814481779457</v>
      </c>
      <c r="K39" s="43"/>
      <c r="L39" s="44" t="s">
        <v>62</v>
      </c>
      <c r="M39" s="45">
        <v>26781</v>
      </c>
      <c r="N39" s="46">
        <v>38036</v>
      </c>
      <c r="O39" s="42">
        <f t="shared" si="7"/>
        <v>0.70409611946576922</v>
      </c>
    </row>
    <row r="40" spans="2:15" ht="17.100000000000001" customHeight="1">
      <c r="B40" s="39" t="s">
        <v>161</v>
      </c>
      <c r="C40" s="40">
        <v>5607</v>
      </c>
      <c r="D40" s="41">
        <v>7224</v>
      </c>
      <c r="E40" s="42">
        <f t="shared" si="6"/>
        <v>0.77616279069767447</v>
      </c>
      <c r="F40" s="43"/>
      <c r="G40" s="39" t="s">
        <v>52</v>
      </c>
      <c r="H40" s="45">
        <v>36790</v>
      </c>
      <c r="I40" s="46">
        <v>53005</v>
      </c>
      <c r="J40" s="42">
        <f t="shared" si="9"/>
        <v>0.69408546363550605</v>
      </c>
      <c r="K40" s="43"/>
      <c r="L40" s="44" t="s">
        <v>74</v>
      </c>
      <c r="M40" s="45">
        <v>21039</v>
      </c>
      <c r="N40" s="46">
        <v>29107</v>
      </c>
      <c r="O40" s="42">
        <f t="shared" si="7"/>
        <v>0.72281581750094481</v>
      </c>
    </row>
    <row r="41" spans="2:15" ht="17.100000000000001" customHeight="1">
      <c r="B41" s="39" t="s">
        <v>154</v>
      </c>
      <c r="C41" s="40">
        <v>6653</v>
      </c>
      <c r="D41" s="41">
        <v>8899</v>
      </c>
      <c r="E41" s="42">
        <f t="shared" si="6"/>
        <v>0.74761209124620742</v>
      </c>
      <c r="F41" s="43"/>
      <c r="G41" s="39" t="s">
        <v>102</v>
      </c>
      <c r="H41" s="45">
        <v>14761</v>
      </c>
      <c r="I41" s="46">
        <v>18687</v>
      </c>
      <c r="J41" s="42">
        <f t="shared" si="9"/>
        <v>0.78990742227216781</v>
      </c>
      <c r="K41" s="43"/>
      <c r="L41" s="44" t="s">
        <v>99</v>
      </c>
      <c r="M41" s="45">
        <v>14988</v>
      </c>
      <c r="N41" s="46">
        <v>20020</v>
      </c>
      <c r="O41" s="42">
        <f t="shared" si="7"/>
        <v>0.74865134865134864</v>
      </c>
    </row>
    <row r="42" spans="2:15" ht="17.100000000000001" customHeight="1">
      <c r="B42" s="39" t="s">
        <v>167</v>
      </c>
      <c r="C42" s="40">
        <v>4778</v>
      </c>
      <c r="D42" s="41">
        <v>6569</v>
      </c>
      <c r="E42" s="42">
        <f t="shared" si="6"/>
        <v>0.72735576191201101</v>
      </c>
      <c r="F42" s="43"/>
      <c r="G42" s="39" t="s">
        <v>42</v>
      </c>
      <c r="H42" s="45">
        <v>42935</v>
      </c>
      <c r="I42" s="46">
        <v>57412</v>
      </c>
      <c r="J42" s="42">
        <f t="shared" si="9"/>
        <v>0.74784017278617709</v>
      </c>
      <c r="K42" s="43"/>
      <c r="L42" s="44" t="s">
        <v>125</v>
      </c>
      <c r="M42" s="45">
        <v>11443</v>
      </c>
      <c r="N42" s="46">
        <v>24436</v>
      </c>
      <c r="O42" s="42">
        <f t="shared" si="7"/>
        <v>0.46828449828122443</v>
      </c>
    </row>
    <row r="43" spans="2:15" ht="17.100000000000001" customHeight="1">
      <c r="B43" s="39" t="s">
        <v>60</v>
      </c>
      <c r="C43" s="40">
        <v>20134</v>
      </c>
      <c r="D43" s="41">
        <v>30064</v>
      </c>
      <c r="E43" s="42">
        <f t="shared" si="6"/>
        <v>0.66970463012240555</v>
      </c>
      <c r="F43" s="43"/>
      <c r="G43" s="39" t="s">
        <v>115</v>
      </c>
      <c r="H43" s="45">
        <v>12402</v>
      </c>
      <c r="I43" s="46">
        <v>15804</v>
      </c>
      <c r="J43" s="42">
        <f t="shared" si="9"/>
        <v>0.78473804100227795</v>
      </c>
      <c r="K43" s="43"/>
      <c r="L43" s="44" t="s">
        <v>72</v>
      </c>
      <c r="M43" s="45">
        <v>21181</v>
      </c>
      <c r="N43" s="46">
        <v>28777</v>
      </c>
      <c r="O43" s="42">
        <f t="shared" si="7"/>
        <v>0.73603919797060158</v>
      </c>
    </row>
    <row r="44" spans="2:15" ht="17.100000000000001" customHeight="1">
      <c r="B44" s="39" t="s">
        <v>129</v>
      </c>
      <c r="C44" s="40">
        <v>10590</v>
      </c>
      <c r="D44" s="41">
        <v>14920</v>
      </c>
      <c r="E44" s="42">
        <f t="shared" si="6"/>
        <v>0.70978552278820373</v>
      </c>
      <c r="F44" s="43"/>
      <c r="G44" s="39" t="s">
        <v>104</v>
      </c>
      <c r="H44" s="45">
        <v>14153</v>
      </c>
      <c r="I44" s="46">
        <v>18061</v>
      </c>
      <c r="J44" s="42">
        <f t="shared" si="9"/>
        <v>0.78362216931509887</v>
      </c>
      <c r="K44" s="43"/>
      <c r="L44" s="44" t="s">
        <v>134</v>
      </c>
      <c r="M44" s="45">
        <v>9680</v>
      </c>
      <c r="N44" s="46">
        <v>14283</v>
      </c>
      <c r="O44" s="42">
        <f t="shared" si="7"/>
        <v>0.67772876846600849</v>
      </c>
    </row>
    <row r="45" spans="2:15" ht="17.100000000000001" customHeight="1">
      <c r="B45" s="39" t="s">
        <v>151</v>
      </c>
      <c r="C45" s="40">
        <v>7050</v>
      </c>
      <c r="D45" s="41">
        <v>10013</v>
      </c>
      <c r="E45" s="42">
        <f t="shared" si="6"/>
        <v>0.70408468990312589</v>
      </c>
      <c r="F45" s="43"/>
      <c r="G45" s="39" t="s">
        <v>35</v>
      </c>
      <c r="H45" s="45">
        <v>53823</v>
      </c>
      <c r="I45" s="46">
        <v>71071</v>
      </c>
      <c r="J45" s="42">
        <f t="shared" si="9"/>
        <v>0.75731310942578545</v>
      </c>
      <c r="K45" s="43"/>
      <c r="L45" s="44" t="s">
        <v>175</v>
      </c>
      <c r="M45" s="45">
        <v>4101</v>
      </c>
      <c r="N45" s="46">
        <v>5353</v>
      </c>
      <c r="O45" s="42">
        <f t="shared" si="7"/>
        <v>0.76611246030263402</v>
      </c>
    </row>
    <row r="46" spans="2:15" ht="17.100000000000001" customHeight="1">
      <c r="B46" s="39" t="s">
        <v>199</v>
      </c>
      <c r="C46" s="40">
        <v>1914</v>
      </c>
      <c r="D46" s="41">
        <v>3183</v>
      </c>
      <c r="E46" s="42">
        <f t="shared" si="6"/>
        <v>0.60131950989632421</v>
      </c>
      <c r="F46" s="43"/>
      <c r="G46" s="39" t="s">
        <v>144</v>
      </c>
      <c r="H46" s="45">
        <v>7872</v>
      </c>
      <c r="I46" s="46">
        <v>10404</v>
      </c>
      <c r="J46" s="42">
        <f t="shared" si="9"/>
        <v>0.75663206459054211</v>
      </c>
      <c r="K46" s="43"/>
      <c r="L46" s="44" t="s">
        <v>162</v>
      </c>
      <c r="M46" s="45">
        <v>5380</v>
      </c>
      <c r="N46" s="46">
        <v>7285</v>
      </c>
      <c r="O46" s="42">
        <f t="shared" si="7"/>
        <v>0.73850377487989016</v>
      </c>
    </row>
    <row r="47" spans="2:15" ht="17.100000000000001" customHeight="1">
      <c r="B47" s="39" t="s">
        <v>153</v>
      </c>
      <c r="C47" s="40">
        <v>6700</v>
      </c>
      <c r="D47" s="41">
        <v>9853</v>
      </c>
      <c r="E47" s="42">
        <f t="shared" si="6"/>
        <v>0.67999594032274435</v>
      </c>
      <c r="F47" s="43"/>
      <c r="G47" s="39" t="s">
        <v>174</v>
      </c>
      <c r="H47" s="45">
        <v>4139</v>
      </c>
      <c r="I47" s="46">
        <v>5213</v>
      </c>
      <c r="J47" s="42">
        <f t="shared" si="9"/>
        <v>0.79397659696911571</v>
      </c>
      <c r="K47" s="43"/>
      <c r="L47" s="44" t="s">
        <v>149</v>
      </c>
      <c r="M47" s="45">
        <v>6655</v>
      </c>
      <c r="N47" s="46">
        <v>9447</v>
      </c>
      <c r="O47" s="42">
        <f t="shared" si="7"/>
        <v>0.70445644119826401</v>
      </c>
    </row>
    <row r="48" spans="2:15" ht="17.100000000000001" customHeight="1">
      <c r="B48" s="39" t="s">
        <v>198</v>
      </c>
      <c r="C48" s="40">
        <v>1977</v>
      </c>
      <c r="D48" s="41">
        <v>2799</v>
      </c>
      <c r="E48" s="42">
        <f t="shared" si="6"/>
        <v>0.7063236870310825</v>
      </c>
      <c r="F48" s="43"/>
      <c r="G48" s="39" t="s">
        <v>70</v>
      </c>
      <c r="H48" s="45">
        <v>21466</v>
      </c>
      <c r="I48" s="46">
        <v>31353</v>
      </c>
      <c r="J48" s="42">
        <f t="shared" si="9"/>
        <v>0.68465537588109593</v>
      </c>
      <c r="K48" s="43"/>
      <c r="L48" s="44" t="s">
        <v>214</v>
      </c>
      <c r="M48" s="45">
        <v>830</v>
      </c>
      <c r="N48" s="46">
        <v>877</v>
      </c>
      <c r="O48" s="42">
        <f t="shared" si="7"/>
        <v>0.94640820980615736</v>
      </c>
    </row>
    <row r="49" spans="2:15" ht="17.100000000000001" customHeight="1">
      <c r="B49" s="176" t="s">
        <v>288</v>
      </c>
      <c r="C49" s="177"/>
      <c r="D49" s="177"/>
      <c r="E49" s="178"/>
      <c r="F49" s="51"/>
      <c r="G49" s="39" t="s">
        <v>183</v>
      </c>
      <c r="H49" s="45">
        <v>3173</v>
      </c>
      <c r="I49" s="46">
        <v>4101</v>
      </c>
      <c r="J49" s="42">
        <f t="shared" si="9"/>
        <v>0.77371372835893681</v>
      </c>
      <c r="K49" s="43"/>
      <c r="L49" s="44" t="s">
        <v>255</v>
      </c>
      <c r="M49" s="45">
        <v>49</v>
      </c>
      <c r="N49" s="46" t="s">
        <v>280</v>
      </c>
      <c r="O49" s="42" t="s">
        <v>257</v>
      </c>
    </row>
    <row r="50" spans="2:15" ht="17.100000000000001" customHeight="1">
      <c r="B50" s="39" t="s">
        <v>118</v>
      </c>
      <c r="C50" s="40">
        <v>12056</v>
      </c>
      <c r="D50" s="41">
        <v>15088</v>
      </c>
      <c r="E50" s="42">
        <f t="shared" si="6"/>
        <v>0.79904559915164364</v>
      </c>
      <c r="F50" s="43"/>
      <c r="G50" s="39" t="s">
        <v>29</v>
      </c>
      <c r="H50" s="45">
        <v>36669</v>
      </c>
      <c r="I50" s="46">
        <v>51654</v>
      </c>
      <c r="J50" s="42">
        <f t="shared" si="9"/>
        <v>0.70989661981647112</v>
      </c>
      <c r="K50" s="43"/>
      <c r="L50" s="44" t="s">
        <v>207</v>
      </c>
      <c r="M50" s="45">
        <v>1185</v>
      </c>
      <c r="N50" s="46">
        <v>1685</v>
      </c>
      <c r="O50" s="42">
        <f t="shared" si="7"/>
        <v>0.70326409495548958</v>
      </c>
    </row>
    <row r="51" spans="2:15" ht="17.100000000000001" customHeight="1">
      <c r="B51" s="39" t="s">
        <v>103</v>
      </c>
      <c r="C51" s="40">
        <v>14277</v>
      </c>
      <c r="D51" s="41">
        <v>21213</v>
      </c>
      <c r="E51" s="42">
        <f t="shared" si="6"/>
        <v>0.67303068872860983</v>
      </c>
      <c r="F51" s="43"/>
      <c r="G51" s="39" t="s">
        <v>166</v>
      </c>
      <c r="H51" s="45">
        <v>5061</v>
      </c>
      <c r="I51" s="46">
        <v>6721</v>
      </c>
      <c r="J51" s="42">
        <f t="shared" si="9"/>
        <v>0.75301294450230616</v>
      </c>
      <c r="K51" s="43"/>
      <c r="L51" s="44" t="s">
        <v>220</v>
      </c>
      <c r="M51" s="45">
        <v>670</v>
      </c>
      <c r="N51" s="46">
        <v>965</v>
      </c>
      <c r="O51" s="42">
        <f t="shared" si="7"/>
        <v>0.69430051813471505</v>
      </c>
    </row>
    <row r="52" spans="2:15" ht="17.100000000000001" customHeight="1">
      <c r="B52" s="39" t="s">
        <v>36</v>
      </c>
      <c r="C52" s="40">
        <v>52301</v>
      </c>
      <c r="D52" s="41">
        <v>70577</v>
      </c>
      <c r="E52" s="42">
        <f t="shared" si="6"/>
        <v>0.74104878359805604</v>
      </c>
      <c r="F52" s="43"/>
      <c r="G52" s="39" t="s">
        <v>143</v>
      </c>
      <c r="H52" s="45">
        <v>7918</v>
      </c>
      <c r="I52" s="46">
        <v>10682</v>
      </c>
      <c r="J52" s="42">
        <f t="shared" si="9"/>
        <v>0.74124695749859582</v>
      </c>
      <c r="K52" s="43"/>
      <c r="L52" s="44" t="s">
        <v>231</v>
      </c>
      <c r="M52" s="45">
        <v>393</v>
      </c>
      <c r="N52" s="46">
        <v>591</v>
      </c>
      <c r="O52" s="42">
        <f t="shared" si="7"/>
        <v>0.6649746192893401</v>
      </c>
    </row>
    <row r="53" spans="2:15" ht="17.100000000000001" customHeight="1">
      <c r="B53" s="39" t="s">
        <v>123</v>
      </c>
      <c r="C53" s="40">
        <v>11856</v>
      </c>
      <c r="D53" s="41">
        <v>14758</v>
      </c>
      <c r="E53" s="42">
        <f t="shared" si="6"/>
        <v>0.80336088900935088</v>
      </c>
      <c r="F53" s="43"/>
      <c r="G53" s="39" t="s">
        <v>131</v>
      </c>
      <c r="H53" s="45">
        <v>10251</v>
      </c>
      <c r="I53" s="46">
        <v>13569</v>
      </c>
      <c r="J53" s="42">
        <f t="shared" si="9"/>
        <v>0.75547203183727618</v>
      </c>
      <c r="K53" s="43"/>
      <c r="L53" s="52" t="s">
        <v>171</v>
      </c>
      <c r="M53" s="45">
        <v>2398</v>
      </c>
      <c r="N53" s="46">
        <v>3819</v>
      </c>
      <c r="O53" s="42">
        <f t="shared" si="7"/>
        <v>0.62791306624770882</v>
      </c>
    </row>
    <row r="54" spans="2:15" ht="17.100000000000001" customHeight="1">
      <c r="B54" s="39" t="s">
        <v>67</v>
      </c>
      <c r="C54" s="40">
        <v>22500</v>
      </c>
      <c r="D54" s="41">
        <v>28923</v>
      </c>
      <c r="E54" s="42">
        <f t="shared" si="6"/>
        <v>0.77792760087127888</v>
      </c>
      <c r="F54" s="43"/>
      <c r="G54" s="39" t="s">
        <v>188</v>
      </c>
      <c r="H54" s="45">
        <v>2792</v>
      </c>
      <c r="I54" s="46">
        <v>3791</v>
      </c>
      <c r="J54" s="42">
        <f t="shared" si="9"/>
        <v>0.73648113954101824</v>
      </c>
      <c r="K54" s="43"/>
      <c r="L54" s="176" t="s">
        <v>289</v>
      </c>
      <c r="M54" s="177"/>
      <c r="N54" s="177"/>
      <c r="O54" s="178"/>
    </row>
    <row r="55" spans="2:15" ht="17.100000000000001" customHeight="1">
      <c r="B55" s="39" t="s">
        <v>33</v>
      </c>
      <c r="C55" s="40">
        <v>28612</v>
      </c>
      <c r="D55" s="41">
        <v>36918</v>
      </c>
      <c r="E55" s="42">
        <f t="shared" si="6"/>
        <v>0.77501489788179212</v>
      </c>
      <c r="F55" s="43"/>
      <c r="G55" s="39" t="s">
        <v>113</v>
      </c>
      <c r="H55" s="45">
        <v>9558</v>
      </c>
      <c r="I55" s="46">
        <v>13589</v>
      </c>
      <c r="J55" s="42">
        <f t="shared" si="9"/>
        <v>0.70336301420266389</v>
      </c>
      <c r="K55" s="43"/>
      <c r="L55" s="44" t="s">
        <v>181</v>
      </c>
      <c r="M55" s="45">
        <v>3442</v>
      </c>
      <c r="N55" s="46">
        <v>4449</v>
      </c>
      <c r="O55" s="42">
        <f t="shared" ref="O55:O61" si="10">M55/N55</f>
        <v>0.77365700157338724</v>
      </c>
    </row>
    <row r="56" spans="2:15" ht="17.100000000000001" customHeight="1">
      <c r="B56" s="39" t="s">
        <v>31</v>
      </c>
      <c r="C56" s="40">
        <v>56354</v>
      </c>
      <c r="D56" s="41">
        <v>75390</v>
      </c>
      <c r="E56" s="42">
        <f t="shared" si="6"/>
        <v>0.74749966839103332</v>
      </c>
      <c r="F56" s="43"/>
      <c r="G56" s="53" t="s">
        <v>290</v>
      </c>
      <c r="K56" s="43"/>
      <c r="L56" s="44" t="s">
        <v>187</v>
      </c>
      <c r="M56" s="45">
        <v>2916</v>
      </c>
      <c r="N56" s="46">
        <v>3978</v>
      </c>
      <c r="O56" s="42">
        <f t="shared" si="10"/>
        <v>0.73303167420814475</v>
      </c>
    </row>
    <row r="57" spans="2:15" ht="17.100000000000001" customHeight="1">
      <c r="B57" s="39" t="s">
        <v>291</v>
      </c>
      <c r="C57" s="40">
        <v>21370</v>
      </c>
      <c r="D57" s="41">
        <v>28675</v>
      </c>
      <c r="E57" s="42">
        <f t="shared" si="6"/>
        <v>0.74524847428073238</v>
      </c>
      <c r="F57" s="43"/>
      <c r="G57" s="54"/>
      <c r="H57" s="54"/>
      <c r="I57" s="54"/>
      <c r="J57" s="54"/>
      <c r="K57" s="43"/>
      <c r="L57" s="44" t="s">
        <v>156</v>
      </c>
      <c r="M57" s="45">
        <v>6499</v>
      </c>
      <c r="N57" s="46">
        <v>14582</v>
      </c>
      <c r="O57" s="42">
        <f t="shared" si="10"/>
        <v>0.44568646276230972</v>
      </c>
    </row>
    <row r="58" spans="2:15" ht="17.100000000000001" customHeight="1">
      <c r="B58" s="39" t="s">
        <v>107</v>
      </c>
      <c r="C58" s="40">
        <v>13976</v>
      </c>
      <c r="D58" s="41">
        <v>17986</v>
      </c>
      <c r="E58" s="42">
        <f t="shared" si="6"/>
        <v>0.77704881574557993</v>
      </c>
      <c r="F58" s="43"/>
      <c r="G58" s="43"/>
      <c r="H58" s="43"/>
      <c r="I58" s="43"/>
      <c r="J58" s="43"/>
      <c r="K58" s="43"/>
      <c r="L58" s="44" t="s">
        <v>184</v>
      </c>
      <c r="M58" s="45">
        <v>3074</v>
      </c>
      <c r="N58" s="46">
        <v>4352</v>
      </c>
      <c r="O58" s="42">
        <f t="shared" si="10"/>
        <v>0.70634191176470584</v>
      </c>
    </row>
    <row r="59" spans="2:15" ht="17.100000000000001" customHeight="1">
      <c r="B59" s="39" t="s">
        <v>292</v>
      </c>
      <c r="C59" s="40">
        <v>4611</v>
      </c>
      <c r="D59" s="41">
        <v>5523</v>
      </c>
      <c r="E59" s="42">
        <f t="shared" si="6"/>
        <v>0.83487235198261811</v>
      </c>
      <c r="F59" s="43"/>
      <c r="G59" s="43"/>
      <c r="H59" s="43"/>
      <c r="I59" s="43"/>
      <c r="J59" s="43"/>
      <c r="K59" s="43"/>
      <c r="L59" s="44" t="s">
        <v>176</v>
      </c>
      <c r="M59" s="45">
        <v>3960</v>
      </c>
      <c r="N59" s="46">
        <v>5636</v>
      </c>
      <c r="O59" s="42">
        <f t="shared" si="10"/>
        <v>0.70262597586941089</v>
      </c>
    </row>
    <row r="60" spans="2:15" ht="17.100000000000001" customHeight="1">
      <c r="B60" s="39" t="s">
        <v>119</v>
      </c>
      <c r="C60" s="40">
        <v>11952</v>
      </c>
      <c r="D60" s="41">
        <v>15502</v>
      </c>
      <c r="E60" s="42">
        <f t="shared" si="6"/>
        <v>0.77099729067217138</v>
      </c>
      <c r="F60" s="43"/>
      <c r="G60" s="43"/>
      <c r="H60" s="43"/>
      <c r="I60" s="43"/>
      <c r="J60" s="43"/>
      <c r="K60" s="43"/>
      <c r="L60" s="44" t="s">
        <v>189</v>
      </c>
      <c r="M60" s="45">
        <v>2536</v>
      </c>
      <c r="N60" s="46">
        <v>2979</v>
      </c>
      <c r="O60" s="42">
        <f t="shared" si="10"/>
        <v>0.85129237999328633</v>
      </c>
    </row>
    <row r="61" spans="2:15" ht="17.100000000000001" customHeight="1">
      <c r="B61" s="39" t="s">
        <v>124</v>
      </c>
      <c r="C61" s="40">
        <v>11493</v>
      </c>
      <c r="D61" s="41">
        <v>14450</v>
      </c>
      <c r="E61" s="42">
        <f t="shared" si="6"/>
        <v>0.79536332179930791</v>
      </c>
      <c r="F61" s="43"/>
      <c r="G61" s="43"/>
      <c r="H61" s="43"/>
      <c r="I61" s="43"/>
      <c r="J61" s="43"/>
      <c r="K61" s="43"/>
      <c r="L61" s="44" t="s">
        <v>190</v>
      </c>
      <c r="M61" s="45">
        <v>2530</v>
      </c>
      <c r="N61" s="46">
        <v>3665</v>
      </c>
      <c r="O61" s="42">
        <f t="shared" si="10"/>
        <v>0.69031377899045021</v>
      </c>
    </row>
    <row r="62" spans="2:15" ht="17.100000000000001" customHeight="1">
      <c r="F62" s="43"/>
      <c r="G62" s="43"/>
      <c r="H62" s="43"/>
      <c r="I62" s="43"/>
      <c r="J62" s="43"/>
      <c r="K62" s="43"/>
    </row>
    <row r="63" spans="2:15" ht="17.100000000000001" customHeight="1">
      <c r="B63" s="43"/>
      <c r="C63" s="43"/>
      <c r="D63" s="55"/>
      <c r="E63" s="43"/>
      <c r="F63" s="56"/>
      <c r="G63" s="56"/>
      <c r="H63" s="56"/>
      <c r="I63" s="43"/>
      <c r="J63" s="57"/>
      <c r="K63" s="56"/>
      <c r="L63" s="56"/>
      <c r="M63" s="56"/>
      <c r="N63" s="43"/>
      <c r="O63" s="57"/>
    </row>
    <row r="64" spans="2:15" ht="30" customHeight="1">
      <c r="B64" s="58" t="s">
        <v>267</v>
      </c>
      <c r="C64" s="58"/>
      <c r="D64" s="58"/>
      <c r="E64" s="59"/>
      <c r="F64" s="59"/>
      <c r="G64" s="59"/>
      <c r="H64" s="59"/>
      <c r="I64" s="59"/>
      <c r="J64" s="59"/>
      <c r="K64" s="59"/>
      <c r="L64" s="56"/>
      <c r="M64" s="56"/>
      <c r="N64" s="43"/>
      <c r="O64" s="57"/>
    </row>
    <row r="65" spans="2:15" ht="20.25" customHeight="1">
      <c r="B65" s="180" t="s">
        <v>268</v>
      </c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</row>
    <row r="66" spans="2:15" ht="17.100000000000001" customHeight="1">
      <c r="B66" s="60" t="s">
        <v>269</v>
      </c>
      <c r="C66" s="35" t="s">
        <v>8</v>
      </c>
      <c r="D66" s="36" t="s">
        <v>293</v>
      </c>
      <c r="E66" s="61" t="s">
        <v>270</v>
      </c>
      <c r="F66" s="62"/>
      <c r="G66" s="60" t="s">
        <v>269</v>
      </c>
      <c r="H66" s="35" t="s">
        <v>8</v>
      </c>
      <c r="I66" s="36" t="s">
        <v>293</v>
      </c>
      <c r="J66" s="61" t="s">
        <v>270</v>
      </c>
      <c r="K66" s="62"/>
      <c r="L66" s="60" t="s">
        <v>269</v>
      </c>
      <c r="M66" s="35" t="s">
        <v>8</v>
      </c>
      <c r="N66" s="36" t="s">
        <v>293</v>
      </c>
      <c r="O66" s="61" t="s">
        <v>270</v>
      </c>
    </row>
    <row r="67" spans="2:15" ht="17.100000000000001" customHeight="1">
      <c r="B67" s="176" t="s">
        <v>294</v>
      </c>
      <c r="C67" s="177"/>
      <c r="D67" s="177"/>
      <c r="E67" s="178"/>
      <c r="F67" s="62"/>
      <c r="G67" s="176" t="s">
        <v>295</v>
      </c>
      <c r="H67" s="177"/>
      <c r="I67" s="177"/>
      <c r="J67" s="178"/>
      <c r="K67" s="62"/>
      <c r="L67" s="176" t="s">
        <v>296</v>
      </c>
      <c r="M67" s="177"/>
      <c r="N67" s="177"/>
      <c r="O67" s="178"/>
    </row>
    <row r="68" spans="2:15" ht="17.100000000000001" customHeight="1">
      <c r="B68" s="39" t="s">
        <v>22</v>
      </c>
      <c r="C68" s="45">
        <v>78000</v>
      </c>
      <c r="D68" s="41">
        <v>102366</v>
      </c>
      <c r="E68" s="42">
        <f t="shared" ref="E68:E87" si="11">C68/D68</f>
        <v>0.76197174843209659</v>
      </c>
      <c r="F68" s="56"/>
      <c r="G68" s="39" t="s">
        <v>113</v>
      </c>
      <c r="H68" s="45">
        <v>3036</v>
      </c>
      <c r="I68" s="46">
        <v>4782</v>
      </c>
      <c r="J68" s="42">
        <f t="shared" ref="J68:J104" si="12">H68/I68</f>
        <v>0.63488080301129235</v>
      </c>
      <c r="K68" s="56"/>
      <c r="L68" s="44" t="s">
        <v>91</v>
      </c>
      <c r="M68" s="45">
        <v>16484</v>
      </c>
      <c r="N68" s="46">
        <v>22505</v>
      </c>
      <c r="O68" s="42">
        <f t="shared" ref="O68:O74" si="13">M68/N68</f>
        <v>0.7324594534547878</v>
      </c>
    </row>
    <row r="69" spans="2:15" ht="17.100000000000001" customHeight="1">
      <c r="B69" s="39" t="s">
        <v>77</v>
      </c>
      <c r="C69" s="45">
        <v>19677</v>
      </c>
      <c r="D69" s="41">
        <v>25718</v>
      </c>
      <c r="E69" s="42">
        <f t="shared" si="11"/>
        <v>0.76510615133369619</v>
      </c>
      <c r="F69" s="56"/>
      <c r="G69" s="39" t="s">
        <v>240</v>
      </c>
      <c r="H69" s="45">
        <v>224</v>
      </c>
      <c r="I69" s="46">
        <v>307</v>
      </c>
      <c r="J69" s="42">
        <f t="shared" si="12"/>
        <v>0.72964169381107491</v>
      </c>
      <c r="K69" s="56"/>
      <c r="L69" s="44" t="s">
        <v>33</v>
      </c>
      <c r="M69" s="45">
        <v>25792</v>
      </c>
      <c r="N69" s="46">
        <v>33270</v>
      </c>
      <c r="O69" s="42">
        <f t="shared" si="13"/>
        <v>0.77523294259092279</v>
      </c>
    </row>
    <row r="70" spans="2:15" ht="17.100000000000001" customHeight="1">
      <c r="B70" s="39" t="s">
        <v>54</v>
      </c>
      <c r="C70" s="45">
        <v>33232</v>
      </c>
      <c r="D70" s="41">
        <v>48781</v>
      </c>
      <c r="E70" s="42">
        <f t="shared" si="11"/>
        <v>0.68124884688710774</v>
      </c>
      <c r="F70" s="56"/>
      <c r="G70" s="39" t="s">
        <v>243</v>
      </c>
      <c r="H70" s="45">
        <v>216</v>
      </c>
      <c r="I70" s="46">
        <v>303</v>
      </c>
      <c r="J70" s="42">
        <f t="shared" si="12"/>
        <v>0.71287128712871284</v>
      </c>
      <c r="K70" s="56"/>
      <c r="L70" s="44" t="s">
        <v>112</v>
      </c>
      <c r="M70" s="45">
        <v>12861</v>
      </c>
      <c r="N70" s="46">
        <v>16372</v>
      </c>
      <c r="O70" s="42">
        <f t="shared" si="13"/>
        <v>0.7855484974346445</v>
      </c>
    </row>
    <row r="71" spans="2:15" ht="17.100000000000001" customHeight="1">
      <c r="B71" s="39" t="s">
        <v>81</v>
      </c>
      <c r="C71" s="45">
        <v>18651</v>
      </c>
      <c r="D71" s="41">
        <v>25107</v>
      </c>
      <c r="E71" s="42">
        <f t="shared" si="11"/>
        <v>0.74286055681682395</v>
      </c>
      <c r="F71" s="56"/>
      <c r="G71" s="39" t="s">
        <v>238</v>
      </c>
      <c r="H71" s="45">
        <v>241</v>
      </c>
      <c r="I71" s="46">
        <v>354</v>
      </c>
      <c r="J71" s="42">
        <f t="shared" si="12"/>
        <v>0.6807909604519774</v>
      </c>
      <c r="K71" s="56"/>
      <c r="L71" s="44" t="s">
        <v>135</v>
      </c>
      <c r="M71" s="45">
        <v>9228</v>
      </c>
      <c r="N71" s="46">
        <v>11677</v>
      </c>
      <c r="O71" s="42">
        <f t="shared" si="13"/>
        <v>0.79027147383745822</v>
      </c>
    </row>
    <row r="72" spans="2:15" ht="17.100000000000001" customHeight="1">
      <c r="B72" s="39" t="s">
        <v>87</v>
      </c>
      <c r="C72" s="45">
        <v>17739</v>
      </c>
      <c r="D72" s="41">
        <v>24181</v>
      </c>
      <c r="E72" s="42">
        <f t="shared" si="11"/>
        <v>0.7335924899714652</v>
      </c>
      <c r="F72" s="56"/>
      <c r="G72" s="39" t="s">
        <v>200</v>
      </c>
      <c r="H72" s="45">
        <v>1806</v>
      </c>
      <c r="I72" s="46">
        <v>2352</v>
      </c>
      <c r="J72" s="42">
        <f t="shared" si="12"/>
        <v>0.7678571428571429</v>
      </c>
      <c r="K72" s="56"/>
      <c r="L72" s="44" t="s">
        <v>82</v>
      </c>
      <c r="M72" s="45">
        <v>18309</v>
      </c>
      <c r="N72" s="46">
        <v>23658</v>
      </c>
      <c r="O72" s="42">
        <f t="shared" si="13"/>
        <v>0.77390311945219381</v>
      </c>
    </row>
    <row r="73" spans="2:15" ht="17.100000000000001" customHeight="1">
      <c r="B73" s="39" t="s">
        <v>158</v>
      </c>
      <c r="C73" s="45">
        <v>6375</v>
      </c>
      <c r="D73" s="41">
        <v>10053</v>
      </c>
      <c r="E73" s="42">
        <f t="shared" si="11"/>
        <v>0.63413906296627875</v>
      </c>
      <c r="F73" s="56"/>
      <c r="G73" s="39" t="s">
        <v>209</v>
      </c>
      <c r="H73" s="45">
        <v>1155</v>
      </c>
      <c r="I73" s="46">
        <v>1685</v>
      </c>
      <c r="J73" s="42">
        <f t="shared" si="12"/>
        <v>0.68545994065281901</v>
      </c>
      <c r="K73" s="56"/>
      <c r="L73" s="44" t="s">
        <v>111</v>
      </c>
      <c r="M73" s="45">
        <v>12894</v>
      </c>
      <c r="N73" s="46">
        <v>16445</v>
      </c>
      <c r="O73" s="42">
        <f t="shared" si="13"/>
        <v>0.78406810580723629</v>
      </c>
    </row>
    <row r="74" spans="2:15" ht="17.100000000000001" customHeight="1">
      <c r="B74" s="39" t="s">
        <v>64</v>
      </c>
      <c r="C74" s="45">
        <v>24422</v>
      </c>
      <c r="D74" s="41">
        <v>33713</v>
      </c>
      <c r="E74" s="42">
        <f t="shared" si="11"/>
        <v>0.72440898169845458</v>
      </c>
      <c r="F74" s="56"/>
      <c r="G74" s="39" t="s">
        <v>219</v>
      </c>
      <c r="H74" s="45">
        <v>682</v>
      </c>
      <c r="I74" s="46">
        <v>912</v>
      </c>
      <c r="J74" s="42">
        <f t="shared" si="12"/>
        <v>0.7478070175438597</v>
      </c>
      <c r="K74" s="56"/>
      <c r="L74" s="44" t="s">
        <v>93</v>
      </c>
      <c r="M74" s="45">
        <v>16470</v>
      </c>
      <c r="N74" s="46">
        <v>20815</v>
      </c>
      <c r="O74" s="42">
        <f t="shared" si="13"/>
        <v>0.79125630554888304</v>
      </c>
    </row>
    <row r="75" spans="2:15" ht="17.100000000000001" customHeight="1">
      <c r="B75" s="39" t="s">
        <v>145</v>
      </c>
      <c r="C75" s="45">
        <v>7760</v>
      </c>
      <c r="D75" s="41">
        <v>10879</v>
      </c>
      <c r="E75" s="42">
        <f t="shared" si="11"/>
        <v>0.71330085485798322</v>
      </c>
      <c r="F75" s="56"/>
      <c r="G75" s="39" t="s">
        <v>228</v>
      </c>
      <c r="H75" s="45">
        <v>471</v>
      </c>
      <c r="I75" s="46">
        <v>633</v>
      </c>
      <c r="J75" s="42">
        <f t="shared" si="12"/>
        <v>0.74407582938388628</v>
      </c>
      <c r="K75" s="56"/>
      <c r="L75" s="176" t="s">
        <v>297</v>
      </c>
      <c r="M75" s="177"/>
      <c r="N75" s="177"/>
      <c r="O75" s="178"/>
    </row>
    <row r="76" spans="2:15" ht="17.100000000000001" customHeight="1">
      <c r="B76" s="39" t="s">
        <v>169</v>
      </c>
      <c r="C76" s="45">
        <v>4609</v>
      </c>
      <c r="D76" s="41">
        <v>7034</v>
      </c>
      <c r="E76" s="42">
        <f t="shared" si="11"/>
        <v>0.65524594825135063</v>
      </c>
      <c r="F76" s="56"/>
      <c r="G76" s="39" t="s">
        <v>60</v>
      </c>
      <c r="H76" s="45">
        <v>7519</v>
      </c>
      <c r="I76" s="46">
        <v>10910</v>
      </c>
      <c r="J76" s="42">
        <f t="shared" si="12"/>
        <v>0.68918423464711276</v>
      </c>
      <c r="K76" s="56"/>
      <c r="L76" s="44" t="s">
        <v>12</v>
      </c>
      <c r="M76" s="45">
        <v>36923</v>
      </c>
      <c r="N76" s="46">
        <v>48634</v>
      </c>
      <c r="O76" s="42">
        <f t="shared" ref="O76:O88" si="14">M76/N76</f>
        <v>0.75920138174939344</v>
      </c>
    </row>
    <row r="77" spans="2:15" ht="17.100000000000001" customHeight="1">
      <c r="B77" s="39" t="s">
        <v>69</v>
      </c>
      <c r="C77" s="45">
        <v>21743</v>
      </c>
      <c r="D77" s="41">
        <v>32929</v>
      </c>
      <c r="E77" s="42">
        <f t="shared" si="11"/>
        <v>0.66029943211151265</v>
      </c>
      <c r="F77" s="56"/>
      <c r="G77" s="39" t="s">
        <v>224</v>
      </c>
      <c r="H77" s="45">
        <v>580</v>
      </c>
      <c r="I77" s="46">
        <v>881</v>
      </c>
      <c r="J77" s="42">
        <f t="shared" si="12"/>
        <v>0.65834279228149828</v>
      </c>
      <c r="K77" s="56"/>
      <c r="L77" s="39" t="s">
        <v>147</v>
      </c>
      <c r="M77" s="45">
        <v>7411</v>
      </c>
      <c r="N77" s="46">
        <v>10297</v>
      </c>
      <c r="O77" s="42">
        <f t="shared" si="14"/>
        <v>0.71972419151209088</v>
      </c>
    </row>
    <row r="78" spans="2:15" ht="17.100000000000001" customHeight="1">
      <c r="B78" s="39" t="s">
        <v>140</v>
      </c>
      <c r="C78" s="45">
        <v>4141</v>
      </c>
      <c r="D78" s="41">
        <v>5649</v>
      </c>
      <c r="E78" s="42">
        <f t="shared" si="11"/>
        <v>0.73305009736236504</v>
      </c>
      <c r="F78" s="56"/>
      <c r="G78" s="39" t="s">
        <v>216</v>
      </c>
      <c r="H78" s="45">
        <v>771</v>
      </c>
      <c r="I78" s="46">
        <v>1002</v>
      </c>
      <c r="J78" s="42">
        <f t="shared" si="12"/>
        <v>0.76946107784431139</v>
      </c>
      <c r="K78" s="56"/>
      <c r="L78" s="44" t="s">
        <v>165</v>
      </c>
      <c r="M78" s="45">
        <v>5063</v>
      </c>
      <c r="N78" s="46">
        <v>6048</v>
      </c>
      <c r="O78" s="42">
        <f t="shared" si="14"/>
        <v>0.83713624338624337</v>
      </c>
    </row>
    <row r="79" spans="2:15" ht="17.100000000000001" customHeight="1">
      <c r="B79" s="39" t="s">
        <v>203</v>
      </c>
      <c r="C79" s="45">
        <v>1689</v>
      </c>
      <c r="D79" s="41">
        <v>2596</v>
      </c>
      <c r="E79" s="42">
        <f t="shared" si="11"/>
        <v>0.65061633281972264</v>
      </c>
      <c r="F79" s="56"/>
      <c r="G79" s="39" t="s">
        <v>213</v>
      </c>
      <c r="H79" s="45">
        <v>834</v>
      </c>
      <c r="I79" s="46">
        <v>1162</v>
      </c>
      <c r="J79" s="42">
        <f t="shared" si="12"/>
        <v>0.71772805507745263</v>
      </c>
      <c r="K79" s="56"/>
      <c r="L79" s="44" t="s">
        <v>177</v>
      </c>
      <c r="M79" s="45">
        <v>3957</v>
      </c>
      <c r="N79" s="46">
        <v>4922</v>
      </c>
      <c r="O79" s="42">
        <f t="shared" si="14"/>
        <v>0.8039414872003251</v>
      </c>
    </row>
    <row r="80" spans="2:15" ht="17.100000000000001" customHeight="1">
      <c r="B80" s="39" t="s">
        <v>241</v>
      </c>
      <c r="C80" s="45">
        <v>223</v>
      </c>
      <c r="D80" s="41">
        <v>294</v>
      </c>
      <c r="E80" s="42">
        <f t="shared" si="11"/>
        <v>0.75850340136054417</v>
      </c>
      <c r="F80" s="56"/>
      <c r="G80" s="39" t="s">
        <v>244</v>
      </c>
      <c r="H80" s="45">
        <v>211</v>
      </c>
      <c r="I80" s="46">
        <v>236</v>
      </c>
      <c r="J80" s="42">
        <f t="shared" si="12"/>
        <v>0.89406779661016944</v>
      </c>
      <c r="K80" s="56"/>
      <c r="L80" s="44" t="s">
        <v>173</v>
      </c>
      <c r="M80" s="45">
        <v>4338</v>
      </c>
      <c r="N80" s="46">
        <v>5327</v>
      </c>
      <c r="O80" s="42">
        <f t="shared" si="14"/>
        <v>0.81434203116200488</v>
      </c>
    </row>
    <row r="81" spans="2:17" ht="17.100000000000001" customHeight="1">
      <c r="B81" s="39" t="s">
        <v>232</v>
      </c>
      <c r="C81" s="45">
        <v>346</v>
      </c>
      <c r="D81" s="41">
        <v>455</v>
      </c>
      <c r="E81" s="42">
        <f t="shared" si="11"/>
        <v>0.7604395604395604</v>
      </c>
      <c r="F81" s="56"/>
      <c r="G81" s="39" t="s">
        <v>245</v>
      </c>
      <c r="H81" s="45">
        <v>210</v>
      </c>
      <c r="I81" s="46">
        <v>285</v>
      </c>
      <c r="J81" s="42">
        <f t="shared" si="12"/>
        <v>0.73684210526315785</v>
      </c>
      <c r="K81" s="56"/>
      <c r="L81" s="44" t="s">
        <v>186</v>
      </c>
      <c r="M81" s="45">
        <v>2933</v>
      </c>
      <c r="N81" s="46">
        <v>3564</v>
      </c>
      <c r="O81" s="42">
        <f t="shared" si="14"/>
        <v>0.82295173961840629</v>
      </c>
    </row>
    <row r="82" spans="2:17" ht="17.100000000000001" customHeight="1">
      <c r="B82" s="39" t="s">
        <v>229</v>
      </c>
      <c r="C82" s="45">
        <v>447</v>
      </c>
      <c r="D82" s="41">
        <v>617</v>
      </c>
      <c r="E82" s="42">
        <f t="shared" si="11"/>
        <v>0.72447325769854132</v>
      </c>
      <c r="F82" s="56"/>
      <c r="G82" s="39" t="s">
        <v>218</v>
      </c>
      <c r="H82" s="45">
        <v>701</v>
      </c>
      <c r="I82" s="46">
        <v>948</v>
      </c>
      <c r="J82" s="42">
        <f t="shared" si="12"/>
        <v>0.73945147679324896</v>
      </c>
      <c r="K82" s="56"/>
      <c r="L82" s="44" t="s">
        <v>193</v>
      </c>
      <c r="M82" s="45">
        <v>2458</v>
      </c>
      <c r="N82" s="46">
        <v>3114</v>
      </c>
      <c r="O82" s="42">
        <f t="shared" si="14"/>
        <v>0.78933847141939628</v>
      </c>
    </row>
    <row r="83" spans="2:17" ht="17.100000000000001" customHeight="1">
      <c r="B83" s="39" t="s">
        <v>242</v>
      </c>
      <c r="C83" s="45">
        <v>219</v>
      </c>
      <c r="D83" s="41">
        <v>342</v>
      </c>
      <c r="E83" s="42">
        <f t="shared" si="11"/>
        <v>0.64035087719298245</v>
      </c>
      <c r="F83" s="56"/>
      <c r="G83" s="39" t="s">
        <v>234</v>
      </c>
      <c r="H83" s="45">
        <v>314</v>
      </c>
      <c r="I83" s="46">
        <v>422</v>
      </c>
      <c r="J83" s="42">
        <f t="shared" si="12"/>
        <v>0.74407582938388628</v>
      </c>
      <c r="K83" s="56"/>
      <c r="L83" s="44" t="s">
        <v>185</v>
      </c>
      <c r="M83" s="45">
        <v>2983</v>
      </c>
      <c r="N83" s="46">
        <v>3797</v>
      </c>
      <c r="O83" s="42">
        <f t="shared" si="14"/>
        <v>0.78562022649460095</v>
      </c>
    </row>
    <row r="84" spans="2:17" ht="17.100000000000001" customHeight="1">
      <c r="B84" s="39" t="s">
        <v>249</v>
      </c>
      <c r="C84" s="45">
        <v>144</v>
      </c>
      <c r="D84" s="41">
        <v>192</v>
      </c>
      <c r="E84" s="42">
        <f t="shared" si="11"/>
        <v>0.75</v>
      </c>
      <c r="F84" s="56"/>
      <c r="G84" s="39" t="s">
        <v>250</v>
      </c>
      <c r="H84" s="45">
        <v>144</v>
      </c>
      <c r="I84" s="46">
        <v>160</v>
      </c>
      <c r="J84" s="42">
        <f t="shared" si="12"/>
        <v>0.9</v>
      </c>
      <c r="K84" s="56"/>
      <c r="L84" s="44" t="s">
        <v>195</v>
      </c>
      <c r="M84" s="45">
        <v>2304</v>
      </c>
      <c r="N84" s="46">
        <v>2799</v>
      </c>
      <c r="O84" s="42">
        <f t="shared" si="14"/>
        <v>0.82315112540192925</v>
      </c>
    </row>
    <row r="85" spans="2:17" ht="17.100000000000001" customHeight="1">
      <c r="B85" s="39" t="s">
        <v>239</v>
      </c>
      <c r="C85" s="45">
        <v>229</v>
      </c>
      <c r="D85" s="41">
        <v>339</v>
      </c>
      <c r="E85" s="42">
        <f t="shared" si="11"/>
        <v>0.67551622418879054</v>
      </c>
      <c r="F85" s="56"/>
      <c r="G85" s="39" t="s">
        <v>217</v>
      </c>
      <c r="H85" s="45">
        <v>736</v>
      </c>
      <c r="I85" s="46">
        <v>1043</v>
      </c>
      <c r="J85" s="42">
        <f t="shared" si="12"/>
        <v>0.70565675934803451</v>
      </c>
      <c r="K85" s="56"/>
      <c r="L85" s="44" t="s">
        <v>197</v>
      </c>
      <c r="M85" s="45">
        <v>2265</v>
      </c>
      <c r="N85" s="46">
        <v>3923</v>
      </c>
      <c r="O85" s="42">
        <f t="shared" si="14"/>
        <v>0.57736426204435376</v>
      </c>
    </row>
    <row r="86" spans="2:17" ht="17.100000000000001" customHeight="1">
      <c r="B86" s="39" t="s">
        <v>212</v>
      </c>
      <c r="C86" s="45">
        <v>891</v>
      </c>
      <c r="D86" s="41">
        <v>1711</v>
      </c>
      <c r="E86" s="42">
        <f t="shared" si="11"/>
        <v>0.52074810052600817</v>
      </c>
      <c r="F86" s="56"/>
      <c r="G86" s="39" t="s">
        <v>222</v>
      </c>
      <c r="H86" s="45">
        <v>652</v>
      </c>
      <c r="I86" s="46">
        <v>906</v>
      </c>
      <c r="J86" s="42">
        <f t="shared" si="12"/>
        <v>0.7196467991169978</v>
      </c>
      <c r="K86" s="56"/>
      <c r="L86" s="44" t="s">
        <v>202</v>
      </c>
      <c r="M86" s="45">
        <v>1705</v>
      </c>
      <c r="N86" s="46">
        <v>2232</v>
      </c>
      <c r="O86" s="42">
        <f t="shared" si="14"/>
        <v>0.76388888888888884</v>
      </c>
    </row>
    <row r="87" spans="2:17" ht="17.100000000000001" customHeight="1">
      <c r="B87" s="39" t="s">
        <v>179</v>
      </c>
      <c r="C87" s="45">
        <v>3737</v>
      </c>
      <c r="D87" s="41">
        <v>7144</v>
      </c>
      <c r="E87" s="42">
        <f t="shared" si="11"/>
        <v>0.52309630459126544</v>
      </c>
      <c r="F87" s="56"/>
      <c r="G87" s="39" t="s">
        <v>171</v>
      </c>
      <c r="H87" s="45">
        <v>1760</v>
      </c>
      <c r="I87" s="46">
        <v>2676</v>
      </c>
      <c r="J87" s="42">
        <f t="shared" si="12"/>
        <v>0.65769805680119586</v>
      </c>
      <c r="K87" s="56"/>
      <c r="L87" s="44" t="s">
        <v>180</v>
      </c>
      <c r="M87" s="45">
        <v>3529</v>
      </c>
      <c r="N87" s="46">
        <v>4377</v>
      </c>
      <c r="O87" s="42">
        <f t="shared" si="14"/>
        <v>0.80625999543066029</v>
      </c>
    </row>
    <row r="88" spans="2:17" ht="17.100000000000001" customHeight="1">
      <c r="B88" s="173" t="s">
        <v>298</v>
      </c>
      <c r="C88" s="174"/>
      <c r="D88" s="174"/>
      <c r="E88" s="175"/>
      <c r="F88" s="56"/>
      <c r="G88" s="39" t="s">
        <v>247</v>
      </c>
      <c r="H88" s="45">
        <v>166</v>
      </c>
      <c r="I88" s="46">
        <v>219</v>
      </c>
      <c r="J88" s="42">
        <f t="shared" si="12"/>
        <v>0.75799086757990863</v>
      </c>
      <c r="K88" s="56"/>
      <c r="L88" s="44" t="s">
        <v>178</v>
      </c>
      <c r="M88" s="45">
        <v>3887</v>
      </c>
      <c r="N88" s="46">
        <v>5148</v>
      </c>
      <c r="O88" s="42">
        <f t="shared" si="14"/>
        <v>0.75505050505050508</v>
      </c>
    </row>
    <row r="89" spans="2:17" ht="17.100000000000001" customHeight="1">
      <c r="B89" s="39" t="s">
        <v>159</v>
      </c>
      <c r="C89" s="45">
        <v>5945</v>
      </c>
      <c r="D89" s="41">
        <v>8010</v>
      </c>
      <c r="E89" s="42">
        <f t="shared" ref="E89:E91" si="15">C89/D89</f>
        <v>0.74219725343320853</v>
      </c>
      <c r="F89" s="56"/>
      <c r="G89" s="39" t="s">
        <v>248</v>
      </c>
      <c r="H89" s="45">
        <v>148</v>
      </c>
      <c r="I89" s="46">
        <v>220</v>
      </c>
      <c r="J89" s="42">
        <f t="shared" si="12"/>
        <v>0.67272727272727273</v>
      </c>
      <c r="K89" s="56"/>
      <c r="L89" s="176" t="s">
        <v>299</v>
      </c>
      <c r="M89" s="177"/>
      <c r="N89" s="177"/>
      <c r="O89" s="178"/>
    </row>
    <row r="90" spans="2:17" ht="17.100000000000001" customHeight="1">
      <c r="B90" s="39" t="s">
        <v>170</v>
      </c>
      <c r="C90" s="45">
        <v>4417</v>
      </c>
      <c r="D90" s="41">
        <v>13829</v>
      </c>
      <c r="E90" s="42">
        <f t="shared" si="15"/>
        <v>0.31940125822546822</v>
      </c>
      <c r="F90" s="56"/>
      <c r="G90" s="39" t="s">
        <v>230</v>
      </c>
      <c r="H90" s="45">
        <v>440</v>
      </c>
      <c r="I90" s="46">
        <v>619</v>
      </c>
      <c r="J90" s="42">
        <f t="shared" si="12"/>
        <v>0.71082390953150243</v>
      </c>
      <c r="K90" s="56"/>
      <c r="L90" s="44" t="s">
        <v>78</v>
      </c>
      <c r="M90" s="45">
        <v>18955</v>
      </c>
      <c r="N90" s="46">
        <v>24809</v>
      </c>
      <c r="O90" s="42">
        <f t="shared" ref="O90:O91" si="16">M90/N90</f>
        <v>0.76403724454834943</v>
      </c>
    </row>
    <row r="91" spans="2:17" ht="17.100000000000001" customHeight="1">
      <c r="B91" s="39" t="s">
        <v>227</v>
      </c>
      <c r="C91" s="45">
        <v>511</v>
      </c>
      <c r="D91" s="41">
        <v>682</v>
      </c>
      <c r="E91" s="42">
        <f t="shared" si="15"/>
        <v>0.74926686217008798</v>
      </c>
      <c r="F91" s="56"/>
      <c r="G91" s="39" t="s">
        <v>225</v>
      </c>
      <c r="H91" s="45">
        <v>527</v>
      </c>
      <c r="I91" s="46">
        <v>1310</v>
      </c>
      <c r="J91" s="42">
        <f t="shared" si="12"/>
        <v>0.40229007633587788</v>
      </c>
      <c r="K91" s="56"/>
      <c r="L91" s="44" t="s">
        <v>120</v>
      </c>
      <c r="M91" s="45">
        <v>11883</v>
      </c>
      <c r="N91" s="46">
        <v>15413</v>
      </c>
      <c r="O91" s="42">
        <f t="shared" si="16"/>
        <v>0.77097255563485367</v>
      </c>
    </row>
    <row r="92" spans="2:17" ht="17.100000000000001" customHeight="1">
      <c r="B92" s="173" t="s">
        <v>300</v>
      </c>
      <c r="C92" s="174"/>
      <c r="D92" s="174"/>
      <c r="E92" s="175"/>
      <c r="F92" s="56"/>
      <c r="G92" s="39" t="s">
        <v>251</v>
      </c>
      <c r="H92" s="45">
        <v>137</v>
      </c>
      <c r="I92" s="46">
        <v>239</v>
      </c>
      <c r="J92" s="42">
        <f t="shared" si="12"/>
        <v>0.57322175732217573</v>
      </c>
      <c r="K92" s="56"/>
      <c r="L92" s="54"/>
      <c r="M92" s="54"/>
      <c r="N92" s="54"/>
      <c r="O92" s="54"/>
    </row>
    <row r="93" spans="2:17" ht="17.100000000000001" customHeight="1">
      <c r="B93" s="39" t="s">
        <v>80</v>
      </c>
      <c r="C93" s="45">
        <v>18679</v>
      </c>
      <c r="D93" s="41">
        <v>24493</v>
      </c>
      <c r="E93" s="42">
        <f t="shared" ref="E93:E99" si="17">C93/D93</f>
        <v>0.76262605642428449</v>
      </c>
      <c r="F93" s="56"/>
      <c r="G93" s="39" t="s">
        <v>235</v>
      </c>
      <c r="H93" s="45">
        <v>294</v>
      </c>
      <c r="I93" s="46">
        <v>382</v>
      </c>
      <c r="J93" s="42">
        <f t="shared" si="12"/>
        <v>0.76963350785340312</v>
      </c>
      <c r="K93" s="56"/>
      <c r="L93" s="56"/>
      <c r="M93" s="56"/>
      <c r="N93" s="43"/>
      <c r="O93" s="57"/>
      <c r="Q93" s="63"/>
    </row>
    <row r="94" spans="2:17" ht="17.100000000000001" customHeight="1">
      <c r="B94" s="39" t="s">
        <v>45</v>
      </c>
      <c r="C94" s="45">
        <v>40585</v>
      </c>
      <c r="D94" s="41">
        <v>54822</v>
      </c>
      <c r="E94" s="42">
        <f t="shared" si="17"/>
        <v>0.74030498704899494</v>
      </c>
      <c r="F94" s="56"/>
      <c r="G94" s="39" t="s">
        <v>221</v>
      </c>
      <c r="H94" s="45">
        <v>654</v>
      </c>
      <c r="I94" s="46">
        <v>1065</v>
      </c>
      <c r="J94" s="42">
        <f t="shared" si="12"/>
        <v>0.61408450704225348</v>
      </c>
      <c r="K94" s="56"/>
      <c r="L94" s="56"/>
      <c r="M94" s="56"/>
      <c r="N94" s="43"/>
      <c r="O94" s="57"/>
    </row>
    <row r="95" spans="2:17" ht="17.100000000000001" customHeight="1">
      <c r="B95" s="39" t="s">
        <v>110</v>
      </c>
      <c r="C95" s="45">
        <v>13158</v>
      </c>
      <c r="D95" s="41">
        <v>17762</v>
      </c>
      <c r="E95" s="42">
        <f t="shared" si="17"/>
        <v>0.74079495552302665</v>
      </c>
      <c r="F95" s="56"/>
      <c r="G95" s="39" t="s">
        <v>236</v>
      </c>
      <c r="H95" s="45">
        <v>262</v>
      </c>
      <c r="I95" s="46">
        <v>423</v>
      </c>
      <c r="J95" s="42">
        <f t="shared" si="12"/>
        <v>0.61938534278959811</v>
      </c>
      <c r="K95" s="56"/>
      <c r="L95" s="54"/>
      <c r="M95" s="54"/>
      <c r="N95" s="54"/>
      <c r="O95" s="54"/>
    </row>
    <row r="96" spans="2:17" ht="17.100000000000001" customHeight="1">
      <c r="B96" s="39" t="s">
        <v>58</v>
      </c>
      <c r="C96" s="45">
        <v>29738</v>
      </c>
      <c r="D96" s="41">
        <v>41049</v>
      </c>
      <c r="E96" s="42">
        <f t="shared" si="17"/>
        <v>0.72445126556067141</v>
      </c>
      <c r="F96" s="56"/>
      <c r="G96" s="39" t="s">
        <v>215</v>
      </c>
      <c r="H96" s="45">
        <v>785</v>
      </c>
      <c r="I96" s="46">
        <v>1088</v>
      </c>
      <c r="J96" s="42">
        <f t="shared" si="12"/>
        <v>0.72150735294117652</v>
      </c>
      <c r="K96" s="56"/>
      <c r="L96" s="54"/>
      <c r="M96" s="54"/>
      <c r="N96" s="54"/>
      <c r="O96" s="54"/>
    </row>
    <row r="97" spans="2:15" ht="17.100000000000001" customHeight="1">
      <c r="B97" s="39" t="s">
        <v>100</v>
      </c>
      <c r="C97" s="45">
        <v>14958</v>
      </c>
      <c r="D97" s="41">
        <v>20558</v>
      </c>
      <c r="E97" s="42">
        <f t="shared" si="17"/>
        <v>0.72759996108570868</v>
      </c>
      <c r="F97" s="56"/>
      <c r="G97" s="39" t="s">
        <v>223</v>
      </c>
      <c r="H97" s="45">
        <v>645</v>
      </c>
      <c r="I97" s="46">
        <v>1099</v>
      </c>
      <c r="J97" s="42">
        <f t="shared" si="12"/>
        <v>0.5868971792538672</v>
      </c>
      <c r="K97" s="56"/>
      <c r="L97" s="56"/>
      <c r="M97" s="56"/>
      <c r="N97" s="43"/>
      <c r="O97" s="57"/>
    </row>
    <row r="98" spans="2:15" ht="17.100000000000001" customHeight="1">
      <c r="B98" s="39" t="s">
        <v>109</v>
      </c>
      <c r="C98" s="45">
        <v>13444</v>
      </c>
      <c r="D98" s="41">
        <v>16936</v>
      </c>
      <c r="E98" s="42">
        <f t="shared" si="17"/>
        <v>0.79381199811053382</v>
      </c>
      <c r="F98" s="56"/>
      <c r="G98" s="39" t="s">
        <v>204</v>
      </c>
      <c r="H98" s="45">
        <v>1600</v>
      </c>
      <c r="I98" s="46">
        <v>2578</v>
      </c>
      <c r="J98" s="42">
        <f t="shared" si="12"/>
        <v>0.6206361520558572</v>
      </c>
      <c r="K98" s="56"/>
      <c r="L98" s="56"/>
      <c r="M98" s="56"/>
      <c r="N98" s="43"/>
      <c r="O98" s="57"/>
    </row>
    <row r="99" spans="2:15" ht="17.100000000000001" customHeight="1">
      <c r="B99" s="39" t="s">
        <v>51</v>
      </c>
      <c r="C99" s="45">
        <v>37498</v>
      </c>
      <c r="D99" s="41">
        <v>53228</v>
      </c>
      <c r="E99" s="42">
        <f t="shared" si="17"/>
        <v>0.70447884572029762</v>
      </c>
      <c r="F99" s="56"/>
      <c r="G99" s="39" t="s">
        <v>233</v>
      </c>
      <c r="H99" s="45">
        <v>326</v>
      </c>
      <c r="I99" s="46">
        <v>472</v>
      </c>
      <c r="J99" s="42">
        <f t="shared" si="12"/>
        <v>0.69067796610169496</v>
      </c>
      <c r="K99" s="56"/>
      <c r="L99" s="179"/>
      <c r="M99" s="179"/>
      <c r="N99" s="179"/>
      <c r="O99" s="57"/>
    </row>
    <row r="100" spans="2:15" ht="17.100000000000001" customHeight="1">
      <c r="F100" s="56"/>
      <c r="G100" s="39" t="s">
        <v>253</v>
      </c>
      <c r="H100" s="45">
        <v>107</v>
      </c>
      <c r="I100" s="46">
        <v>148</v>
      </c>
      <c r="J100" s="42">
        <f t="shared" si="12"/>
        <v>0.72297297297297303</v>
      </c>
      <c r="K100" s="56"/>
      <c r="L100" s="64"/>
      <c r="M100" s="64"/>
      <c r="N100" s="64"/>
      <c r="O100" s="57"/>
    </row>
    <row r="101" spans="2:15" ht="17.100000000000001" customHeight="1">
      <c r="B101" s="65"/>
      <c r="C101" s="65"/>
      <c r="D101" s="65"/>
      <c r="E101" s="65"/>
      <c r="F101" s="56"/>
      <c r="G101" s="39" t="s">
        <v>246</v>
      </c>
      <c r="H101" s="45">
        <v>168</v>
      </c>
      <c r="I101" s="46">
        <v>240</v>
      </c>
      <c r="J101" s="42">
        <f t="shared" si="12"/>
        <v>0.7</v>
      </c>
      <c r="K101" s="56"/>
      <c r="L101" s="66"/>
      <c r="M101" s="66"/>
      <c r="N101" s="67"/>
      <c r="O101" s="68"/>
    </row>
    <row r="102" spans="2:15" ht="17.100000000000001" customHeight="1">
      <c r="B102" s="56"/>
      <c r="C102" s="56"/>
      <c r="D102" s="56"/>
      <c r="E102" s="56"/>
      <c r="F102" s="56"/>
      <c r="G102" s="39" t="s">
        <v>252</v>
      </c>
      <c r="H102" s="45">
        <v>127</v>
      </c>
      <c r="I102" s="46">
        <v>204</v>
      </c>
      <c r="J102" s="42">
        <f t="shared" si="12"/>
        <v>0.62254901960784315</v>
      </c>
      <c r="K102" s="56"/>
      <c r="L102" s="69"/>
      <c r="M102" s="69"/>
      <c r="N102" s="69"/>
      <c r="O102" s="57"/>
    </row>
    <row r="103" spans="2:15" ht="17.100000000000001" customHeight="1">
      <c r="B103" s="70"/>
      <c r="C103" s="70"/>
      <c r="D103" s="71"/>
      <c r="E103" s="57"/>
      <c r="F103" s="56"/>
      <c r="G103" s="39" t="s">
        <v>254</v>
      </c>
      <c r="H103" s="45">
        <v>66</v>
      </c>
      <c r="I103" s="46">
        <v>118</v>
      </c>
      <c r="J103" s="42">
        <f t="shared" si="12"/>
        <v>0.55932203389830504</v>
      </c>
      <c r="K103" s="56"/>
      <c r="L103" s="72"/>
      <c r="M103" s="72"/>
      <c r="N103" s="43"/>
      <c r="O103" s="57"/>
    </row>
    <row r="104" spans="2:15" ht="17.100000000000001" customHeight="1">
      <c r="B104" s="70"/>
      <c r="C104" s="70"/>
      <c r="D104" s="71"/>
      <c r="E104" s="57"/>
      <c r="F104" s="56"/>
      <c r="G104" s="39" t="s">
        <v>237</v>
      </c>
      <c r="H104" s="45">
        <v>262</v>
      </c>
      <c r="I104" s="46">
        <v>360</v>
      </c>
      <c r="J104" s="42">
        <f t="shared" si="12"/>
        <v>0.72777777777777775</v>
      </c>
      <c r="K104" s="56"/>
      <c r="L104" s="56"/>
      <c r="M104" s="56"/>
      <c r="N104" s="43"/>
      <c r="O104" s="57"/>
    </row>
    <row r="105" spans="2:15">
      <c r="B105" s="70"/>
      <c r="C105" s="70"/>
      <c r="D105" s="71"/>
      <c r="E105" s="57"/>
      <c r="F105" s="73"/>
      <c r="G105" s="73"/>
      <c r="H105" s="73"/>
      <c r="I105" s="73"/>
      <c r="J105" s="73"/>
      <c r="K105" s="73"/>
      <c r="L105" s="56"/>
      <c r="M105" s="56"/>
      <c r="N105" s="43"/>
      <c r="O105" s="57"/>
    </row>
    <row r="109" spans="2:15">
      <c r="N109" s="74"/>
    </row>
    <row r="111" spans="2:15">
      <c r="N111" s="74"/>
    </row>
  </sheetData>
  <mergeCells count="23">
    <mergeCell ref="B49:E49"/>
    <mergeCell ref="B3:O3"/>
    <mergeCell ref="B5:E5"/>
    <mergeCell ref="G5:J5"/>
    <mergeCell ref="L5:O5"/>
    <mergeCell ref="L12:O12"/>
    <mergeCell ref="B15:E15"/>
    <mergeCell ref="G15:J15"/>
    <mergeCell ref="B24:E24"/>
    <mergeCell ref="L24:O24"/>
    <mergeCell ref="G30:J30"/>
    <mergeCell ref="G32:J32"/>
    <mergeCell ref="B33:E33"/>
    <mergeCell ref="B88:E88"/>
    <mergeCell ref="L89:O89"/>
    <mergeCell ref="B92:E92"/>
    <mergeCell ref="L99:N99"/>
    <mergeCell ref="L54:O54"/>
    <mergeCell ref="B65:O65"/>
    <mergeCell ref="B67:E67"/>
    <mergeCell ref="G67:J67"/>
    <mergeCell ref="L67:O67"/>
    <mergeCell ref="L75:O75"/>
  </mergeCells>
  <phoneticPr fontId="3"/>
  <pageMargins left="1.3" right="0.70866141732283472" top="0.74803149606299213" bottom="0.74803149606299213" header="0.31496062992125984" footer="0.31496062992125984"/>
  <pageSetup paperSize="9" scale="66" fitToHeight="0" orientation="portrait" horizontalDpi="300" verticalDpi="300" r:id="rId1"/>
  <rowBreaks count="1" manualBreakCount="1"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G97"/>
  <sheetViews>
    <sheetView view="pageBreakPreview" zoomScaleNormal="75" zoomScaleSheetLayoutView="100" workbookViewId="0">
      <pane ySplit="7" topLeftCell="A8" activePane="bottomLeft" state="frozen"/>
      <selection activeCell="B2" sqref="B2"/>
      <selection pane="bottomLeft"/>
    </sheetView>
  </sheetViews>
  <sheetFormatPr defaultColWidth="7.875" defaultRowHeight="13.5"/>
  <cols>
    <col min="1" max="1" width="2.5" style="75" customWidth="1"/>
    <col min="2" max="2" width="10.25" style="75" customWidth="1"/>
    <col min="3" max="3" width="16.625" style="75" customWidth="1"/>
    <col min="4" max="7" width="12" style="77" customWidth="1"/>
    <col min="8" max="16384" width="7.875" style="75"/>
  </cols>
  <sheetData>
    <row r="1" spans="1:7" ht="14.25" customHeight="1">
      <c r="B1" s="76"/>
      <c r="C1" s="76"/>
    </row>
    <row r="2" spans="1:7" ht="21">
      <c r="B2" s="78" t="s">
        <v>301</v>
      </c>
      <c r="C2" s="79"/>
      <c r="G2" s="80"/>
    </row>
    <row r="3" spans="1:7" ht="5.25" customHeight="1" thickBot="1">
      <c r="B3" s="78"/>
      <c r="C3" s="79"/>
      <c r="G3" s="80"/>
    </row>
    <row r="4" spans="1:7" s="81" customFormat="1" ht="16.899999999999999" customHeight="1">
      <c r="B4" s="205" t="s">
        <v>302</v>
      </c>
      <c r="C4" s="208" t="s">
        <v>303</v>
      </c>
      <c r="D4" s="211" t="s">
        <v>304</v>
      </c>
      <c r="E4" s="212"/>
      <c r="F4" s="213"/>
      <c r="G4" s="217" t="s">
        <v>305</v>
      </c>
    </row>
    <row r="5" spans="1:7" s="81" customFormat="1" ht="16.899999999999999" customHeight="1">
      <c r="B5" s="206"/>
      <c r="C5" s="209"/>
      <c r="D5" s="214"/>
      <c r="E5" s="215"/>
      <c r="F5" s="216"/>
      <c r="G5" s="218"/>
    </row>
    <row r="6" spans="1:7" s="81" customFormat="1" ht="16.899999999999999" customHeight="1">
      <c r="B6" s="206"/>
      <c r="C6" s="209"/>
      <c r="D6" s="82" t="s">
        <v>306</v>
      </c>
      <c r="E6" s="82" t="s">
        <v>307</v>
      </c>
      <c r="F6" s="82" t="s">
        <v>308</v>
      </c>
      <c r="G6" s="218"/>
    </row>
    <row r="7" spans="1:7" s="81" customFormat="1" ht="16.899999999999999" customHeight="1" thickBot="1">
      <c r="B7" s="207"/>
      <c r="C7" s="210"/>
      <c r="D7" s="83" t="s">
        <v>309</v>
      </c>
      <c r="E7" s="83" t="s">
        <v>309</v>
      </c>
      <c r="F7" s="83" t="s">
        <v>309</v>
      </c>
      <c r="G7" s="84" t="s">
        <v>310</v>
      </c>
    </row>
    <row r="8" spans="1:7" ht="17.100000000000001" customHeight="1">
      <c r="A8" s="85"/>
      <c r="B8" s="86" t="s">
        <v>311</v>
      </c>
      <c r="C8" s="87" t="s">
        <v>312</v>
      </c>
      <c r="D8" s="88">
        <v>232</v>
      </c>
      <c r="E8" s="88">
        <v>111</v>
      </c>
      <c r="F8" s="88">
        <v>343</v>
      </c>
      <c r="G8" s="89">
        <v>945</v>
      </c>
    </row>
    <row r="9" spans="1:7" ht="17.100000000000001" customHeight="1">
      <c r="A9" s="85"/>
      <c r="B9" s="90" t="s">
        <v>313</v>
      </c>
      <c r="C9" s="91" t="s">
        <v>314</v>
      </c>
      <c r="D9" s="92">
        <v>125</v>
      </c>
      <c r="E9" s="92">
        <v>81</v>
      </c>
      <c r="F9" s="92">
        <v>206</v>
      </c>
      <c r="G9" s="93">
        <v>475</v>
      </c>
    </row>
    <row r="10" spans="1:7" ht="17.100000000000001" customHeight="1">
      <c r="A10" s="85"/>
      <c r="B10" s="94" t="s">
        <v>315</v>
      </c>
      <c r="C10" s="91" t="s">
        <v>316</v>
      </c>
      <c r="D10" s="92">
        <v>46</v>
      </c>
      <c r="E10" s="92">
        <v>59</v>
      </c>
      <c r="F10" s="92">
        <v>105</v>
      </c>
      <c r="G10" s="93">
        <v>269</v>
      </c>
    </row>
    <row r="11" spans="1:7" ht="17.100000000000001" customHeight="1">
      <c r="A11" s="85"/>
      <c r="B11" s="94" t="s">
        <v>317</v>
      </c>
      <c r="C11" s="91" t="s">
        <v>318</v>
      </c>
      <c r="D11" s="92">
        <v>32</v>
      </c>
      <c r="E11" s="92">
        <v>0</v>
      </c>
      <c r="F11" s="92">
        <v>32</v>
      </c>
      <c r="G11" s="93">
        <v>201</v>
      </c>
    </row>
    <row r="12" spans="1:7" ht="17.100000000000001" customHeight="1">
      <c r="A12" s="85"/>
      <c r="B12" s="198" t="s">
        <v>319</v>
      </c>
      <c r="C12" s="95" t="s">
        <v>320</v>
      </c>
      <c r="D12" s="96">
        <v>51</v>
      </c>
      <c r="E12" s="96">
        <v>14</v>
      </c>
      <c r="F12" s="96">
        <v>65</v>
      </c>
      <c r="G12" s="97">
        <v>146</v>
      </c>
    </row>
    <row r="13" spans="1:7" ht="17.100000000000001" customHeight="1">
      <c r="A13" s="85"/>
      <c r="B13" s="190"/>
      <c r="C13" s="95" t="s">
        <v>321</v>
      </c>
      <c r="D13" s="96">
        <v>29</v>
      </c>
      <c r="E13" s="96">
        <v>59</v>
      </c>
      <c r="F13" s="96">
        <v>88</v>
      </c>
      <c r="G13" s="97">
        <v>120</v>
      </c>
    </row>
    <row r="14" spans="1:7" ht="17.100000000000001" customHeight="1">
      <c r="A14" s="85"/>
      <c r="B14" s="190"/>
      <c r="C14" s="95" t="s">
        <v>322</v>
      </c>
      <c r="D14" s="96">
        <v>39</v>
      </c>
      <c r="E14" s="96">
        <v>55</v>
      </c>
      <c r="F14" s="96">
        <v>94</v>
      </c>
      <c r="G14" s="97">
        <v>241</v>
      </c>
    </row>
    <row r="15" spans="1:7" ht="17.100000000000001" customHeight="1">
      <c r="A15" s="85"/>
      <c r="B15" s="191"/>
      <c r="C15" s="91" t="s">
        <v>323</v>
      </c>
      <c r="D15" s="92">
        <f t="shared" ref="D15:G15" si="0">SUM(D12:D14)</f>
        <v>119</v>
      </c>
      <c r="E15" s="92">
        <f t="shared" si="0"/>
        <v>128</v>
      </c>
      <c r="F15" s="92">
        <f t="shared" si="0"/>
        <v>247</v>
      </c>
      <c r="G15" s="93">
        <f t="shared" si="0"/>
        <v>507</v>
      </c>
    </row>
    <row r="16" spans="1:7" ht="17.100000000000001" customHeight="1">
      <c r="A16" s="85"/>
      <c r="B16" s="198" t="s">
        <v>324</v>
      </c>
      <c r="C16" s="95" t="s">
        <v>325</v>
      </c>
      <c r="D16" s="96">
        <v>72</v>
      </c>
      <c r="E16" s="96">
        <v>8</v>
      </c>
      <c r="F16" s="96">
        <v>80</v>
      </c>
      <c r="G16" s="97">
        <v>275</v>
      </c>
    </row>
    <row r="17" spans="1:7" ht="17.100000000000001" customHeight="1">
      <c r="A17" s="85"/>
      <c r="B17" s="190"/>
      <c r="C17" s="95" t="s">
        <v>326</v>
      </c>
      <c r="D17" s="98">
        <v>39</v>
      </c>
      <c r="E17" s="98">
        <v>46</v>
      </c>
      <c r="F17" s="98">
        <v>85</v>
      </c>
      <c r="G17" s="99">
        <v>153</v>
      </c>
    </row>
    <row r="18" spans="1:7" ht="17.100000000000001" customHeight="1">
      <c r="A18" s="85"/>
      <c r="B18" s="190"/>
      <c r="C18" s="95" t="s">
        <v>327</v>
      </c>
      <c r="D18" s="96">
        <v>17</v>
      </c>
      <c r="E18" s="96">
        <v>1</v>
      </c>
      <c r="F18" s="96">
        <v>18</v>
      </c>
      <c r="G18" s="97">
        <v>62</v>
      </c>
    </row>
    <row r="19" spans="1:7" ht="17.100000000000001" customHeight="1">
      <c r="A19" s="85"/>
      <c r="B19" s="191"/>
      <c r="C19" s="91" t="s">
        <v>328</v>
      </c>
      <c r="D19" s="92">
        <f t="shared" ref="D19:G19" si="1">SUM(D16:D18)</f>
        <v>128</v>
      </c>
      <c r="E19" s="92">
        <f t="shared" si="1"/>
        <v>55</v>
      </c>
      <c r="F19" s="92">
        <f t="shared" si="1"/>
        <v>183</v>
      </c>
      <c r="G19" s="93">
        <f t="shared" si="1"/>
        <v>490</v>
      </c>
    </row>
    <row r="20" spans="1:7" ht="17.100000000000001" customHeight="1">
      <c r="A20" s="85"/>
      <c r="B20" s="94" t="s">
        <v>329</v>
      </c>
      <c r="C20" s="91" t="s">
        <v>330</v>
      </c>
      <c r="D20" s="92">
        <v>29</v>
      </c>
      <c r="E20" s="92">
        <v>2</v>
      </c>
      <c r="F20" s="92">
        <v>31</v>
      </c>
      <c r="G20" s="93">
        <v>101</v>
      </c>
    </row>
    <row r="21" spans="1:7" ht="17.100000000000001" customHeight="1">
      <c r="A21" s="85"/>
      <c r="B21" s="94" t="s">
        <v>331</v>
      </c>
      <c r="C21" s="91" t="s">
        <v>332</v>
      </c>
      <c r="D21" s="92">
        <v>25</v>
      </c>
      <c r="E21" s="92">
        <v>65</v>
      </c>
      <c r="F21" s="92">
        <v>90</v>
      </c>
      <c r="G21" s="93">
        <v>159</v>
      </c>
    </row>
    <row r="22" spans="1:7" ht="17.100000000000001" customHeight="1">
      <c r="A22" s="85"/>
      <c r="B22" s="94" t="s">
        <v>333</v>
      </c>
      <c r="C22" s="91" t="s">
        <v>334</v>
      </c>
      <c r="D22" s="92">
        <v>32</v>
      </c>
      <c r="E22" s="92">
        <v>4</v>
      </c>
      <c r="F22" s="92">
        <v>36</v>
      </c>
      <c r="G22" s="93">
        <v>111</v>
      </c>
    </row>
    <row r="23" spans="1:7" ht="17.100000000000001" customHeight="1">
      <c r="A23" s="85"/>
      <c r="B23" s="94" t="s">
        <v>335</v>
      </c>
      <c r="C23" s="91" t="s">
        <v>336</v>
      </c>
      <c r="D23" s="92">
        <v>35</v>
      </c>
      <c r="E23" s="92">
        <v>6</v>
      </c>
      <c r="F23" s="92">
        <v>41</v>
      </c>
      <c r="G23" s="93">
        <v>50</v>
      </c>
    </row>
    <row r="24" spans="1:7" ht="17.100000000000001" customHeight="1">
      <c r="A24" s="85"/>
      <c r="B24" s="94" t="s">
        <v>337</v>
      </c>
      <c r="C24" s="91" t="s">
        <v>338</v>
      </c>
      <c r="D24" s="92">
        <v>47</v>
      </c>
      <c r="E24" s="92">
        <v>60</v>
      </c>
      <c r="F24" s="92">
        <v>107</v>
      </c>
      <c r="G24" s="93">
        <v>108</v>
      </c>
    </row>
    <row r="25" spans="1:7" ht="17.100000000000001" customHeight="1">
      <c r="A25" s="85"/>
      <c r="B25" s="94" t="s">
        <v>339</v>
      </c>
      <c r="C25" s="91" t="s">
        <v>340</v>
      </c>
      <c r="D25" s="92">
        <v>53</v>
      </c>
      <c r="E25" s="92">
        <v>62</v>
      </c>
      <c r="F25" s="92">
        <v>115</v>
      </c>
      <c r="G25" s="93">
        <v>112</v>
      </c>
    </row>
    <row r="26" spans="1:7" ht="17.100000000000001" customHeight="1">
      <c r="A26" s="85"/>
      <c r="B26" s="198" t="s">
        <v>341</v>
      </c>
      <c r="C26" s="95" t="s">
        <v>342</v>
      </c>
      <c r="D26" s="96">
        <v>34</v>
      </c>
      <c r="E26" s="96">
        <v>7</v>
      </c>
      <c r="F26" s="96">
        <v>41</v>
      </c>
      <c r="G26" s="97">
        <v>101</v>
      </c>
    </row>
    <row r="27" spans="1:7" ht="17.100000000000001" customHeight="1">
      <c r="A27" s="85"/>
      <c r="B27" s="190"/>
      <c r="C27" s="95" t="s">
        <v>343</v>
      </c>
      <c r="D27" s="96">
        <v>28</v>
      </c>
      <c r="E27" s="96">
        <v>56</v>
      </c>
      <c r="F27" s="96">
        <v>84</v>
      </c>
      <c r="G27" s="97">
        <v>145</v>
      </c>
    </row>
    <row r="28" spans="1:7" ht="17.100000000000001" customHeight="1">
      <c r="A28" s="85"/>
      <c r="B28" s="190"/>
      <c r="C28" s="95" t="s">
        <v>344</v>
      </c>
      <c r="D28" s="96">
        <v>15</v>
      </c>
      <c r="E28" s="96">
        <v>57</v>
      </c>
      <c r="F28" s="96">
        <v>72</v>
      </c>
      <c r="G28" s="97">
        <v>57</v>
      </c>
    </row>
    <row r="29" spans="1:7" ht="17.100000000000001" customHeight="1">
      <c r="A29" s="100"/>
      <c r="B29" s="191"/>
      <c r="C29" s="101" t="s">
        <v>328</v>
      </c>
      <c r="D29" s="92">
        <f t="shared" ref="D29:G29" si="2">SUM(D26:D28)</f>
        <v>77</v>
      </c>
      <c r="E29" s="92">
        <f t="shared" si="2"/>
        <v>120</v>
      </c>
      <c r="F29" s="92">
        <f t="shared" si="2"/>
        <v>197</v>
      </c>
      <c r="G29" s="93">
        <f t="shared" si="2"/>
        <v>303</v>
      </c>
    </row>
    <row r="30" spans="1:7" ht="17.100000000000001" customHeight="1" thickBot="1">
      <c r="A30" s="85"/>
      <c r="B30" s="187" t="s">
        <v>345</v>
      </c>
      <c r="C30" s="188"/>
      <c r="D30" s="102">
        <f t="shared" ref="D30:G30" si="3">SUM(D8:D9,D10:D11,D15,D19:D25,D29)</f>
        <v>980</v>
      </c>
      <c r="E30" s="102">
        <f t="shared" si="3"/>
        <v>753</v>
      </c>
      <c r="F30" s="102">
        <f t="shared" si="3"/>
        <v>1733</v>
      </c>
      <c r="G30" s="103">
        <f t="shared" si="3"/>
        <v>3831</v>
      </c>
    </row>
    <row r="31" spans="1:7" ht="17.100000000000001" customHeight="1">
      <c r="A31" s="85"/>
      <c r="B31" s="189" t="s">
        <v>346</v>
      </c>
      <c r="C31" s="95" t="s">
        <v>347</v>
      </c>
      <c r="D31" s="98">
        <v>66</v>
      </c>
      <c r="E31" s="98">
        <v>59</v>
      </c>
      <c r="F31" s="98">
        <v>125</v>
      </c>
      <c r="G31" s="99">
        <v>374</v>
      </c>
    </row>
    <row r="32" spans="1:7" ht="17.100000000000001" customHeight="1">
      <c r="A32" s="85"/>
      <c r="B32" s="190"/>
      <c r="C32" s="95" t="s">
        <v>348</v>
      </c>
      <c r="D32" s="96">
        <v>30</v>
      </c>
      <c r="E32" s="96">
        <v>3</v>
      </c>
      <c r="F32" s="96">
        <v>33</v>
      </c>
      <c r="G32" s="97">
        <v>55</v>
      </c>
    </row>
    <row r="33" spans="1:7" ht="17.100000000000001" customHeight="1">
      <c r="A33" s="85"/>
      <c r="B33" s="190"/>
      <c r="C33" s="95" t="s">
        <v>349</v>
      </c>
      <c r="D33" s="96">
        <v>4</v>
      </c>
      <c r="E33" s="96">
        <v>0</v>
      </c>
      <c r="F33" s="96">
        <v>4</v>
      </c>
      <c r="G33" s="97">
        <v>30</v>
      </c>
    </row>
    <row r="34" spans="1:7" ht="17.100000000000001" customHeight="1">
      <c r="A34" s="85"/>
      <c r="B34" s="191"/>
      <c r="C34" s="91" t="s">
        <v>328</v>
      </c>
      <c r="D34" s="92">
        <f t="shared" ref="D34:G34" si="4">SUM(D31:D33)</f>
        <v>100</v>
      </c>
      <c r="E34" s="92">
        <f t="shared" si="4"/>
        <v>62</v>
      </c>
      <c r="F34" s="92">
        <f t="shared" si="4"/>
        <v>162</v>
      </c>
      <c r="G34" s="93">
        <f t="shared" si="4"/>
        <v>459</v>
      </c>
    </row>
    <row r="35" spans="1:7" ht="17.100000000000001" customHeight="1">
      <c r="A35" s="85"/>
      <c r="B35" s="104" t="s">
        <v>350</v>
      </c>
      <c r="C35" s="87" t="s">
        <v>351</v>
      </c>
      <c r="D35" s="92">
        <v>16</v>
      </c>
      <c r="E35" s="92">
        <v>0</v>
      </c>
      <c r="F35" s="92">
        <v>16</v>
      </c>
      <c r="G35" s="93">
        <v>172</v>
      </c>
    </row>
    <row r="36" spans="1:7" ht="17.100000000000001" customHeight="1">
      <c r="A36" s="105"/>
      <c r="B36" s="94" t="s">
        <v>352</v>
      </c>
      <c r="C36" s="91" t="s">
        <v>353</v>
      </c>
      <c r="D36" s="92">
        <v>42</v>
      </c>
      <c r="E36" s="92">
        <v>0</v>
      </c>
      <c r="F36" s="92">
        <v>42</v>
      </c>
      <c r="G36" s="93">
        <v>165</v>
      </c>
    </row>
    <row r="37" spans="1:7" ht="17.100000000000001" customHeight="1">
      <c r="A37" s="85"/>
      <c r="B37" s="94" t="s">
        <v>354</v>
      </c>
      <c r="C37" s="106" t="s">
        <v>355</v>
      </c>
      <c r="D37" s="92">
        <v>18</v>
      </c>
      <c r="E37" s="92">
        <v>83</v>
      </c>
      <c r="F37" s="92">
        <v>101</v>
      </c>
      <c r="G37" s="93">
        <v>207</v>
      </c>
    </row>
    <row r="38" spans="1:7" ht="17.100000000000001" customHeight="1">
      <c r="A38" s="85"/>
      <c r="B38" s="199" t="s">
        <v>356</v>
      </c>
      <c r="C38" s="95" t="s">
        <v>357</v>
      </c>
      <c r="D38" s="96">
        <v>27</v>
      </c>
      <c r="E38" s="96">
        <v>49</v>
      </c>
      <c r="F38" s="96">
        <v>76</v>
      </c>
      <c r="G38" s="97">
        <v>143</v>
      </c>
    </row>
    <row r="39" spans="1:7" ht="17.100000000000001" customHeight="1">
      <c r="A39" s="85"/>
      <c r="B39" s="200"/>
      <c r="C39" s="95" t="s">
        <v>358</v>
      </c>
      <c r="D39" s="96">
        <v>9</v>
      </c>
      <c r="E39" s="96">
        <v>49</v>
      </c>
      <c r="F39" s="96">
        <v>58</v>
      </c>
      <c r="G39" s="97">
        <v>85</v>
      </c>
    </row>
    <row r="40" spans="1:7" ht="17.100000000000001" customHeight="1">
      <c r="A40" s="85"/>
      <c r="B40" s="200"/>
      <c r="C40" s="95" t="s">
        <v>359</v>
      </c>
      <c r="D40" s="96">
        <v>13</v>
      </c>
      <c r="E40" s="96">
        <v>42</v>
      </c>
      <c r="F40" s="96">
        <v>55</v>
      </c>
      <c r="G40" s="97">
        <v>50</v>
      </c>
    </row>
    <row r="41" spans="1:7" ht="17.100000000000001" customHeight="1">
      <c r="A41" s="85"/>
      <c r="B41" s="200"/>
      <c r="C41" s="95" t="s">
        <v>360</v>
      </c>
      <c r="D41" s="96">
        <v>10</v>
      </c>
      <c r="E41" s="96">
        <v>0</v>
      </c>
      <c r="F41" s="96">
        <v>10</v>
      </c>
      <c r="G41" s="97">
        <v>78</v>
      </c>
    </row>
    <row r="42" spans="1:7" ht="17.100000000000001" customHeight="1">
      <c r="A42" s="85"/>
      <c r="B42" s="201"/>
      <c r="C42" s="91" t="s">
        <v>328</v>
      </c>
      <c r="D42" s="92">
        <f t="shared" ref="D42:G42" si="5">SUM(D38:D41)</f>
        <v>59</v>
      </c>
      <c r="E42" s="92">
        <f t="shared" si="5"/>
        <v>140</v>
      </c>
      <c r="F42" s="92">
        <f t="shared" si="5"/>
        <v>199</v>
      </c>
      <c r="G42" s="93">
        <f t="shared" si="5"/>
        <v>356</v>
      </c>
    </row>
    <row r="43" spans="1:7" ht="17.100000000000001" customHeight="1">
      <c r="A43" s="85"/>
      <c r="B43" s="94" t="s">
        <v>361</v>
      </c>
      <c r="C43" s="91" t="s">
        <v>362</v>
      </c>
      <c r="D43" s="88">
        <v>34</v>
      </c>
      <c r="E43" s="88">
        <v>6</v>
      </c>
      <c r="F43" s="88">
        <v>40</v>
      </c>
      <c r="G43" s="89">
        <v>204</v>
      </c>
    </row>
    <row r="44" spans="1:7" ht="17.100000000000001" customHeight="1">
      <c r="A44" s="85"/>
      <c r="B44" s="94" t="s">
        <v>363</v>
      </c>
      <c r="C44" s="91" t="s">
        <v>364</v>
      </c>
      <c r="D44" s="92">
        <v>5</v>
      </c>
      <c r="E44" s="92">
        <v>83</v>
      </c>
      <c r="F44" s="92">
        <v>88</v>
      </c>
      <c r="G44" s="93">
        <v>103</v>
      </c>
    </row>
    <row r="45" spans="1:7" ht="17.100000000000001" customHeight="1">
      <c r="A45" s="85"/>
      <c r="B45" s="90" t="s">
        <v>365</v>
      </c>
      <c r="C45" s="91" t="s">
        <v>366</v>
      </c>
      <c r="D45" s="92">
        <v>33</v>
      </c>
      <c r="E45" s="92">
        <v>0</v>
      </c>
      <c r="F45" s="92">
        <v>33</v>
      </c>
      <c r="G45" s="93">
        <v>240</v>
      </c>
    </row>
    <row r="46" spans="1:7" ht="17.100000000000001" customHeight="1">
      <c r="A46" s="85"/>
      <c r="B46" s="198" t="s">
        <v>367</v>
      </c>
      <c r="C46" s="95" t="s">
        <v>368</v>
      </c>
      <c r="D46" s="96">
        <v>46</v>
      </c>
      <c r="E46" s="96">
        <v>0</v>
      </c>
      <c r="F46" s="96">
        <v>46</v>
      </c>
      <c r="G46" s="97">
        <v>383</v>
      </c>
    </row>
    <row r="47" spans="1:7" ht="17.100000000000001" customHeight="1">
      <c r="A47" s="85"/>
      <c r="B47" s="190"/>
      <c r="C47" s="95" t="s">
        <v>369</v>
      </c>
      <c r="D47" s="96">
        <v>11</v>
      </c>
      <c r="E47" s="96">
        <v>0</v>
      </c>
      <c r="F47" s="96">
        <v>11</v>
      </c>
      <c r="G47" s="97">
        <v>91</v>
      </c>
    </row>
    <row r="48" spans="1:7" ht="17.100000000000001" customHeight="1">
      <c r="A48" s="85"/>
      <c r="B48" s="191"/>
      <c r="C48" s="91" t="s">
        <v>328</v>
      </c>
      <c r="D48" s="92">
        <f t="shared" ref="D48:G48" si="6">SUM(D46:D47)</f>
        <v>57</v>
      </c>
      <c r="E48" s="92">
        <f t="shared" si="6"/>
        <v>0</v>
      </c>
      <c r="F48" s="92">
        <f t="shared" si="6"/>
        <v>57</v>
      </c>
      <c r="G48" s="93">
        <f t="shared" si="6"/>
        <v>474</v>
      </c>
    </row>
    <row r="49" spans="1:7" ht="17.100000000000001" customHeight="1">
      <c r="A49" s="85"/>
      <c r="B49" s="94" t="s">
        <v>370</v>
      </c>
      <c r="C49" s="91" t="s">
        <v>371</v>
      </c>
      <c r="D49" s="92">
        <v>38</v>
      </c>
      <c r="E49" s="92">
        <v>5</v>
      </c>
      <c r="F49" s="92">
        <v>43</v>
      </c>
      <c r="G49" s="93">
        <v>149</v>
      </c>
    </row>
    <row r="50" spans="1:7" ht="17.100000000000001" customHeight="1">
      <c r="A50" s="105"/>
      <c r="B50" s="94" t="s">
        <v>372</v>
      </c>
      <c r="C50" s="91" t="s">
        <v>373</v>
      </c>
      <c r="D50" s="92">
        <v>26</v>
      </c>
      <c r="E50" s="92">
        <v>0</v>
      </c>
      <c r="F50" s="92">
        <v>26</v>
      </c>
      <c r="G50" s="93">
        <v>167</v>
      </c>
    </row>
    <row r="51" spans="1:7" ht="17.100000000000001" customHeight="1">
      <c r="A51" s="85"/>
      <c r="B51" s="90" t="s">
        <v>374</v>
      </c>
      <c r="C51" s="91" t="s">
        <v>375</v>
      </c>
      <c r="D51" s="92">
        <v>42</v>
      </c>
      <c r="E51" s="92">
        <v>83</v>
      </c>
      <c r="F51" s="92">
        <v>125</v>
      </c>
      <c r="G51" s="93">
        <v>256</v>
      </c>
    </row>
    <row r="52" spans="1:7" ht="17.100000000000001" customHeight="1">
      <c r="A52" s="85"/>
      <c r="B52" s="94" t="s">
        <v>376</v>
      </c>
      <c r="C52" s="91" t="s">
        <v>377</v>
      </c>
      <c r="D52" s="92">
        <v>22</v>
      </c>
      <c r="E52" s="92">
        <v>0</v>
      </c>
      <c r="F52" s="92">
        <v>22</v>
      </c>
      <c r="G52" s="93">
        <v>68</v>
      </c>
    </row>
    <row r="53" spans="1:7" ht="17.100000000000001" customHeight="1">
      <c r="A53" s="85"/>
      <c r="B53" s="198" t="s">
        <v>378</v>
      </c>
      <c r="C53" s="95" t="s">
        <v>379</v>
      </c>
      <c r="D53" s="96">
        <v>21</v>
      </c>
      <c r="E53" s="96">
        <v>83</v>
      </c>
      <c r="F53" s="96">
        <v>104</v>
      </c>
      <c r="G53" s="97">
        <v>81</v>
      </c>
    </row>
    <row r="54" spans="1:7" ht="17.100000000000001" customHeight="1">
      <c r="A54" s="85"/>
      <c r="B54" s="190"/>
      <c r="C54" s="95" t="s">
        <v>380</v>
      </c>
      <c r="D54" s="96">
        <v>7</v>
      </c>
      <c r="E54" s="96">
        <v>83</v>
      </c>
      <c r="F54" s="96">
        <v>90</v>
      </c>
      <c r="G54" s="97">
        <v>17</v>
      </c>
    </row>
    <row r="55" spans="1:7" ht="17.100000000000001" customHeight="1">
      <c r="A55" s="85"/>
      <c r="B55" s="191"/>
      <c r="C55" s="91" t="s">
        <v>328</v>
      </c>
      <c r="D55" s="92">
        <f t="shared" ref="D55:G55" si="7">SUM(D53:D54)</f>
        <v>28</v>
      </c>
      <c r="E55" s="92">
        <f t="shared" si="7"/>
        <v>166</v>
      </c>
      <c r="F55" s="92">
        <f t="shared" si="7"/>
        <v>194</v>
      </c>
      <c r="G55" s="93">
        <f t="shared" si="7"/>
        <v>98</v>
      </c>
    </row>
    <row r="56" spans="1:7" ht="17.100000000000001" customHeight="1">
      <c r="A56" s="85"/>
      <c r="B56" s="198" t="s">
        <v>381</v>
      </c>
      <c r="C56" s="95" t="s">
        <v>382</v>
      </c>
      <c r="D56" s="98">
        <v>18</v>
      </c>
      <c r="E56" s="98">
        <v>52</v>
      </c>
      <c r="F56" s="98">
        <v>70</v>
      </c>
      <c r="G56" s="99">
        <v>139</v>
      </c>
    </row>
    <row r="57" spans="1:7" ht="17.100000000000001" customHeight="1">
      <c r="A57" s="85"/>
      <c r="B57" s="190"/>
      <c r="C57" s="95" t="s">
        <v>383</v>
      </c>
      <c r="D57" s="98">
        <v>16</v>
      </c>
      <c r="E57" s="98">
        <v>52</v>
      </c>
      <c r="F57" s="98">
        <v>68</v>
      </c>
      <c r="G57" s="99">
        <v>40</v>
      </c>
    </row>
    <row r="58" spans="1:7" ht="17.100000000000001" customHeight="1">
      <c r="A58" s="85"/>
      <c r="B58" s="191"/>
      <c r="C58" s="91" t="s">
        <v>328</v>
      </c>
      <c r="D58" s="92">
        <f t="shared" ref="D58:G58" si="8">SUM(D56:D57)</f>
        <v>34</v>
      </c>
      <c r="E58" s="92">
        <f t="shared" si="8"/>
        <v>104</v>
      </c>
      <c r="F58" s="92">
        <f t="shared" si="8"/>
        <v>138</v>
      </c>
      <c r="G58" s="93">
        <f t="shared" si="8"/>
        <v>179</v>
      </c>
    </row>
    <row r="59" spans="1:7" ht="17.100000000000001" customHeight="1">
      <c r="A59" s="85"/>
      <c r="B59" s="198" t="s">
        <v>384</v>
      </c>
      <c r="C59" s="95" t="s">
        <v>385</v>
      </c>
      <c r="D59" s="96">
        <v>16</v>
      </c>
      <c r="E59" s="96">
        <v>0</v>
      </c>
      <c r="F59" s="96">
        <v>16</v>
      </c>
      <c r="G59" s="97">
        <v>149</v>
      </c>
    </row>
    <row r="60" spans="1:7" ht="17.100000000000001" customHeight="1">
      <c r="A60" s="85"/>
      <c r="B60" s="190"/>
      <c r="C60" s="95" t="s">
        <v>386</v>
      </c>
      <c r="D60" s="96">
        <v>9</v>
      </c>
      <c r="E60" s="96">
        <v>0</v>
      </c>
      <c r="F60" s="96">
        <v>9</v>
      </c>
      <c r="G60" s="97">
        <v>60</v>
      </c>
    </row>
    <row r="61" spans="1:7" ht="17.100000000000001" customHeight="1">
      <c r="A61" s="85"/>
      <c r="B61" s="190"/>
      <c r="C61" s="95" t="s">
        <v>387</v>
      </c>
      <c r="D61" s="96">
        <v>12</v>
      </c>
      <c r="E61" s="96">
        <v>0</v>
      </c>
      <c r="F61" s="96">
        <v>12</v>
      </c>
      <c r="G61" s="97">
        <v>78</v>
      </c>
    </row>
    <row r="62" spans="1:7" ht="17.100000000000001" customHeight="1">
      <c r="A62" s="85"/>
      <c r="B62" s="191"/>
      <c r="C62" s="91" t="s">
        <v>328</v>
      </c>
      <c r="D62" s="92">
        <f t="shared" ref="D62:G62" si="9">SUM(D59:D61)</f>
        <v>37</v>
      </c>
      <c r="E62" s="92">
        <f t="shared" si="9"/>
        <v>0</v>
      </c>
      <c r="F62" s="92">
        <f t="shared" si="9"/>
        <v>37</v>
      </c>
      <c r="G62" s="93">
        <f t="shared" si="9"/>
        <v>287</v>
      </c>
    </row>
    <row r="63" spans="1:7" ht="17.100000000000001" customHeight="1">
      <c r="A63" s="85"/>
      <c r="B63" s="94" t="s">
        <v>388</v>
      </c>
      <c r="C63" s="107" t="s">
        <v>389</v>
      </c>
      <c r="D63" s="92">
        <v>11</v>
      </c>
      <c r="E63" s="92">
        <v>42</v>
      </c>
      <c r="F63" s="92">
        <v>53</v>
      </c>
      <c r="G63" s="93">
        <v>50</v>
      </c>
    </row>
    <row r="64" spans="1:7" ht="17.100000000000001" customHeight="1">
      <c r="A64" s="85"/>
      <c r="B64" s="202" t="s">
        <v>390</v>
      </c>
      <c r="C64" s="95" t="s">
        <v>391</v>
      </c>
      <c r="D64" s="96">
        <v>17</v>
      </c>
      <c r="E64" s="96">
        <v>0</v>
      </c>
      <c r="F64" s="96">
        <v>17</v>
      </c>
      <c r="G64" s="97">
        <v>65</v>
      </c>
    </row>
    <row r="65" spans="1:7" ht="17.100000000000001" customHeight="1">
      <c r="A65" s="85"/>
      <c r="B65" s="203"/>
      <c r="C65" s="95" t="s">
        <v>392</v>
      </c>
      <c r="D65" s="96">
        <v>6</v>
      </c>
      <c r="E65" s="96">
        <v>0</v>
      </c>
      <c r="F65" s="96">
        <v>6</v>
      </c>
      <c r="G65" s="97">
        <v>29</v>
      </c>
    </row>
    <row r="66" spans="1:7" ht="17.100000000000001" customHeight="1">
      <c r="A66" s="85"/>
      <c r="B66" s="203"/>
      <c r="C66" s="95" t="s">
        <v>393</v>
      </c>
      <c r="D66" s="96">
        <v>11</v>
      </c>
      <c r="E66" s="96">
        <v>0</v>
      </c>
      <c r="F66" s="96">
        <v>11</v>
      </c>
      <c r="G66" s="97">
        <v>50</v>
      </c>
    </row>
    <row r="67" spans="1:7" ht="17.100000000000001" customHeight="1">
      <c r="A67" s="85"/>
      <c r="B67" s="204"/>
      <c r="C67" s="91" t="s">
        <v>328</v>
      </c>
      <c r="D67" s="92">
        <f t="shared" ref="D67:G67" si="10">SUM(D64:D66)</f>
        <v>34</v>
      </c>
      <c r="E67" s="92">
        <f t="shared" si="10"/>
        <v>0</v>
      </c>
      <c r="F67" s="92">
        <f t="shared" si="10"/>
        <v>34</v>
      </c>
      <c r="G67" s="93">
        <f t="shared" si="10"/>
        <v>144</v>
      </c>
    </row>
    <row r="68" spans="1:7" ht="17.100000000000001" customHeight="1">
      <c r="A68" s="108"/>
      <c r="B68" s="109" t="s">
        <v>394</v>
      </c>
      <c r="C68" s="101" t="s">
        <v>395</v>
      </c>
      <c r="D68" s="92">
        <v>5</v>
      </c>
      <c r="E68" s="92">
        <v>0</v>
      </c>
      <c r="F68" s="92">
        <v>5</v>
      </c>
      <c r="G68" s="93">
        <v>65</v>
      </c>
    </row>
    <row r="69" spans="1:7" ht="17.100000000000001" customHeight="1" thickBot="1">
      <c r="A69" s="85"/>
      <c r="B69" s="187" t="s">
        <v>396</v>
      </c>
      <c r="C69" s="188"/>
      <c r="D69" s="102">
        <f t="shared" ref="D69:F69" si="11">SUM(D34:D37,D42:D45,D48:D52,D55,D58,D62:D63,D67:D68)</f>
        <v>641</v>
      </c>
      <c r="E69" s="102">
        <f t="shared" si="11"/>
        <v>774</v>
      </c>
      <c r="F69" s="102">
        <f t="shared" si="11"/>
        <v>1415</v>
      </c>
      <c r="G69" s="103">
        <f>SUM(G34:G37,G42:G45,G48:G52,G55,G58,G62:G63,G67:G68)</f>
        <v>3843</v>
      </c>
    </row>
    <row r="70" spans="1:7" ht="17.100000000000001" customHeight="1">
      <c r="A70" s="85"/>
      <c r="B70" s="110" t="s">
        <v>397</v>
      </c>
      <c r="C70" s="111" t="s">
        <v>398</v>
      </c>
      <c r="D70" s="112">
        <v>36</v>
      </c>
      <c r="E70" s="112">
        <v>7</v>
      </c>
      <c r="F70" s="112">
        <v>43</v>
      </c>
      <c r="G70" s="113">
        <v>279</v>
      </c>
    </row>
    <row r="71" spans="1:7" ht="17.100000000000001" customHeight="1">
      <c r="A71" s="85"/>
      <c r="B71" s="114" t="s">
        <v>399</v>
      </c>
      <c r="C71" s="88" t="s">
        <v>400</v>
      </c>
      <c r="D71" s="88">
        <v>19</v>
      </c>
      <c r="E71" s="88">
        <v>42</v>
      </c>
      <c r="F71" s="88">
        <v>61</v>
      </c>
      <c r="G71" s="89">
        <v>216</v>
      </c>
    </row>
    <row r="72" spans="1:7" ht="17.100000000000001" customHeight="1">
      <c r="A72" s="85"/>
      <c r="B72" s="114" t="s">
        <v>401</v>
      </c>
      <c r="C72" s="88" t="s">
        <v>402</v>
      </c>
      <c r="D72" s="88">
        <v>31</v>
      </c>
      <c r="E72" s="88">
        <v>45</v>
      </c>
      <c r="F72" s="88">
        <v>76</v>
      </c>
      <c r="G72" s="89">
        <v>302</v>
      </c>
    </row>
    <row r="73" spans="1:7" ht="17.100000000000001" customHeight="1">
      <c r="A73" s="85"/>
      <c r="B73" s="190" t="s">
        <v>403</v>
      </c>
      <c r="C73" s="115" t="s">
        <v>404</v>
      </c>
      <c r="D73" s="96">
        <v>3</v>
      </c>
      <c r="E73" s="96">
        <v>42</v>
      </c>
      <c r="F73" s="96">
        <v>45</v>
      </c>
      <c r="G73" s="97">
        <v>47</v>
      </c>
    </row>
    <row r="74" spans="1:7" ht="17.100000000000001" customHeight="1">
      <c r="A74" s="85"/>
      <c r="B74" s="190"/>
      <c r="C74" s="116" t="s">
        <v>405</v>
      </c>
      <c r="D74" s="96">
        <v>7</v>
      </c>
      <c r="E74" s="96">
        <v>0</v>
      </c>
      <c r="F74" s="96">
        <v>7</v>
      </c>
      <c r="G74" s="97">
        <v>41</v>
      </c>
    </row>
    <row r="75" spans="1:7" ht="17.100000000000001" customHeight="1">
      <c r="A75" s="85"/>
      <c r="B75" s="190"/>
      <c r="C75" s="115" t="s">
        <v>406</v>
      </c>
      <c r="D75" s="96">
        <v>6</v>
      </c>
      <c r="E75" s="96">
        <v>41</v>
      </c>
      <c r="F75" s="96">
        <v>47</v>
      </c>
      <c r="G75" s="97">
        <v>79</v>
      </c>
    </row>
    <row r="76" spans="1:7" ht="17.100000000000001" customHeight="1">
      <c r="A76" s="85"/>
      <c r="B76" s="191"/>
      <c r="C76" s="91" t="s">
        <v>328</v>
      </c>
      <c r="D76" s="92">
        <f>SUM(D73:D75)</f>
        <v>16</v>
      </c>
      <c r="E76" s="92">
        <f t="shared" ref="E76:G76" si="12">SUM(E73:E75)</f>
        <v>83</v>
      </c>
      <c r="F76" s="92">
        <f t="shared" si="12"/>
        <v>99</v>
      </c>
      <c r="G76" s="93">
        <f t="shared" si="12"/>
        <v>167</v>
      </c>
    </row>
    <row r="77" spans="1:7" ht="17.100000000000001" customHeight="1">
      <c r="A77" s="85"/>
      <c r="B77" s="190" t="s">
        <v>407</v>
      </c>
      <c r="C77" s="95" t="s">
        <v>408</v>
      </c>
      <c r="D77" s="96">
        <v>5</v>
      </c>
      <c r="E77" s="96">
        <v>42</v>
      </c>
      <c r="F77" s="96">
        <v>47</v>
      </c>
      <c r="G77" s="97">
        <v>25</v>
      </c>
    </row>
    <row r="78" spans="1:7" ht="17.100000000000001" customHeight="1">
      <c r="A78" s="85"/>
      <c r="B78" s="191"/>
      <c r="C78" s="101" t="s">
        <v>328</v>
      </c>
      <c r="D78" s="92">
        <f t="shared" ref="D78:G78" si="13">SUM(D77:D77)</f>
        <v>5</v>
      </c>
      <c r="E78" s="92">
        <f t="shared" si="13"/>
        <v>42</v>
      </c>
      <c r="F78" s="92">
        <f t="shared" si="13"/>
        <v>47</v>
      </c>
      <c r="G78" s="93">
        <f t="shared" si="13"/>
        <v>25</v>
      </c>
    </row>
    <row r="79" spans="1:7" ht="17.100000000000001" customHeight="1" thickBot="1">
      <c r="A79" s="85"/>
      <c r="B79" s="187" t="s">
        <v>409</v>
      </c>
      <c r="C79" s="188"/>
      <c r="D79" s="102">
        <f t="shared" ref="D79:G79" si="14">SUM(D70,D71,D72,D76,D78)</f>
        <v>107</v>
      </c>
      <c r="E79" s="102">
        <f t="shared" si="14"/>
        <v>219</v>
      </c>
      <c r="F79" s="102">
        <f t="shared" si="14"/>
        <v>326</v>
      </c>
      <c r="G79" s="103">
        <f t="shared" si="14"/>
        <v>989</v>
      </c>
    </row>
    <row r="80" spans="1:7" ht="17.100000000000001" customHeight="1">
      <c r="A80" s="85"/>
      <c r="B80" s="189" t="s">
        <v>410</v>
      </c>
      <c r="C80" s="95" t="s">
        <v>411</v>
      </c>
      <c r="D80" s="98">
        <v>17</v>
      </c>
      <c r="E80" s="98">
        <v>0</v>
      </c>
      <c r="F80" s="98">
        <v>17</v>
      </c>
      <c r="G80" s="99">
        <v>192</v>
      </c>
    </row>
    <row r="81" spans="1:7" ht="17.100000000000001" customHeight="1">
      <c r="A81" s="85"/>
      <c r="B81" s="190"/>
      <c r="C81" s="95" t="s">
        <v>412</v>
      </c>
      <c r="D81" s="96">
        <v>3</v>
      </c>
      <c r="E81" s="96">
        <v>0</v>
      </c>
      <c r="F81" s="96">
        <v>3</v>
      </c>
      <c r="G81" s="97">
        <v>20</v>
      </c>
    </row>
    <row r="82" spans="1:7" ht="17.100000000000001" customHeight="1">
      <c r="A82" s="85"/>
      <c r="B82" s="190"/>
      <c r="C82" s="115" t="s">
        <v>413</v>
      </c>
      <c r="D82" s="96">
        <v>3</v>
      </c>
      <c r="E82" s="96">
        <v>0</v>
      </c>
      <c r="F82" s="96">
        <v>3</v>
      </c>
      <c r="G82" s="97">
        <v>56</v>
      </c>
    </row>
    <row r="83" spans="1:7" ht="17.100000000000001" customHeight="1">
      <c r="A83" s="85"/>
      <c r="B83" s="191"/>
      <c r="C83" s="91" t="s">
        <v>328</v>
      </c>
      <c r="D83" s="92">
        <f t="shared" ref="D83:G83" si="15">SUM(D80:D82)</f>
        <v>23</v>
      </c>
      <c r="E83" s="92">
        <f t="shared" si="15"/>
        <v>0</v>
      </c>
      <c r="F83" s="92">
        <f t="shared" si="15"/>
        <v>23</v>
      </c>
      <c r="G83" s="93">
        <f t="shared" si="15"/>
        <v>268</v>
      </c>
    </row>
    <row r="84" spans="1:7" ht="17.100000000000001" customHeight="1">
      <c r="A84" s="85"/>
      <c r="B84" s="117" t="s">
        <v>414</v>
      </c>
      <c r="C84" s="118" t="s">
        <v>415</v>
      </c>
      <c r="D84" s="92">
        <v>10</v>
      </c>
      <c r="E84" s="92">
        <v>0</v>
      </c>
      <c r="F84" s="92">
        <v>10</v>
      </c>
      <c r="G84" s="93">
        <v>129</v>
      </c>
    </row>
    <row r="85" spans="1:7" ht="17.100000000000001" customHeight="1" thickBot="1">
      <c r="A85" s="85"/>
      <c r="B85" s="187" t="s">
        <v>416</v>
      </c>
      <c r="C85" s="188"/>
      <c r="D85" s="102">
        <f t="shared" ref="D85:G85" si="16">SUM(D83:D84)</f>
        <v>33</v>
      </c>
      <c r="E85" s="102">
        <f t="shared" si="16"/>
        <v>0</v>
      </c>
      <c r="F85" s="102">
        <f t="shared" si="16"/>
        <v>33</v>
      </c>
      <c r="G85" s="103">
        <f t="shared" si="16"/>
        <v>397</v>
      </c>
    </row>
    <row r="86" spans="1:7" ht="17.100000000000001" customHeight="1">
      <c r="A86" s="85"/>
      <c r="B86" s="94"/>
      <c r="C86" s="95" t="s">
        <v>417</v>
      </c>
      <c r="D86" s="98">
        <v>0</v>
      </c>
      <c r="E86" s="98">
        <v>0</v>
      </c>
      <c r="F86" s="98">
        <v>0</v>
      </c>
      <c r="G86" s="99">
        <v>0</v>
      </c>
    </row>
    <row r="87" spans="1:7" ht="17.100000000000001" customHeight="1" thickBot="1">
      <c r="A87" s="85"/>
      <c r="B87" s="94"/>
      <c r="C87" s="95" t="s">
        <v>418</v>
      </c>
      <c r="D87" s="119">
        <v>4</v>
      </c>
      <c r="E87" s="119">
        <v>0</v>
      </c>
      <c r="F87" s="119">
        <v>4</v>
      </c>
      <c r="G87" s="120">
        <v>35</v>
      </c>
    </row>
    <row r="88" spans="1:7" ht="17.100000000000001" customHeight="1" thickTop="1">
      <c r="A88" s="85"/>
      <c r="B88" s="192" t="s">
        <v>419</v>
      </c>
      <c r="C88" s="193"/>
      <c r="D88" s="98">
        <f t="shared" ref="D88:F88" si="17">SUM(D8:D9,D10:D11,D15,D19:D25,D29,D34:D37,D42:D45,D48:D52,D55,D58,D62:D63,D67,D70,D71,D72)</f>
        <v>1702</v>
      </c>
      <c r="E88" s="98">
        <f t="shared" si="17"/>
        <v>1621</v>
      </c>
      <c r="F88" s="98">
        <f t="shared" si="17"/>
        <v>3323</v>
      </c>
      <c r="G88" s="99">
        <f>SUM(G8:G9,G10:G11,G15,G19:G25,G29,G34:G37,G42:G45,G48:G52,G55,G58,G62:G63,G67,G70,G71,G72)</f>
        <v>8406</v>
      </c>
    </row>
    <row r="89" spans="1:7" ht="17.100000000000001" customHeight="1">
      <c r="A89" s="85"/>
      <c r="B89" s="194" t="s">
        <v>420</v>
      </c>
      <c r="C89" s="195"/>
      <c r="D89" s="96">
        <f t="shared" ref="D89:G89" si="18">SUM(D68,D76,D78,D83,D84)</f>
        <v>59</v>
      </c>
      <c r="E89" s="96">
        <f t="shared" si="18"/>
        <v>125</v>
      </c>
      <c r="F89" s="96">
        <f t="shared" si="18"/>
        <v>184</v>
      </c>
      <c r="G89" s="97">
        <f t="shared" si="18"/>
        <v>654</v>
      </c>
    </row>
    <row r="90" spans="1:7" ht="17.100000000000001" customHeight="1">
      <c r="A90" s="85"/>
      <c r="B90" s="196" t="s">
        <v>421</v>
      </c>
      <c r="C90" s="197"/>
      <c r="D90" s="96">
        <f t="shared" ref="D90:G90" si="19">SUM(D86:D87)</f>
        <v>4</v>
      </c>
      <c r="E90" s="96">
        <f t="shared" si="19"/>
        <v>0</v>
      </c>
      <c r="F90" s="96">
        <f t="shared" si="19"/>
        <v>4</v>
      </c>
      <c r="G90" s="97">
        <f t="shared" si="19"/>
        <v>35</v>
      </c>
    </row>
    <row r="91" spans="1:7" ht="17.100000000000001" customHeight="1" thickBot="1">
      <c r="A91" s="85"/>
      <c r="B91" s="185" t="s">
        <v>422</v>
      </c>
      <c r="C91" s="186"/>
      <c r="D91" s="121">
        <f t="shared" ref="D91:F91" si="20">SUM(D88:D90)</f>
        <v>1765</v>
      </c>
      <c r="E91" s="121">
        <f t="shared" si="20"/>
        <v>1746</v>
      </c>
      <c r="F91" s="121">
        <f t="shared" si="20"/>
        <v>3511</v>
      </c>
      <c r="G91" s="122">
        <f>SUM(G88:G90)</f>
        <v>9095</v>
      </c>
    </row>
    <row r="92" spans="1:7" ht="16.899999999999999" customHeight="1">
      <c r="A92" s="85"/>
      <c r="B92" s="123" t="s">
        <v>423</v>
      </c>
      <c r="C92" s="85"/>
      <c r="D92" s="124"/>
      <c r="E92" s="124"/>
      <c r="F92" s="124"/>
      <c r="G92" s="124"/>
    </row>
    <row r="93" spans="1:7" ht="16.899999999999999" customHeight="1">
      <c r="A93" s="85"/>
      <c r="B93" s="123" t="s">
        <v>424</v>
      </c>
      <c r="C93" s="85"/>
      <c r="D93" s="124"/>
      <c r="E93" s="124"/>
      <c r="F93" s="124"/>
      <c r="G93" s="124"/>
    </row>
    <row r="94" spans="1:7" ht="16.899999999999999" customHeight="1">
      <c r="A94" s="85"/>
      <c r="B94" s="125" t="s">
        <v>425</v>
      </c>
      <c r="C94" s="85"/>
      <c r="D94" s="126"/>
      <c r="E94" s="126"/>
      <c r="F94" s="126"/>
      <c r="G94" s="127"/>
    </row>
    <row r="95" spans="1:7" ht="16.899999999999999" customHeight="1">
      <c r="A95" s="85"/>
      <c r="B95" s="125" t="s">
        <v>426</v>
      </c>
      <c r="C95" s="85"/>
      <c r="D95" s="126"/>
      <c r="E95" s="126"/>
      <c r="F95" s="126"/>
      <c r="G95" s="127"/>
    </row>
    <row r="96" spans="1:7" ht="16.899999999999999" customHeight="1">
      <c r="A96" s="85"/>
      <c r="B96" s="125" t="s">
        <v>427</v>
      </c>
      <c r="C96" s="85"/>
      <c r="D96" s="128"/>
      <c r="E96" s="128"/>
      <c r="F96" s="128"/>
      <c r="G96" s="127"/>
    </row>
    <row r="97" spans="1:7" ht="16.899999999999999" customHeight="1">
      <c r="A97" s="85"/>
      <c r="B97" s="125" t="s">
        <v>428</v>
      </c>
      <c r="C97" s="85"/>
      <c r="D97" s="126"/>
      <c r="E97" s="126"/>
      <c r="F97" s="126"/>
      <c r="G97" s="127"/>
    </row>
  </sheetData>
  <mergeCells count="25">
    <mergeCell ref="B16:B19"/>
    <mergeCell ref="B4:B7"/>
    <mergeCell ref="C4:C7"/>
    <mergeCell ref="D4:F5"/>
    <mergeCell ref="G4:G6"/>
    <mergeCell ref="B12:B15"/>
    <mergeCell ref="B77:B78"/>
    <mergeCell ref="B26:B29"/>
    <mergeCell ref="B30:C30"/>
    <mergeCell ref="B31:B34"/>
    <mergeCell ref="B38:B42"/>
    <mergeCell ref="B46:B48"/>
    <mergeCell ref="B53:B55"/>
    <mergeCell ref="B56:B58"/>
    <mergeCell ref="B59:B62"/>
    <mergeCell ref="B64:B67"/>
    <mergeCell ref="B69:C69"/>
    <mergeCell ref="B73:B76"/>
    <mergeCell ref="B91:C91"/>
    <mergeCell ref="B79:C79"/>
    <mergeCell ref="B80:B83"/>
    <mergeCell ref="B85:C85"/>
    <mergeCell ref="B88:C88"/>
    <mergeCell ref="B89:C89"/>
    <mergeCell ref="B90:C90"/>
  </mergeCells>
  <phoneticPr fontId="3"/>
  <printOptions horizontalCentered="1"/>
  <pageMargins left="0.39370078740157483" right="0.39370078740157483" top="0.59055118110236227" bottom="0.59055118110236227" header="0.39370078740157483" footer="0.31496062992125984"/>
  <pageSetup paperSize="9" scale="70" orientation="portrait" horizontalDpi="4294967292" r:id="rId1"/>
  <headerFooter alignWithMargins="0"/>
  <rowBreaks count="1" manualBreakCount="1">
    <brk id="69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</sheetPr>
  <dimension ref="A2:BS62"/>
  <sheetViews>
    <sheetView view="pageBreakPreview" zoomScaleNormal="100" zoomScaleSheetLayoutView="100" workbookViewId="0"/>
  </sheetViews>
  <sheetFormatPr defaultRowHeight="15"/>
  <cols>
    <col min="1" max="1" width="2.5" style="134" customWidth="1"/>
    <col min="2" max="2" width="21.625" style="134" customWidth="1"/>
    <col min="3" max="12" width="10.625" style="136" customWidth="1"/>
    <col min="13" max="13" width="21.625" style="134" customWidth="1"/>
    <col min="14" max="23" width="10.625" style="136" customWidth="1"/>
    <col min="24" max="24" width="21.625" style="134" customWidth="1"/>
    <col min="25" max="34" width="10.625" style="136" customWidth="1"/>
    <col min="35" max="35" width="21.625" style="134" customWidth="1"/>
    <col min="36" max="45" width="10.625" style="136" customWidth="1"/>
    <col min="46" max="46" width="21.625" style="134" customWidth="1"/>
    <col min="47" max="52" width="10.625" style="136" customWidth="1"/>
    <col min="53" max="56" width="10.625" style="137" customWidth="1"/>
    <col min="57" max="57" width="21.625" style="134" customWidth="1"/>
    <col min="58" max="61" width="10.625" style="137" customWidth="1"/>
    <col min="62" max="63" width="10.625" style="134" customWidth="1"/>
    <col min="64" max="71" width="9" style="134"/>
    <col min="72" max="16384" width="9" style="138"/>
  </cols>
  <sheetData>
    <row r="2" spans="1:71" s="133" customFormat="1" ht="21" customHeight="1">
      <c r="A2" s="129"/>
      <c r="B2" s="130" t="s">
        <v>429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0" t="s">
        <v>430</v>
      </c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 t="s">
        <v>431</v>
      </c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0" t="s">
        <v>432</v>
      </c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0" t="s">
        <v>433</v>
      </c>
      <c r="AU2" s="131"/>
      <c r="AV2" s="131"/>
      <c r="AW2" s="131"/>
      <c r="AX2" s="131"/>
      <c r="AY2" s="131"/>
      <c r="AZ2" s="131"/>
      <c r="BA2" s="132"/>
      <c r="BB2" s="132"/>
      <c r="BC2" s="132"/>
      <c r="BD2" s="132"/>
      <c r="BE2" s="130" t="s">
        <v>434</v>
      </c>
      <c r="BF2" s="132"/>
      <c r="BG2" s="132"/>
      <c r="BH2" s="132"/>
      <c r="BI2" s="132"/>
      <c r="BJ2" s="129"/>
      <c r="BK2" s="129"/>
      <c r="BL2" s="129"/>
      <c r="BM2" s="129"/>
      <c r="BN2" s="129"/>
      <c r="BO2" s="129"/>
      <c r="BP2" s="129"/>
      <c r="BQ2" s="129"/>
      <c r="BR2" s="129"/>
      <c r="BS2" s="129"/>
    </row>
    <row r="3" spans="1:71" ht="5.25" customHeight="1" thickBot="1">
      <c r="B3" s="135"/>
      <c r="M3" s="135"/>
      <c r="X3" s="135"/>
      <c r="AI3" s="135"/>
      <c r="AT3" s="135"/>
      <c r="BE3" s="135"/>
    </row>
    <row r="4" spans="1:71" ht="17.100000000000001" customHeight="1">
      <c r="B4" s="232" t="s">
        <v>435</v>
      </c>
      <c r="C4" s="226" t="s">
        <v>436</v>
      </c>
      <c r="D4" s="227"/>
      <c r="E4" s="227"/>
      <c r="F4" s="227"/>
      <c r="G4" s="227"/>
      <c r="H4" s="227"/>
      <c r="I4" s="227"/>
      <c r="J4" s="227"/>
      <c r="K4" s="227"/>
      <c r="L4" s="228"/>
      <c r="M4" s="223" t="s">
        <v>435</v>
      </c>
      <c r="N4" s="226" t="s">
        <v>436</v>
      </c>
      <c r="O4" s="227"/>
      <c r="P4" s="227"/>
      <c r="Q4" s="227"/>
      <c r="R4" s="227"/>
      <c r="S4" s="227"/>
      <c r="T4" s="227"/>
      <c r="U4" s="227"/>
      <c r="V4" s="227"/>
      <c r="W4" s="228"/>
      <c r="X4" s="223" t="s">
        <v>435</v>
      </c>
      <c r="Y4" s="226" t="s">
        <v>436</v>
      </c>
      <c r="Z4" s="227"/>
      <c r="AA4" s="227"/>
      <c r="AB4" s="227"/>
      <c r="AC4" s="227"/>
      <c r="AD4" s="227"/>
      <c r="AE4" s="227"/>
      <c r="AF4" s="227"/>
      <c r="AG4" s="227"/>
      <c r="AH4" s="228"/>
      <c r="AI4" s="223" t="s">
        <v>435</v>
      </c>
      <c r="AJ4" s="226" t="s">
        <v>436</v>
      </c>
      <c r="AK4" s="227"/>
      <c r="AL4" s="227"/>
      <c r="AM4" s="227"/>
      <c r="AN4" s="227"/>
      <c r="AO4" s="227"/>
      <c r="AP4" s="227"/>
      <c r="AQ4" s="227"/>
      <c r="AR4" s="227"/>
      <c r="AS4" s="228"/>
      <c r="AT4" s="223" t="s">
        <v>435</v>
      </c>
      <c r="AU4" s="226" t="s">
        <v>436</v>
      </c>
      <c r="AV4" s="227"/>
      <c r="AW4" s="227"/>
      <c r="AX4" s="227"/>
      <c r="AY4" s="227"/>
      <c r="AZ4" s="227"/>
      <c r="BA4" s="227"/>
      <c r="BB4" s="227"/>
      <c r="BC4" s="227"/>
      <c r="BD4" s="228"/>
      <c r="BE4" s="229" t="s">
        <v>435</v>
      </c>
      <c r="BF4" s="219" t="s">
        <v>437</v>
      </c>
      <c r="BG4" s="219" t="s">
        <v>438</v>
      </c>
      <c r="BH4" s="219" t="s">
        <v>439</v>
      </c>
      <c r="BI4" s="221" t="s">
        <v>440</v>
      </c>
    </row>
    <row r="5" spans="1:71" s="145" customFormat="1" ht="42">
      <c r="A5" s="139"/>
      <c r="B5" s="233"/>
      <c r="C5" s="140" t="s">
        <v>441</v>
      </c>
      <c r="D5" s="140" t="s">
        <v>53</v>
      </c>
      <c r="E5" s="140" t="s">
        <v>442</v>
      </c>
      <c r="F5" s="140" t="s">
        <v>443</v>
      </c>
      <c r="G5" s="140" t="s">
        <v>209</v>
      </c>
      <c r="H5" s="141" t="s">
        <v>444</v>
      </c>
      <c r="I5" s="140" t="s">
        <v>445</v>
      </c>
      <c r="J5" s="140" t="s">
        <v>446</v>
      </c>
      <c r="K5" s="140" t="s">
        <v>447</v>
      </c>
      <c r="L5" s="142" t="s">
        <v>448</v>
      </c>
      <c r="M5" s="224"/>
      <c r="N5" s="141" t="s">
        <v>449</v>
      </c>
      <c r="O5" s="140" t="s">
        <v>450</v>
      </c>
      <c r="P5" s="140" t="s">
        <v>58</v>
      </c>
      <c r="Q5" s="140" t="s">
        <v>451</v>
      </c>
      <c r="R5" s="140" t="s">
        <v>452</v>
      </c>
      <c r="S5" s="140" t="s">
        <v>453</v>
      </c>
      <c r="T5" s="140" t="s">
        <v>454</v>
      </c>
      <c r="U5" s="140" t="s">
        <v>455</v>
      </c>
      <c r="V5" s="140" t="s">
        <v>456</v>
      </c>
      <c r="W5" s="142" t="s">
        <v>457</v>
      </c>
      <c r="X5" s="224"/>
      <c r="Y5" s="140" t="s">
        <v>458</v>
      </c>
      <c r="Z5" s="140" t="s">
        <v>64</v>
      </c>
      <c r="AA5" s="140" t="s">
        <v>459</v>
      </c>
      <c r="AB5" s="140" t="s">
        <v>460</v>
      </c>
      <c r="AC5" s="140" t="s">
        <v>15</v>
      </c>
      <c r="AD5" s="140" t="s">
        <v>461</v>
      </c>
      <c r="AE5" s="140" t="s">
        <v>462</v>
      </c>
      <c r="AF5" s="140" t="s">
        <v>463</v>
      </c>
      <c r="AG5" s="140" t="s">
        <v>464</v>
      </c>
      <c r="AH5" s="142" t="s">
        <v>465</v>
      </c>
      <c r="AI5" s="224"/>
      <c r="AJ5" s="140" t="s">
        <v>466</v>
      </c>
      <c r="AK5" s="140" t="s">
        <v>467</v>
      </c>
      <c r="AL5" s="141" t="s">
        <v>468</v>
      </c>
      <c r="AM5" s="140" t="s">
        <v>469</v>
      </c>
      <c r="AN5" s="140" t="s">
        <v>470</v>
      </c>
      <c r="AO5" s="140" t="s">
        <v>471</v>
      </c>
      <c r="AP5" s="140" t="s">
        <v>472</v>
      </c>
      <c r="AQ5" s="140" t="s">
        <v>473</v>
      </c>
      <c r="AR5" s="140" t="s">
        <v>474</v>
      </c>
      <c r="AS5" s="142" t="s">
        <v>475</v>
      </c>
      <c r="AT5" s="224"/>
      <c r="AU5" s="141" t="s">
        <v>476</v>
      </c>
      <c r="AV5" s="143" t="s">
        <v>477</v>
      </c>
      <c r="AW5" s="140" t="s">
        <v>478</v>
      </c>
      <c r="AX5" s="140" t="s">
        <v>479</v>
      </c>
      <c r="AY5" s="141" t="s">
        <v>480</v>
      </c>
      <c r="AZ5" s="140" t="s">
        <v>481</v>
      </c>
      <c r="BA5" s="141" t="s">
        <v>482</v>
      </c>
      <c r="BB5" s="141" t="s">
        <v>483</v>
      </c>
      <c r="BC5" s="141" t="s">
        <v>484</v>
      </c>
      <c r="BD5" s="144" t="s">
        <v>485</v>
      </c>
      <c r="BE5" s="230"/>
      <c r="BF5" s="220"/>
      <c r="BG5" s="220"/>
      <c r="BH5" s="220"/>
      <c r="BI5" s="222"/>
      <c r="BJ5" s="139"/>
      <c r="BK5" s="139"/>
      <c r="BL5" s="139"/>
      <c r="BM5" s="139"/>
      <c r="BN5" s="139"/>
      <c r="BO5" s="139"/>
      <c r="BP5" s="139"/>
      <c r="BQ5" s="139"/>
      <c r="BR5" s="139"/>
      <c r="BS5" s="139"/>
    </row>
    <row r="6" spans="1:71" s="145" customFormat="1" ht="17.100000000000001" customHeight="1">
      <c r="A6" s="139"/>
      <c r="B6" s="233"/>
      <c r="C6" s="146" t="s">
        <v>486</v>
      </c>
      <c r="D6" s="146" t="s">
        <v>486</v>
      </c>
      <c r="E6" s="146" t="s">
        <v>486</v>
      </c>
      <c r="F6" s="146" t="s">
        <v>486</v>
      </c>
      <c r="G6" s="146" t="s">
        <v>486</v>
      </c>
      <c r="H6" s="147" t="s">
        <v>486</v>
      </c>
      <c r="I6" s="146" t="s">
        <v>486</v>
      </c>
      <c r="J6" s="146" t="s">
        <v>486</v>
      </c>
      <c r="K6" s="146" t="s">
        <v>486</v>
      </c>
      <c r="L6" s="148" t="s">
        <v>486</v>
      </c>
      <c r="M6" s="225"/>
      <c r="N6" s="147" t="s">
        <v>486</v>
      </c>
      <c r="O6" s="146" t="s">
        <v>486</v>
      </c>
      <c r="P6" s="146" t="s">
        <v>486</v>
      </c>
      <c r="Q6" s="146" t="s">
        <v>486</v>
      </c>
      <c r="R6" s="146" t="s">
        <v>486</v>
      </c>
      <c r="S6" s="146" t="s">
        <v>486</v>
      </c>
      <c r="T6" s="146" t="s">
        <v>486</v>
      </c>
      <c r="U6" s="146" t="s">
        <v>486</v>
      </c>
      <c r="V6" s="146" t="s">
        <v>486</v>
      </c>
      <c r="W6" s="148" t="s">
        <v>486</v>
      </c>
      <c r="X6" s="225"/>
      <c r="Y6" s="146" t="s">
        <v>486</v>
      </c>
      <c r="Z6" s="146" t="s">
        <v>486</v>
      </c>
      <c r="AA6" s="146" t="s">
        <v>486</v>
      </c>
      <c r="AB6" s="146" t="s">
        <v>486</v>
      </c>
      <c r="AC6" s="146" t="s">
        <v>486</v>
      </c>
      <c r="AD6" s="146" t="s">
        <v>486</v>
      </c>
      <c r="AE6" s="146" t="s">
        <v>486</v>
      </c>
      <c r="AF6" s="146" t="s">
        <v>486</v>
      </c>
      <c r="AG6" s="146" t="s">
        <v>486</v>
      </c>
      <c r="AH6" s="148" t="s">
        <v>486</v>
      </c>
      <c r="AI6" s="225"/>
      <c r="AJ6" s="146" t="s">
        <v>486</v>
      </c>
      <c r="AK6" s="146" t="s">
        <v>486</v>
      </c>
      <c r="AL6" s="147" t="s">
        <v>486</v>
      </c>
      <c r="AM6" s="146" t="s">
        <v>486</v>
      </c>
      <c r="AN6" s="146" t="s">
        <v>486</v>
      </c>
      <c r="AO6" s="146" t="s">
        <v>486</v>
      </c>
      <c r="AP6" s="146" t="s">
        <v>486</v>
      </c>
      <c r="AQ6" s="146" t="s">
        <v>486</v>
      </c>
      <c r="AR6" s="146" t="s">
        <v>486</v>
      </c>
      <c r="AS6" s="148" t="s">
        <v>486</v>
      </c>
      <c r="AT6" s="225"/>
      <c r="AU6" s="147" t="s">
        <v>486</v>
      </c>
      <c r="AV6" s="147" t="s">
        <v>486</v>
      </c>
      <c r="AW6" s="146" t="s">
        <v>486</v>
      </c>
      <c r="AX6" s="146" t="s">
        <v>486</v>
      </c>
      <c r="AY6" s="147" t="s">
        <v>486</v>
      </c>
      <c r="AZ6" s="146" t="s">
        <v>486</v>
      </c>
      <c r="BA6" s="147" t="s">
        <v>486</v>
      </c>
      <c r="BB6" s="147" t="s">
        <v>486</v>
      </c>
      <c r="BC6" s="147" t="s">
        <v>486</v>
      </c>
      <c r="BD6" s="149" t="s">
        <v>486</v>
      </c>
      <c r="BE6" s="231"/>
      <c r="BF6" s="147" t="s">
        <v>486</v>
      </c>
      <c r="BG6" s="147" t="s">
        <v>486</v>
      </c>
      <c r="BH6" s="147" t="s">
        <v>486</v>
      </c>
      <c r="BI6" s="149" t="s">
        <v>486</v>
      </c>
      <c r="BJ6" s="139"/>
      <c r="BK6" s="139"/>
      <c r="BL6" s="139"/>
      <c r="BM6" s="139"/>
      <c r="BN6" s="139"/>
      <c r="BO6" s="139"/>
      <c r="BP6" s="139"/>
      <c r="BQ6" s="139"/>
      <c r="BR6" s="139"/>
      <c r="BS6" s="139"/>
    </row>
    <row r="7" spans="1:71" ht="17.100000000000001" customHeight="1">
      <c r="B7" s="150" t="s">
        <v>441</v>
      </c>
      <c r="C7" s="151">
        <v>1586016</v>
      </c>
      <c r="D7" s="151">
        <v>21281</v>
      </c>
      <c r="E7" s="151">
        <v>8637</v>
      </c>
      <c r="F7" s="151">
        <v>59713</v>
      </c>
      <c r="G7" s="151">
        <v>4030</v>
      </c>
      <c r="H7" s="151">
        <v>1195</v>
      </c>
      <c r="I7" s="151">
        <v>5344</v>
      </c>
      <c r="J7" s="151">
        <v>1229</v>
      </c>
      <c r="K7" s="151">
        <v>4694</v>
      </c>
      <c r="L7" s="152">
        <v>2341</v>
      </c>
      <c r="M7" s="150" t="s">
        <v>441</v>
      </c>
      <c r="N7" s="151">
        <v>1715</v>
      </c>
      <c r="O7" s="151">
        <v>25891</v>
      </c>
      <c r="P7" s="151">
        <v>1759</v>
      </c>
      <c r="Q7" s="151">
        <v>3391</v>
      </c>
      <c r="R7" s="151">
        <v>9098</v>
      </c>
      <c r="S7" s="151">
        <v>3039</v>
      </c>
      <c r="T7" s="151">
        <v>48055</v>
      </c>
      <c r="U7" s="151">
        <v>7503</v>
      </c>
      <c r="V7" s="151">
        <v>20648</v>
      </c>
      <c r="W7" s="152">
        <v>11410</v>
      </c>
      <c r="X7" s="150" t="s">
        <v>441</v>
      </c>
      <c r="Y7" s="151">
        <v>23669</v>
      </c>
      <c r="Z7" s="151">
        <v>857</v>
      </c>
      <c r="AA7" s="151">
        <v>6105</v>
      </c>
      <c r="AB7" s="151">
        <v>4617</v>
      </c>
      <c r="AC7" s="151">
        <v>2498</v>
      </c>
      <c r="AD7" s="151">
        <v>6906</v>
      </c>
      <c r="AE7" s="151">
        <v>8336</v>
      </c>
      <c r="AF7" s="151">
        <v>12637</v>
      </c>
      <c r="AG7" s="151">
        <v>7346</v>
      </c>
      <c r="AH7" s="152">
        <v>1937</v>
      </c>
      <c r="AI7" s="150" t="s">
        <v>441</v>
      </c>
      <c r="AJ7" s="151">
        <v>5793</v>
      </c>
      <c r="AK7" s="151">
        <v>4394</v>
      </c>
      <c r="AL7" s="151">
        <v>17679</v>
      </c>
      <c r="AM7" s="151">
        <v>2261</v>
      </c>
      <c r="AN7" s="151">
        <v>2139</v>
      </c>
      <c r="AO7" s="151">
        <v>1515</v>
      </c>
      <c r="AP7" s="151">
        <v>1341</v>
      </c>
      <c r="AQ7" s="151">
        <v>2535</v>
      </c>
      <c r="AR7" s="151">
        <v>4409</v>
      </c>
      <c r="AS7" s="152">
        <v>9865</v>
      </c>
      <c r="AT7" s="150" t="s">
        <v>441</v>
      </c>
      <c r="AU7" s="151">
        <v>1797</v>
      </c>
      <c r="AV7" s="151">
        <v>1285</v>
      </c>
      <c r="AW7" s="151">
        <v>579</v>
      </c>
      <c r="AX7" s="151">
        <v>1615</v>
      </c>
      <c r="AY7" s="151">
        <v>465</v>
      </c>
      <c r="AZ7" s="151">
        <v>156</v>
      </c>
      <c r="BA7" s="153">
        <v>0</v>
      </c>
      <c r="BB7" s="153">
        <v>0</v>
      </c>
      <c r="BC7" s="153">
        <v>4883</v>
      </c>
      <c r="BD7" s="154">
        <v>1694</v>
      </c>
      <c r="BE7" s="150" t="s">
        <v>441</v>
      </c>
      <c r="BF7" s="153">
        <v>5972</v>
      </c>
      <c r="BG7" s="153">
        <v>27505</v>
      </c>
      <c r="BH7" s="153">
        <v>268446</v>
      </c>
      <c r="BI7" s="154">
        <v>18720</v>
      </c>
    </row>
    <row r="8" spans="1:71" ht="17.100000000000001" customHeight="1">
      <c r="B8" s="150" t="s">
        <v>53</v>
      </c>
      <c r="C8" s="151">
        <v>21444</v>
      </c>
      <c r="D8" s="151">
        <v>376442</v>
      </c>
      <c r="E8" s="151">
        <v>2270</v>
      </c>
      <c r="F8" s="151">
        <v>1396</v>
      </c>
      <c r="G8" s="151">
        <v>879</v>
      </c>
      <c r="H8" s="151">
        <v>222</v>
      </c>
      <c r="I8" s="151">
        <v>11212</v>
      </c>
      <c r="J8" s="151">
        <v>3664</v>
      </c>
      <c r="K8" s="151">
        <v>404</v>
      </c>
      <c r="L8" s="152">
        <v>306</v>
      </c>
      <c r="M8" s="150" t="s">
        <v>53</v>
      </c>
      <c r="N8" s="151">
        <v>7192</v>
      </c>
      <c r="O8" s="151">
        <v>771</v>
      </c>
      <c r="P8" s="151">
        <v>17906</v>
      </c>
      <c r="Q8" s="151">
        <v>86</v>
      </c>
      <c r="R8" s="151">
        <v>917</v>
      </c>
      <c r="S8" s="151">
        <v>951</v>
      </c>
      <c r="T8" s="151">
        <v>3477</v>
      </c>
      <c r="U8" s="151">
        <v>0</v>
      </c>
      <c r="V8" s="151">
        <v>261</v>
      </c>
      <c r="W8" s="152">
        <v>329</v>
      </c>
      <c r="X8" s="150" t="s">
        <v>53</v>
      </c>
      <c r="Y8" s="151">
        <v>723</v>
      </c>
      <c r="Z8" s="151">
        <v>2198</v>
      </c>
      <c r="AA8" s="151">
        <v>5057</v>
      </c>
      <c r="AB8" s="151">
        <v>2462</v>
      </c>
      <c r="AC8" s="151">
        <v>2338</v>
      </c>
      <c r="AD8" s="151">
        <v>3721</v>
      </c>
      <c r="AE8" s="151">
        <v>1338</v>
      </c>
      <c r="AF8" s="151">
        <v>127</v>
      </c>
      <c r="AG8" s="151">
        <v>218</v>
      </c>
      <c r="AH8" s="152">
        <v>0</v>
      </c>
      <c r="AI8" s="150" t="s">
        <v>53</v>
      </c>
      <c r="AJ8" s="151">
        <v>8263</v>
      </c>
      <c r="AK8" s="151">
        <v>284</v>
      </c>
      <c r="AL8" s="151">
        <v>991</v>
      </c>
      <c r="AM8" s="151">
        <v>15010</v>
      </c>
      <c r="AN8" s="151">
        <v>0</v>
      </c>
      <c r="AO8" s="151">
        <v>15684</v>
      </c>
      <c r="AP8" s="151">
        <v>6983</v>
      </c>
      <c r="AQ8" s="151">
        <v>0</v>
      </c>
      <c r="AR8" s="151">
        <v>20201</v>
      </c>
      <c r="AS8" s="152">
        <v>962</v>
      </c>
      <c r="AT8" s="150" t="s">
        <v>53</v>
      </c>
      <c r="AU8" s="151">
        <v>3041</v>
      </c>
      <c r="AV8" s="151">
        <v>6313</v>
      </c>
      <c r="AW8" s="151">
        <v>1837</v>
      </c>
      <c r="AX8" s="151">
        <v>2051</v>
      </c>
      <c r="AY8" s="151">
        <v>5270</v>
      </c>
      <c r="AZ8" s="151">
        <v>0</v>
      </c>
      <c r="BA8" s="153">
        <v>0</v>
      </c>
      <c r="BB8" s="153">
        <v>132</v>
      </c>
      <c r="BC8" s="153">
        <v>339</v>
      </c>
      <c r="BD8" s="154">
        <v>0</v>
      </c>
      <c r="BE8" s="150" t="s">
        <v>53</v>
      </c>
      <c r="BF8" s="153">
        <v>628</v>
      </c>
      <c r="BG8" s="153">
        <v>3104</v>
      </c>
      <c r="BH8" s="153">
        <v>49798</v>
      </c>
      <c r="BI8" s="154">
        <v>3613</v>
      </c>
    </row>
    <row r="9" spans="1:71" ht="17.100000000000001" customHeight="1">
      <c r="B9" s="150" t="s">
        <v>442</v>
      </c>
      <c r="C9" s="151">
        <v>8505</v>
      </c>
      <c r="D9" s="151">
        <v>2057</v>
      </c>
      <c r="E9" s="151">
        <v>229626</v>
      </c>
      <c r="F9" s="151">
        <v>763</v>
      </c>
      <c r="G9" s="151">
        <v>15167</v>
      </c>
      <c r="H9" s="151">
        <v>1040</v>
      </c>
      <c r="I9" s="151">
        <v>61</v>
      </c>
      <c r="J9" s="151">
        <v>124</v>
      </c>
      <c r="K9" s="151">
        <v>1346</v>
      </c>
      <c r="L9" s="152">
        <v>3454</v>
      </c>
      <c r="M9" s="150" t="s">
        <v>442</v>
      </c>
      <c r="N9" s="151">
        <v>4701</v>
      </c>
      <c r="O9" s="151">
        <v>126</v>
      </c>
      <c r="P9" s="151">
        <v>230</v>
      </c>
      <c r="Q9" s="151">
        <v>2238</v>
      </c>
      <c r="R9" s="151">
        <v>6656</v>
      </c>
      <c r="S9" s="151">
        <v>29017</v>
      </c>
      <c r="T9" s="151">
        <v>2081</v>
      </c>
      <c r="U9" s="151">
        <v>292</v>
      </c>
      <c r="V9" s="151">
        <v>112</v>
      </c>
      <c r="W9" s="152">
        <v>0</v>
      </c>
      <c r="X9" s="150" t="s">
        <v>442</v>
      </c>
      <c r="Y9" s="151">
        <v>392</v>
      </c>
      <c r="Z9" s="151">
        <v>258</v>
      </c>
      <c r="AA9" s="151">
        <v>487</v>
      </c>
      <c r="AB9" s="151">
        <v>0</v>
      </c>
      <c r="AC9" s="151">
        <v>0</v>
      </c>
      <c r="AD9" s="151">
        <v>425</v>
      </c>
      <c r="AE9" s="151">
        <v>1127</v>
      </c>
      <c r="AF9" s="151">
        <v>641</v>
      </c>
      <c r="AG9" s="151">
        <v>1501</v>
      </c>
      <c r="AH9" s="152">
        <v>140</v>
      </c>
      <c r="AI9" s="150" t="s">
        <v>442</v>
      </c>
      <c r="AJ9" s="151">
        <v>150</v>
      </c>
      <c r="AK9" s="151">
        <v>0</v>
      </c>
      <c r="AL9" s="151">
        <v>396</v>
      </c>
      <c r="AM9" s="151">
        <v>1178</v>
      </c>
      <c r="AN9" s="151">
        <v>164</v>
      </c>
      <c r="AO9" s="151">
        <v>95</v>
      </c>
      <c r="AP9" s="151">
        <v>190</v>
      </c>
      <c r="AQ9" s="151">
        <v>0</v>
      </c>
      <c r="AR9" s="151">
        <v>443</v>
      </c>
      <c r="AS9" s="152">
        <v>953</v>
      </c>
      <c r="AT9" s="150" t="s">
        <v>442</v>
      </c>
      <c r="AU9" s="151">
        <v>0</v>
      </c>
      <c r="AV9" s="151">
        <v>811</v>
      </c>
      <c r="AW9" s="151">
        <v>2665</v>
      </c>
      <c r="AX9" s="151">
        <v>4906</v>
      </c>
      <c r="AY9" s="151">
        <v>643</v>
      </c>
      <c r="AZ9" s="151">
        <v>626</v>
      </c>
      <c r="BA9" s="153">
        <v>115</v>
      </c>
      <c r="BB9" s="153">
        <v>575</v>
      </c>
      <c r="BC9" s="153">
        <v>121</v>
      </c>
      <c r="BD9" s="154">
        <v>0</v>
      </c>
      <c r="BE9" s="150" t="s">
        <v>442</v>
      </c>
      <c r="BF9" s="153">
        <v>363</v>
      </c>
      <c r="BG9" s="153">
        <v>1418</v>
      </c>
      <c r="BH9" s="153">
        <v>9748</v>
      </c>
      <c r="BI9" s="154">
        <v>885</v>
      </c>
    </row>
    <row r="10" spans="1:71" ht="17.100000000000001" customHeight="1">
      <c r="B10" s="150" t="s">
        <v>443</v>
      </c>
      <c r="C10" s="151">
        <v>60757</v>
      </c>
      <c r="D10" s="151">
        <v>783</v>
      </c>
      <c r="E10" s="151">
        <v>763</v>
      </c>
      <c r="F10" s="151">
        <v>558796</v>
      </c>
      <c r="G10" s="151">
        <v>0</v>
      </c>
      <c r="H10" s="151">
        <v>0</v>
      </c>
      <c r="I10" s="151">
        <v>501</v>
      </c>
      <c r="J10" s="151">
        <v>116</v>
      </c>
      <c r="K10" s="151">
        <v>615</v>
      </c>
      <c r="L10" s="152">
        <v>0</v>
      </c>
      <c r="M10" s="150" t="s">
        <v>443</v>
      </c>
      <c r="N10" s="151">
        <v>133</v>
      </c>
      <c r="O10" s="151">
        <v>3275</v>
      </c>
      <c r="P10" s="151">
        <v>411</v>
      </c>
      <c r="Q10" s="151">
        <v>322</v>
      </c>
      <c r="R10" s="151">
        <v>847</v>
      </c>
      <c r="S10" s="151">
        <v>448</v>
      </c>
      <c r="T10" s="151">
        <v>2285</v>
      </c>
      <c r="U10" s="151">
        <v>14979</v>
      </c>
      <c r="V10" s="151">
        <v>10466</v>
      </c>
      <c r="W10" s="152">
        <v>16175</v>
      </c>
      <c r="X10" s="150" t="s">
        <v>443</v>
      </c>
      <c r="Y10" s="151">
        <v>14818</v>
      </c>
      <c r="Z10" s="151">
        <v>100</v>
      </c>
      <c r="AA10" s="151">
        <v>958</v>
      </c>
      <c r="AB10" s="151">
        <v>326</v>
      </c>
      <c r="AC10" s="151">
        <v>943</v>
      </c>
      <c r="AD10" s="151">
        <v>605</v>
      </c>
      <c r="AE10" s="151">
        <v>463</v>
      </c>
      <c r="AF10" s="151">
        <v>1469</v>
      </c>
      <c r="AG10" s="151">
        <v>476</v>
      </c>
      <c r="AH10" s="152">
        <v>1527</v>
      </c>
      <c r="AI10" s="150" t="s">
        <v>443</v>
      </c>
      <c r="AJ10" s="151">
        <v>945</v>
      </c>
      <c r="AK10" s="151">
        <v>1723</v>
      </c>
      <c r="AL10" s="151">
        <v>1166</v>
      </c>
      <c r="AM10" s="151">
        <v>679</v>
      </c>
      <c r="AN10" s="151">
        <v>325</v>
      </c>
      <c r="AO10" s="151">
        <v>142</v>
      </c>
      <c r="AP10" s="151">
        <v>0</v>
      </c>
      <c r="AQ10" s="151">
        <v>1324</v>
      </c>
      <c r="AR10" s="151">
        <v>511</v>
      </c>
      <c r="AS10" s="152">
        <v>718</v>
      </c>
      <c r="AT10" s="150" t="s">
        <v>443</v>
      </c>
      <c r="AU10" s="151">
        <v>0</v>
      </c>
      <c r="AV10" s="151">
        <v>671</v>
      </c>
      <c r="AW10" s="151">
        <v>0</v>
      </c>
      <c r="AX10" s="151">
        <v>0</v>
      </c>
      <c r="AY10" s="151">
        <v>126</v>
      </c>
      <c r="AZ10" s="151">
        <v>145</v>
      </c>
      <c r="BA10" s="153">
        <v>0</v>
      </c>
      <c r="BB10" s="153">
        <v>84</v>
      </c>
      <c r="BC10" s="153">
        <v>981</v>
      </c>
      <c r="BD10" s="154">
        <v>194</v>
      </c>
      <c r="BE10" s="150" t="s">
        <v>443</v>
      </c>
      <c r="BF10" s="153">
        <v>1070</v>
      </c>
      <c r="BG10" s="153">
        <v>8124</v>
      </c>
      <c r="BH10" s="153">
        <v>163429</v>
      </c>
      <c r="BI10" s="154">
        <v>5679</v>
      </c>
    </row>
    <row r="11" spans="1:71" ht="17.100000000000001" customHeight="1">
      <c r="B11" s="150" t="s">
        <v>209</v>
      </c>
      <c r="C11" s="151">
        <v>3915</v>
      </c>
      <c r="D11" s="151">
        <v>879</v>
      </c>
      <c r="E11" s="151">
        <v>14558</v>
      </c>
      <c r="F11" s="151">
        <v>0</v>
      </c>
      <c r="G11" s="151">
        <v>76282</v>
      </c>
      <c r="H11" s="151">
        <v>96</v>
      </c>
      <c r="I11" s="151">
        <v>0</v>
      </c>
      <c r="J11" s="151">
        <v>0</v>
      </c>
      <c r="K11" s="151">
        <v>2694</v>
      </c>
      <c r="L11" s="152">
        <v>1142</v>
      </c>
      <c r="M11" s="150" t="s">
        <v>209</v>
      </c>
      <c r="N11" s="151">
        <v>1381</v>
      </c>
      <c r="O11" s="151">
        <v>583</v>
      </c>
      <c r="P11" s="151">
        <v>314</v>
      </c>
      <c r="Q11" s="151">
        <v>5768</v>
      </c>
      <c r="R11" s="151">
        <v>9210</v>
      </c>
      <c r="S11" s="151">
        <v>1606</v>
      </c>
      <c r="T11" s="151">
        <v>1041</v>
      </c>
      <c r="U11" s="151">
        <v>124</v>
      </c>
      <c r="V11" s="151">
        <v>360</v>
      </c>
      <c r="W11" s="152">
        <v>0</v>
      </c>
      <c r="X11" s="150" t="s">
        <v>209</v>
      </c>
      <c r="Y11" s="151">
        <v>119</v>
      </c>
      <c r="Z11" s="151">
        <v>0</v>
      </c>
      <c r="AA11" s="151">
        <v>0</v>
      </c>
      <c r="AB11" s="151">
        <v>0</v>
      </c>
      <c r="AC11" s="151">
        <v>0</v>
      </c>
      <c r="AD11" s="151">
        <v>147</v>
      </c>
      <c r="AE11" s="151">
        <v>595</v>
      </c>
      <c r="AF11" s="151">
        <v>940</v>
      </c>
      <c r="AG11" s="151">
        <v>1490</v>
      </c>
      <c r="AH11" s="152">
        <v>0</v>
      </c>
      <c r="AI11" s="150" t="s">
        <v>209</v>
      </c>
      <c r="AJ11" s="151">
        <v>74</v>
      </c>
      <c r="AK11" s="151">
        <v>0</v>
      </c>
      <c r="AL11" s="151">
        <v>95</v>
      </c>
      <c r="AM11" s="151">
        <v>206</v>
      </c>
      <c r="AN11" s="151">
        <v>91</v>
      </c>
      <c r="AO11" s="151">
        <v>0</v>
      </c>
      <c r="AP11" s="151">
        <v>0</v>
      </c>
      <c r="AQ11" s="151">
        <v>0</v>
      </c>
      <c r="AR11" s="151">
        <v>0</v>
      </c>
      <c r="AS11" s="152">
        <v>94</v>
      </c>
      <c r="AT11" s="150" t="s">
        <v>209</v>
      </c>
      <c r="AU11" s="151">
        <v>0</v>
      </c>
      <c r="AV11" s="151">
        <v>330</v>
      </c>
      <c r="AW11" s="151">
        <v>113</v>
      </c>
      <c r="AX11" s="151">
        <v>279</v>
      </c>
      <c r="AY11" s="151">
        <v>0</v>
      </c>
      <c r="AZ11" s="151">
        <v>92</v>
      </c>
      <c r="BA11" s="153">
        <v>0</v>
      </c>
      <c r="BB11" s="153">
        <v>83</v>
      </c>
      <c r="BC11" s="153">
        <v>240</v>
      </c>
      <c r="BD11" s="154">
        <v>0</v>
      </c>
      <c r="BE11" s="150" t="s">
        <v>209</v>
      </c>
      <c r="BF11" s="153">
        <v>479</v>
      </c>
      <c r="BG11" s="153">
        <v>671</v>
      </c>
      <c r="BH11" s="153">
        <v>3130</v>
      </c>
      <c r="BI11" s="154">
        <v>168</v>
      </c>
    </row>
    <row r="12" spans="1:71" ht="17.100000000000001" customHeight="1">
      <c r="B12" s="150" t="s">
        <v>487</v>
      </c>
      <c r="C12" s="151">
        <v>1120</v>
      </c>
      <c r="D12" s="151">
        <v>250</v>
      </c>
      <c r="E12" s="151">
        <v>1151</v>
      </c>
      <c r="F12" s="151">
        <v>0</v>
      </c>
      <c r="G12" s="151">
        <v>96</v>
      </c>
      <c r="H12" s="151">
        <v>96934</v>
      </c>
      <c r="I12" s="151">
        <v>1048</v>
      </c>
      <c r="J12" s="151">
        <v>760</v>
      </c>
      <c r="K12" s="151">
        <v>0</v>
      </c>
      <c r="L12" s="152">
        <v>277</v>
      </c>
      <c r="M12" s="150" t="s">
        <v>487</v>
      </c>
      <c r="N12" s="151">
        <v>802</v>
      </c>
      <c r="O12" s="151">
        <v>0</v>
      </c>
      <c r="P12" s="151">
        <v>357</v>
      </c>
      <c r="Q12" s="151">
        <v>72</v>
      </c>
      <c r="R12" s="151">
        <v>151</v>
      </c>
      <c r="S12" s="151">
        <v>859</v>
      </c>
      <c r="T12" s="151">
        <v>156</v>
      </c>
      <c r="U12" s="151">
        <v>0</v>
      </c>
      <c r="V12" s="151">
        <v>0</v>
      </c>
      <c r="W12" s="152">
        <v>0</v>
      </c>
      <c r="X12" s="150" t="s">
        <v>487</v>
      </c>
      <c r="Y12" s="151">
        <v>0</v>
      </c>
      <c r="Z12" s="151">
        <v>204</v>
      </c>
      <c r="AA12" s="151">
        <v>82</v>
      </c>
      <c r="AB12" s="151">
        <v>77</v>
      </c>
      <c r="AC12" s="151">
        <v>0</v>
      </c>
      <c r="AD12" s="151">
        <v>0</v>
      </c>
      <c r="AE12" s="151">
        <v>0</v>
      </c>
      <c r="AF12" s="151">
        <v>0</v>
      </c>
      <c r="AG12" s="151">
        <v>0</v>
      </c>
      <c r="AH12" s="152">
        <v>0</v>
      </c>
      <c r="AI12" s="150" t="s">
        <v>487</v>
      </c>
      <c r="AJ12" s="151">
        <v>386</v>
      </c>
      <c r="AK12" s="151">
        <v>0</v>
      </c>
      <c r="AL12" s="151">
        <v>190</v>
      </c>
      <c r="AM12" s="151">
        <v>195</v>
      </c>
      <c r="AN12" s="151">
        <v>0</v>
      </c>
      <c r="AO12" s="151">
        <v>0</v>
      </c>
      <c r="AP12" s="151">
        <v>1167</v>
      </c>
      <c r="AQ12" s="151">
        <v>0</v>
      </c>
      <c r="AR12" s="151">
        <v>0</v>
      </c>
      <c r="AS12" s="152">
        <v>115</v>
      </c>
      <c r="AT12" s="150" t="s">
        <v>487</v>
      </c>
      <c r="AU12" s="151">
        <v>0</v>
      </c>
      <c r="AV12" s="151">
        <v>122</v>
      </c>
      <c r="AW12" s="151">
        <v>0</v>
      </c>
      <c r="AX12" s="151">
        <v>1901</v>
      </c>
      <c r="AY12" s="151">
        <v>0</v>
      </c>
      <c r="AZ12" s="151">
        <v>7008</v>
      </c>
      <c r="BA12" s="153">
        <v>5357</v>
      </c>
      <c r="BB12" s="153">
        <v>213</v>
      </c>
      <c r="BC12" s="153">
        <v>0</v>
      </c>
      <c r="BD12" s="154">
        <v>0</v>
      </c>
      <c r="BE12" s="150" t="s">
        <v>487</v>
      </c>
      <c r="BF12" s="153">
        <v>0</v>
      </c>
      <c r="BG12" s="153">
        <v>262</v>
      </c>
      <c r="BH12" s="153">
        <v>2163</v>
      </c>
      <c r="BI12" s="154">
        <v>171</v>
      </c>
    </row>
    <row r="13" spans="1:71" ht="17.100000000000001" customHeight="1">
      <c r="B13" s="150" t="s">
        <v>445</v>
      </c>
      <c r="C13" s="151">
        <v>5407</v>
      </c>
      <c r="D13" s="151">
        <v>10420</v>
      </c>
      <c r="E13" s="151">
        <v>127</v>
      </c>
      <c r="F13" s="151">
        <v>599</v>
      </c>
      <c r="G13" s="151">
        <v>0</v>
      </c>
      <c r="H13" s="151">
        <v>1081</v>
      </c>
      <c r="I13" s="151">
        <v>348792</v>
      </c>
      <c r="J13" s="151">
        <v>3205</v>
      </c>
      <c r="K13" s="151">
        <v>226</v>
      </c>
      <c r="L13" s="152">
        <v>0</v>
      </c>
      <c r="M13" s="150" t="s">
        <v>445</v>
      </c>
      <c r="N13" s="151">
        <v>797</v>
      </c>
      <c r="O13" s="151">
        <v>93</v>
      </c>
      <c r="P13" s="151">
        <v>16133</v>
      </c>
      <c r="Q13" s="151">
        <v>0</v>
      </c>
      <c r="R13" s="151">
        <v>243</v>
      </c>
      <c r="S13" s="151">
        <v>214</v>
      </c>
      <c r="T13" s="151">
        <v>838</v>
      </c>
      <c r="U13" s="151">
        <v>484</v>
      </c>
      <c r="V13" s="151">
        <v>748</v>
      </c>
      <c r="W13" s="152">
        <v>269</v>
      </c>
      <c r="X13" s="150" t="s">
        <v>445</v>
      </c>
      <c r="Y13" s="151">
        <v>721</v>
      </c>
      <c r="Z13" s="151">
        <v>18580</v>
      </c>
      <c r="AA13" s="151">
        <v>2016</v>
      </c>
      <c r="AB13" s="151">
        <v>1164</v>
      </c>
      <c r="AC13" s="151">
        <v>967</v>
      </c>
      <c r="AD13" s="151">
        <v>5742</v>
      </c>
      <c r="AE13" s="151">
        <v>215</v>
      </c>
      <c r="AF13" s="151">
        <v>0</v>
      </c>
      <c r="AG13" s="151">
        <v>104</v>
      </c>
      <c r="AH13" s="152">
        <v>293</v>
      </c>
      <c r="AI13" s="150" t="s">
        <v>445</v>
      </c>
      <c r="AJ13" s="151">
        <v>2398</v>
      </c>
      <c r="AK13" s="151">
        <v>108</v>
      </c>
      <c r="AL13" s="151">
        <v>453</v>
      </c>
      <c r="AM13" s="151">
        <v>939</v>
      </c>
      <c r="AN13" s="151">
        <v>0</v>
      </c>
      <c r="AO13" s="151">
        <v>1039</v>
      </c>
      <c r="AP13" s="151">
        <v>1768</v>
      </c>
      <c r="AQ13" s="151">
        <v>276</v>
      </c>
      <c r="AR13" s="151">
        <v>3419</v>
      </c>
      <c r="AS13" s="152">
        <v>0</v>
      </c>
      <c r="AT13" s="150" t="s">
        <v>445</v>
      </c>
      <c r="AU13" s="151">
        <v>3421</v>
      </c>
      <c r="AV13" s="151">
        <v>627</v>
      </c>
      <c r="AW13" s="151">
        <v>93</v>
      </c>
      <c r="AX13" s="151">
        <v>129</v>
      </c>
      <c r="AY13" s="151">
        <v>0</v>
      </c>
      <c r="AZ13" s="151">
        <v>0</v>
      </c>
      <c r="BA13" s="153">
        <v>0</v>
      </c>
      <c r="BB13" s="153">
        <v>0</v>
      </c>
      <c r="BC13" s="153">
        <v>0</v>
      </c>
      <c r="BD13" s="154">
        <v>0</v>
      </c>
      <c r="BE13" s="150" t="s">
        <v>445</v>
      </c>
      <c r="BF13" s="153">
        <v>0</v>
      </c>
      <c r="BG13" s="153">
        <v>3186</v>
      </c>
      <c r="BH13" s="153">
        <v>105066</v>
      </c>
      <c r="BI13" s="154">
        <v>5104</v>
      </c>
    </row>
    <row r="14" spans="1:71" ht="17.100000000000001" customHeight="1">
      <c r="B14" s="150" t="s">
        <v>446</v>
      </c>
      <c r="C14" s="151">
        <v>1297</v>
      </c>
      <c r="D14" s="151">
        <v>3694</v>
      </c>
      <c r="E14" s="151">
        <v>248</v>
      </c>
      <c r="F14" s="151">
        <v>116</v>
      </c>
      <c r="G14" s="151">
        <v>0</v>
      </c>
      <c r="H14" s="151">
        <v>781</v>
      </c>
      <c r="I14" s="151">
        <v>3790</v>
      </c>
      <c r="J14" s="151">
        <v>73259</v>
      </c>
      <c r="K14" s="151">
        <v>0</v>
      </c>
      <c r="L14" s="152">
        <v>0</v>
      </c>
      <c r="M14" s="150" t="s">
        <v>446</v>
      </c>
      <c r="N14" s="151">
        <v>83</v>
      </c>
      <c r="O14" s="151">
        <v>0</v>
      </c>
      <c r="P14" s="151">
        <v>5702</v>
      </c>
      <c r="Q14" s="151">
        <v>0</v>
      </c>
      <c r="R14" s="151">
        <v>74</v>
      </c>
      <c r="S14" s="151">
        <v>0</v>
      </c>
      <c r="T14" s="151">
        <v>0</v>
      </c>
      <c r="U14" s="151">
        <v>282</v>
      </c>
      <c r="V14" s="151">
        <v>0</v>
      </c>
      <c r="W14" s="152">
        <v>130</v>
      </c>
      <c r="X14" s="150" t="s">
        <v>446</v>
      </c>
      <c r="Y14" s="151">
        <v>0</v>
      </c>
      <c r="Z14" s="151">
        <v>12447</v>
      </c>
      <c r="AA14" s="151">
        <v>444</v>
      </c>
      <c r="AB14" s="151">
        <v>0</v>
      </c>
      <c r="AC14" s="151">
        <v>0</v>
      </c>
      <c r="AD14" s="151">
        <v>228</v>
      </c>
      <c r="AE14" s="151">
        <v>0</v>
      </c>
      <c r="AF14" s="151">
        <v>109</v>
      </c>
      <c r="AG14" s="151">
        <v>208</v>
      </c>
      <c r="AH14" s="152">
        <v>0</v>
      </c>
      <c r="AI14" s="150" t="s">
        <v>446</v>
      </c>
      <c r="AJ14" s="151">
        <v>0</v>
      </c>
      <c r="AK14" s="151">
        <v>0</v>
      </c>
      <c r="AL14" s="151">
        <v>0</v>
      </c>
      <c r="AM14" s="151">
        <v>1017</v>
      </c>
      <c r="AN14" s="151">
        <v>0</v>
      </c>
      <c r="AO14" s="151">
        <v>577</v>
      </c>
      <c r="AP14" s="151">
        <v>7850</v>
      </c>
      <c r="AQ14" s="151">
        <v>0</v>
      </c>
      <c r="AR14" s="151">
        <v>87</v>
      </c>
      <c r="AS14" s="152">
        <v>0</v>
      </c>
      <c r="AT14" s="150" t="s">
        <v>446</v>
      </c>
      <c r="AU14" s="151">
        <v>0</v>
      </c>
      <c r="AV14" s="151">
        <v>972</v>
      </c>
      <c r="AW14" s="151">
        <v>347</v>
      </c>
      <c r="AX14" s="151">
        <v>0</v>
      </c>
      <c r="AY14" s="151">
        <v>0</v>
      </c>
      <c r="AZ14" s="151">
        <v>108</v>
      </c>
      <c r="BA14" s="153">
        <v>0</v>
      </c>
      <c r="BB14" s="153">
        <v>0</v>
      </c>
      <c r="BC14" s="153">
        <v>0</v>
      </c>
      <c r="BD14" s="154">
        <v>0</v>
      </c>
      <c r="BE14" s="150" t="s">
        <v>446</v>
      </c>
      <c r="BF14" s="153">
        <v>84</v>
      </c>
      <c r="BG14" s="153">
        <v>429</v>
      </c>
      <c r="BH14" s="153">
        <v>13424</v>
      </c>
      <c r="BI14" s="154">
        <v>942</v>
      </c>
    </row>
    <row r="15" spans="1:71" ht="17.100000000000001" customHeight="1">
      <c r="B15" s="150" t="s">
        <v>447</v>
      </c>
      <c r="C15" s="151">
        <v>4573</v>
      </c>
      <c r="D15" s="151">
        <v>404</v>
      </c>
      <c r="E15" s="151">
        <v>1275</v>
      </c>
      <c r="F15" s="151">
        <v>747</v>
      </c>
      <c r="G15" s="151">
        <v>2926</v>
      </c>
      <c r="H15" s="151">
        <v>0</v>
      </c>
      <c r="I15" s="151">
        <v>119</v>
      </c>
      <c r="J15" s="151">
        <v>0</v>
      </c>
      <c r="K15" s="151">
        <v>113248</v>
      </c>
      <c r="L15" s="152">
        <v>0</v>
      </c>
      <c r="M15" s="150" t="s">
        <v>447</v>
      </c>
      <c r="N15" s="151">
        <v>354</v>
      </c>
      <c r="O15" s="151">
        <v>1586</v>
      </c>
      <c r="P15" s="151">
        <v>74</v>
      </c>
      <c r="Q15" s="151">
        <v>6652</v>
      </c>
      <c r="R15" s="151">
        <v>2780</v>
      </c>
      <c r="S15" s="151">
        <v>232</v>
      </c>
      <c r="T15" s="151">
        <v>466</v>
      </c>
      <c r="U15" s="151">
        <v>481</v>
      </c>
      <c r="V15" s="151">
        <v>1661</v>
      </c>
      <c r="W15" s="152">
        <v>117</v>
      </c>
      <c r="X15" s="150" t="s">
        <v>447</v>
      </c>
      <c r="Y15" s="151">
        <v>98</v>
      </c>
      <c r="Z15" s="151">
        <v>73</v>
      </c>
      <c r="AA15" s="151">
        <v>298</v>
      </c>
      <c r="AB15" s="151">
        <v>0</v>
      </c>
      <c r="AC15" s="151">
        <v>72</v>
      </c>
      <c r="AD15" s="151">
        <v>301</v>
      </c>
      <c r="AE15" s="151">
        <v>636</v>
      </c>
      <c r="AF15" s="151">
        <v>18412</v>
      </c>
      <c r="AG15" s="151">
        <v>466</v>
      </c>
      <c r="AH15" s="152">
        <v>0</v>
      </c>
      <c r="AI15" s="150" t="s">
        <v>447</v>
      </c>
      <c r="AJ15" s="151">
        <v>0</v>
      </c>
      <c r="AK15" s="151">
        <v>0</v>
      </c>
      <c r="AL15" s="151">
        <v>2063</v>
      </c>
      <c r="AM15" s="151">
        <v>203</v>
      </c>
      <c r="AN15" s="151">
        <v>1484</v>
      </c>
      <c r="AO15" s="151">
        <v>0</v>
      </c>
      <c r="AP15" s="151">
        <v>107</v>
      </c>
      <c r="AQ15" s="151">
        <v>0</v>
      </c>
      <c r="AR15" s="151">
        <v>0</v>
      </c>
      <c r="AS15" s="152">
        <v>743</v>
      </c>
      <c r="AT15" s="150" t="s">
        <v>447</v>
      </c>
      <c r="AU15" s="151">
        <v>0</v>
      </c>
      <c r="AV15" s="151">
        <v>0</v>
      </c>
      <c r="AW15" s="151">
        <v>127</v>
      </c>
      <c r="AX15" s="151">
        <v>95</v>
      </c>
      <c r="AY15" s="151">
        <v>0</v>
      </c>
      <c r="AZ15" s="151">
        <v>0</v>
      </c>
      <c r="BA15" s="153">
        <v>0</v>
      </c>
      <c r="BB15" s="153">
        <v>105</v>
      </c>
      <c r="BC15" s="153">
        <v>1357</v>
      </c>
      <c r="BD15" s="154">
        <v>0</v>
      </c>
      <c r="BE15" s="150" t="s">
        <v>447</v>
      </c>
      <c r="BF15" s="153">
        <v>5370</v>
      </c>
      <c r="BG15" s="153">
        <v>1271</v>
      </c>
      <c r="BH15" s="153">
        <v>5338</v>
      </c>
      <c r="BI15" s="154">
        <v>451</v>
      </c>
    </row>
    <row r="16" spans="1:71" ht="17.100000000000001" customHeight="1">
      <c r="B16" s="150" t="s">
        <v>448</v>
      </c>
      <c r="C16" s="151">
        <v>2382</v>
      </c>
      <c r="D16" s="151">
        <v>306</v>
      </c>
      <c r="E16" s="151">
        <v>3544</v>
      </c>
      <c r="F16" s="151">
        <v>0</v>
      </c>
      <c r="G16" s="151">
        <v>962</v>
      </c>
      <c r="H16" s="151">
        <v>184</v>
      </c>
      <c r="I16" s="151">
        <v>0</v>
      </c>
      <c r="J16" s="151">
        <v>0</v>
      </c>
      <c r="K16" s="151">
        <v>0</v>
      </c>
      <c r="L16" s="152">
        <v>80775</v>
      </c>
      <c r="M16" s="150" t="s">
        <v>448</v>
      </c>
      <c r="N16" s="151">
        <v>70</v>
      </c>
      <c r="O16" s="151">
        <v>249</v>
      </c>
      <c r="P16" s="151">
        <v>0</v>
      </c>
      <c r="Q16" s="151">
        <v>104</v>
      </c>
      <c r="R16" s="151">
        <v>229</v>
      </c>
      <c r="S16" s="151">
        <v>9110</v>
      </c>
      <c r="T16" s="151">
        <v>223</v>
      </c>
      <c r="U16" s="151">
        <v>0</v>
      </c>
      <c r="V16" s="151">
        <v>0</v>
      </c>
      <c r="W16" s="152">
        <v>0</v>
      </c>
      <c r="X16" s="150" t="s">
        <v>448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139</v>
      </c>
      <c r="AE16" s="151">
        <v>370</v>
      </c>
      <c r="AF16" s="151">
        <v>0</v>
      </c>
      <c r="AG16" s="151">
        <v>0</v>
      </c>
      <c r="AH16" s="152">
        <v>0</v>
      </c>
      <c r="AI16" s="150" t="s">
        <v>448</v>
      </c>
      <c r="AJ16" s="151">
        <v>123</v>
      </c>
      <c r="AK16" s="151">
        <v>0</v>
      </c>
      <c r="AL16" s="151">
        <v>0</v>
      </c>
      <c r="AM16" s="151">
        <v>198</v>
      </c>
      <c r="AN16" s="151">
        <v>0</v>
      </c>
      <c r="AO16" s="151">
        <v>81</v>
      </c>
      <c r="AP16" s="151">
        <v>0</v>
      </c>
      <c r="AQ16" s="151">
        <v>0</v>
      </c>
      <c r="AR16" s="151">
        <v>0</v>
      </c>
      <c r="AS16" s="152">
        <v>0</v>
      </c>
      <c r="AT16" s="150" t="s">
        <v>448</v>
      </c>
      <c r="AU16" s="151">
        <v>0</v>
      </c>
      <c r="AV16" s="151">
        <v>112</v>
      </c>
      <c r="AW16" s="151">
        <v>328</v>
      </c>
      <c r="AX16" s="151">
        <v>3694</v>
      </c>
      <c r="AY16" s="151">
        <v>0</v>
      </c>
      <c r="AZ16" s="151">
        <v>0</v>
      </c>
      <c r="BA16" s="153">
        <v>0</v>
      </c>
      <c r="BB16" s="153">
        <v>12954</v>
      </c>
      <c r="BC16" s="153">
        <v>0</v>
      </c>
      <c r="BD16" s="154">
        <v>0</v>
      </c>
      <c r="BE16" s="150" t="s">
        <v>448</v>
      </c>
      <c r="BF16" s="153">
        <v>0</v>
      </c>
      <c r="BG16" s="153">
        <v>339</v>
      </c>
      <c r="BH16" s="153">
        <v>3523</v>
      </c>
      <c r="BI16" s="154">
        <v>132</v>
      </c>
    </row>
    <row r="17" spans="2:61" ht="17.100000000000001" customHeight="1">
      <c r="B17" s="150" t="s">
        <v>488</v>
      </c>
      <c r="C17" s="151">
        <v>1754</v>
      </c>
      <c r="D17" s="151">
        <v>7263</v>
      </c>
      <c r="E17" s="151">
        <v>4562</v>
      </c>
      <c r="F17" s="151">
        <v>133</v>
      </c>
      <c r="G17" s="151">
        <v>1254</v>
      </c>
      <c r="H17" s="151">
        <v>556</v>
      </c>
      <c r="I17" s="151">
        <v>714</v>
      </c>
      <c r="J17" s="151">
        <v>83</v>
      </c>
      <c r="K17" s="151">
        <v>257</v>
      </c>
      <c r="L17" s="152">
        <v>205</v>
      </c>
      <c r="M17" s="150" t="s">
        <v>488</v>
      </c>
      <c r="N17" s="151">
        <v>117502</v>
      </c>
      <c r="O17" s="151">
        <v>112</v>
      </c>
      <c r="P17" s="151">
        <v>347</v>
      </c>
      <c r="Q17" s="151">
        <v>609</v>
      </c>
      <c r="R17" s="151">
        <v>4401</v>
      </c>
      <c r="S17" s="151">
        <v>1233</v>
      </c>
      <c r="T17" s="151">
        <v>1526</v>
      </c>
      <c r="U17" s="151">
        <v>0</v>
      </c>
      <c r="V17" s="151">
        <v>0</v>
      </c>
      <c r="W17" s="152">
        <v>277</v>
      </c>
      <c r="X17" s="150" t="s">
        <v>488</v>
      </c>
      <c r="Y17" s="151">
        <v>518</v>
      </c>
      <c r="Z17" s="151">
        <v>746</v>
      </c>
      <c r="AA17" s="151">
        <v>808</v>
      </c>
      <c r="AB17" s="151">
        <v>426</v>
      </c>
      <c r="AC17" s="151">
        <v>451</v>
      </c>
      <c r="AD17" s="151">
        <v>474</v>
      </c>
      <c r="AE17" s="151">
        <v>830</v>
      </c>
      <c r="AF17" s="151">
        <v>273</v>
      </c>
      <c r="AG17" s="151">
        <v>2247</v>
      </c>
      <c r="AH17" s="152">
        <v>0</v>
      </c>
      <c r="AI17" s="150" t="s">
        <v>488</v>
      </c>
      <c r="AJ17" s="151">
        <v>842</v>
      </c>
      <c r="AK17" s="151">
        <v>0</v>
      </c>
      <c r="AL17" s="151">
        <v>297</v>
      </c>
      <c r="AM17" s="151">
        <v>5255</v>
      </c>
      <c r="AN17" s="151">
        <v>0</v>
      </c>
      <c r="AO17" s="151">
        <v>2785</v>
      </c>
      <c r="AP17" s="151">
        <v>939</v>
      </c>
      <c r="AQ17" s="151">
        <v>0</v>
      </c>
      <c r="AR17" s="151">
        <v>1761</v>
      </c>
      <c r="AS17" s="152">
        <v>233</v>
      </c>
      <c r="AT17" s="150" t="s">
        <v>488</v>
      </c>
      <c r="AU17" s="151">
        <v>306</v>
      </c>
      <c r="AV17" s="151">
        <v>6154</v>
      </c>
      <c r="AW17" s="151">
        <v>9719</v>
      </c>
      <c r="AX17" s="151">
        <v>2680</v>
      </c>
      <c r="AY17" s="151">
        <v>2632</v>
      </c>
      <c r="AZ17" s="151">
        <v>587</v>
      </c>
      <c r="BA17" s="153">
        <v>209</v>
      </c>
      <c r="BB17" s="153">
        <v>380</v>
      </c>
      <c r="BC17" s="153">
        <v>0</v>
      </c>
      <c r="BD17" s="154">
        <v>0</v>
      </c>
      <c r="BE17" s="150" t="s">
        <v>488</v>
      </c>
      <c r="BF17" s="153">
        <v>0</v>
      </c>
      <c r="BG17" s="153">
        <v>618</v>
      </c>
      <c r="BH17" s="153">
        <v>9125</v>
      </c>
      <c r="BI17" s="154">
        <v>1042</v>
      </c>
    </row>
    <row r="18" spans="2:61" ht="17.100000000000001" customHeight="1">
      <c r="B18" s="150" t="s">
        <v>450</v>
      </c>
      <c r="C18" s="151">
        <v>25750</v>
      </c>
      <c r="D18" s="151">
        <v>605</v>
      </c>
      <c r="E18" s="151">
        <v>303</v>
      </c>
      <c r="F18" s="151">
        <v>2971</v>
      </c>
      <c r="G18" s="151">
        <v>583</v>
      </c>
      <c r="H18" s="151">
        <v>93</v>
      </c>
      <c r="I18" s="151">
        <v>93</v>
      </c>
      <c r="J18" s="151">
        <v>0</v>
      </c>
      <c r="K18" s="151">
        <v>1706</v>
      </c>
      <c r="L18" s="152">
        <v>156</v>
      </c>
      <c r="M18" s="150" t="s">
        <v>450</v>
      </c>
      <c r="N18" s="151">
        <v>112</v>
      </c>
      <c r="O18" s="151">
        <v>244997</v>
      </c>
      <c r="P18" s="151">
        <v>0</v>
      </c>
      <c r="Q18" s="151">
        <v>425</v>
      </c>
      <c r="R18" s="151">
        <v>159</v>
      </c>
      <c r="S18" s="151">
        <v>0</v>
      </c>
      <c r="T18" s="151">
        <v>1536</v>
      </c>
      <c r="U18" s="151">
        <v>3472</v>
      </c>
      <c r="V18" s="151">
        <v>24689</v>
      </c>
      <c r="W18" s="152">
        <v>136</v>
      </c>
      <c r="X18" s="150" t="s">
        <v>450</v>
      </c>
      <c r="Y18" s="151">
        <v>304</v>
      </c>
      <c r="Z18" s="151"/>
      <c r="AA18" s="151">
        <v>153</v>
      </c>
      <c r="AB18" s="151">
        <v>127</v>
      </c>
      <c r="AC18" s="151">
        <v>252</v>
      </c>
      <c r="AD18" s="151">
        <v>0</v>
      </c>
      <c r="AE18" s="151">
        <v>371</v>
      </c>
      <c r="AF18" s="151">
        <v>3043</v>
      </c>
      <c r="AG18" s="151">
        <v>306</v>
      </c>
      <c r="AH18" s="152">
        <v>1338</v>
      </c>
      <c r="AI18" s="150" t="s">
        <v>450</v>
      </c>
      <c r="AJ18" s="151">
        <v>0</v>
      </c>
      <c r="AK18" s="151">
        <v>1360</v>
      </c>
      <c r="AL18" s="151">
        <v>2779</v>
      </c>
      <c r="AM18" s="151">
        <v>0</v>
      </c>
      <c r="AN18" s="151">
        <v>3343</v>
      </c>
      <c r="AO18" s="151">
        <v>108</v>
      </c>
      <c r="AP18" s="151">
        <v>142</v>
      </c>
      <c r="AQ18" s="151">
        <v>1505</v>
      </c>
      <c r="AR18" s="151">
        <v>0</v>
      </c>
      <c r="AS18" s="152">
        <v>997</v>
      </c>
      <c r="AT18" s="150" t="s">
        <v>450</v>
      </c>
      <c r="AU18" s="151">
        <v>215</v>
      </c>
      <c r="AV18" s="151">
        <v>0</v>
      </c>
      <c r="AW18" s="151">
        <v>0</v>
      </c>
      <c r="AX18" s="151">
        <v>0</v>
      </c>
      <c r="AY18" s="151">
        <v>0</v>
      </c>
      <c r="AZ18" s="151">
        <v>0</v>
      </c>
      <c r="BA18" s="153">
        <v>0</v>
      </c>
      <c r="BB18" s="153">
        <v>0</v>
      </c>
      <c r="BC18" s="153">
        <v>11284</v>
      </c>
      <c r="BD18" s="154">
        <v>3588</v>
      </c>
      <c r="BE18" s="150" t="s">
        <v>450</v>
      </c>
      <c r="BF18" s="153">
        <v>1882</v>
      </c>
      <c r="BG18" s="153">
        <v>11852</v>
      </c>
      <c r="BH18" s="153">
        <v>26662</v>
      </c>
      <c r="BI18" s="154">
        <v>834</v>
      </c>
    </row>
    <row r="19" spans="2:61" ht="17.100000000000001" customHeight="1">
      <c r="B19" s="150" t="s">
        <v>58</v>
      </c>
      <c r="C19" s="151">
        <v>2180</v>
      </c>
      <c r="D19" s="151">
        <v>17807</v>
      </c>
      <c r="E19" s="151">
        <v>347</v>
      </c>
      <c r="F19" s="151">
        <v>436</v>
      </c>
      <c r="G19" s="151">
        <v>314</v>
      </c>
      <c r="H19" s="151">
        <v>357</v>
      </c>
      <c r="I19" s="151">
        <v>15358</v>
      </c>
      <c r="J19" s="151">
        <v>5904</v>
      </c>
      <c r="K19" s="151">
        <v>74</v>
      </c>
      <c r="L19" s="152">
        <v>105</v>
      </c>
      <c r="M19" s="150" t="s">
        <v>58</v>
      </c>
      <c r="N19" s="151">
        <v>216</v>
      </c>
      <c r="O19" s="151">
        <v>0</v>
      </c>
      <c r="P19" s="151">
        <v>147896</v>
      </c>
      <c r="Q19" s="151">
        <v>0</v>
      </c>
      <c r="R19" s="151">
        <v>82</v>
      </c>
      <c r="S19" s="151">
        <v>120</v>
      </c>
      <c r="T19" s="151">
        <v>542</v>
      </c>
      <c r="U19" s="151">
        <v>99</v>
      </c>
      <c r="V19" s="151">
        <v>467</v>
      </c>
      <c r="W19" s="152">
        <v>0</v>
      </c>
      <c r="X19" s="150" t="s">
        <v>58</v>
      </c>
      <c r="Y19" s="151">
        <v>225</v>
      </c>
      <c r="Z19" s="151">
        <v>17192</v>
      </c>
      <c r="AA19" s="151">
        <v>212</v>
      </c>
      <c r="AB19" s="151">
        <v>228</v>
      </c>
      <c r="AC19" s="151">
        <v>381</v>
      </c>
      <c r="AD19" s="151">
        <v>945</v>
      </c>
      <c r="AE19" s="151">
        <v>136</v>
      </c>
      <c r="AF19" s="151">
        <v>0</v>
      </c>
      <c r="AG19" s="151">
        <v>70</v>
      </c>
      <c r="AH19" s="152">
        <v>0</v>
      </c>
      <c r="AI19" s="150" t="s">
        <v>58</v>
      </c>
      <c r="AJ19" s="151">
        <v>1040</v>
      </c>
      <c r="AK19" s="151">
        <v>124</v>
      </c>
      <c r="AL19" s="151">
        <v>0</v>
      </c>
      <c r="AM19" s="151">
        <v>1014</v>
      </c>
      <c r="AN19" s="151">
        <v>0</v>
      </c>
      <c r="AO19" s="151">
        <v>856</v>
      </c>
      <c r="AP19" s="151">
        <v>3516</v>
      </c>
      <c r="AQ19" s="151">
        <v>129</v>
      </c>
      <c r="AR19" s="151">
        <v>1239</v>
      </c>
      <c r="AS19" s="152">
        <v>0</v>
      </c>
      <c r="AT19" s="150" t="s">
        <v>58</v>
      </c>
      <c r="AU19" s="151">
        <v>646</v>
      </c>
      <c r="AV19" s="151">
        <v>1052</v>
      </c>
      <c r="AW19" s="151">
        <v>104</v>
      </c>
      <c r="AX19" s="151">
        <v>615</v>
      </c>
      <c r="AY19" s="151">
        <v>108</v>
      </c>
      <c r="AZ19" s="151">
        <v>0</v>
      </c>
      <c r="BA19" s="153">
        <v>0</v>
      </c>
      <c r="BB19" s="153">
        <v>0</v>
      </c>
      <c r="BC19" s="153">
        <v>0</v>
      </c>
      <c r="BD19" s="154">
        <v>0</v>
      </c>
      <c r="BE19" s="150" t="s">
        <v>58</v>
      </c>
      <c r="BF19" s="153">
        <v>256</v>
      </c>
      <c r="BG19" s="153">
        <v>1287</v>
      </c>
      <c r="BH19" s="153">
        <v>26501</v>
      </c>
      <c r="BI19" s="154">
        <v>1479</v>
      </c>
    </row>
    <row r="20" spans="2:61" ht="17.100000000000001" customHeight="1">
      <c r="B20" s="150" t="s">
        <v>451</v>
      </c>
      <c r="C20" s="151">
        <v>3423</v>
      </c>
      <c r="D20" s="151">
        <v>86</v>
      </c>
      <c r="E20" s="151">
        <v>2239</v>
      </c>
      <c r="F20" s="151">
        <v>196</v>
      </c>
      <c r="G20" s="151">
        <v>5520</v>
      </c>
      <c r="H20" s="151">
        <v>72</v>
      </c>
      <c r="I20" s="151">
        <v>0</v>
      </c>
      <c r="J20" s="151">
        <v>0</v>
      </c>
      <c r="K20" s="151">
        <v>6728</v>
      </c>
      <c r="L20" s="152">
        <v>104</v>
      </c>
      <c r="M20" s="150" t="s">
        <v>451</v>
      </c>
      <c r="N20" s="151">
        <v>524</v>
      </c>
      <c r="O20" s="151">
        <v>425</v>
      </c>
      <c r="P20" s="151">
        <v>0</v>
      </c>
      <c r="Q20" s="151">
        <v>52370</v>
      </c>
      <c r="R20" s="151">
        <v>2287</v>
      </c>
      <c r="S20" s="151">
        <v>728</v>
      </c>
      <c r="T20" s="151">
        <v>137</v>
      </c>
      <c r="U20" s="151">
        <v>164</v>
      </c>
      <c r="V20" s="151">
        <v>322</v>
      </c>
      <c r="W20" s="152">
        <v>0</v>
      </c>
      <c r="X20" s="150" t="s">
        <v>451</v>
      </c>
      <c r="Y20" s="151">
        <v>0</v>
      </c>
      <c r="Z20" s="151">
        <v>0</v>
      </c>
      <c r="AA20" s="151">
        <v>0</v>
      </c>
      <c r="AB20" s="151">
        <v>0</v>
      </c>
      <c r="AC20" s="151">
        <v>170</v>
      </c>
      <c r="AD20" s="151">
        <v>123</v>
      </c>
      <c r="AE20" s="151">
        <v>284</v>
      </c>
      <c r="AF20" s="151">
        <v>3251</v>
      </c>
      <c r="AG20" s="151">
        <v>528</v>
      </c>
      <c r="AH20" s="152">
        <v>0</v>
      </c>
      <c r="AI20" s="150" t="s">
        <v>451</v>
      </c>
      <c r="AJ20" s="151">
        <v>0</v>
      </c>
      <c r="AK20" s="151">
        <v>0</v>
      </c>
      <c r="AL20" s="151">
        <v>709</v>
      </c>
      <c r="AM20" s="151">
        <v>0</v>
      </c>
      <c r="AN20" s="151">
        <v>361</v>
      </c>
      <c r="AO20" s="151">
        <v>239</v>
      </c>
      <c r="AP20" s="151">
        <v>0</v>
      </c>
      <c r="AQ20" s="151">
        <v>0</v>
      </c>
      <c r="AR20" s="151">
        <v>0</v>
      </c>
      <c r="AS20" s="152">
        <v>0</v>
      </c>
      <c r="AT20" s="150" t="s">
        <v>451</v>
      </c>
      <c r="AU20" s="151">
        <v>0</v>
      </c>
      <c r="AV20" s="151">
        <v>0</v>
      </c>
      <c r="AW20" s="151">
        <v>0</v>
      </c>
      <c r="AX20" s="151">
        <v>112</v>
      </c>
      <c r="AY20" s="151">
        <v>0</v>
      </c>
      <c r="AZ20" s="151">
        <v>0</v>
      </c>
      <c r="BA20" s="153">
        <v>0</v>
      </c>
      <c r="BB20" s="153">
        <v>0</v>
      </c>
      <c r="BC20" s="153">
        <v>267</v>
      </c>
      <c r="BD20" s="154">
        <v>0</v>
      </c>
      <c r="BE20" s="150" t="s">
        <v>451</v>
      </c>
      <c r="BF20" s="153">
        <v>532</v>
      </c>
      <c r="BG20" s="153">
        <v>95</v>
      </c>
      <c r="BH20" s="153">
        <v>2670</v>
      </c>
      <c r="BI20" s="154">
        <v>95</v>
      </c>
    </row>
    <row r="21" spans="2:61" ht="17.100000000000001" customHeight="1">
      <c r="B21" s="150" t="s">
        <v>452</v>
      </c>
      <c r="C21" s="151">
        <v>8645</v>
      </c>
      <c r="D21" s="151">
        <v>694</v>
      </c>
      <c r="E21" s="151">
        <v>7131</v>
      </c>
      <c r="F21" s="151">
        <v>1209</v>
      </c>
      <c r="G21" s="151">
        <v>8472</v>
      </c>
      <c r="H21" s="151">
        <v>409</v>
      </c>
      <c r="I21" s="151">
        <v>243</v>
      </c>
      <c r="J21" s="151">
        <v>198</v>
      </c>
      <c r="K21" s="151">
        <v>3137</v>
      </c>
      <c r="L21" s="152">
        <v>229</v>
      </c>
      <c r="M21" s="150" t="s">
        <v>452</v>
      </c>
      <c r="N21" s="151">
        <v>4500</v>
      </c>
      <c r="O21" s="151">
        <v>0</v>
      </c>
      <c r="P21" s="151">
        <v>82</v>
      </c>
      <c r="Q21" s="151">
        <v>2698</v>
      </c>
      <c r="R21" s="151">
        <v>103902</v>
      </c>
      <c r="S21" s="151">
        <v>1098</v>
      </c>
      <c r="T21" s="151">
        <v>2327</v>
      </c>
      <c r="U21" s="151">
        <v>154</v>
      </c>
      <c r="V21" s="151">
        <v>755</v>
      </c>
      <c r="W21" s="152">
        <v>483</v>
      </c>
      <c r="X21" s="150" t="s">
        <v>452</v>
      </c>
      <c r="Y21" s="151">
        <v>0</v>
      </c>
      <c r="Z21" s="151">
        <v>0</v>
      </c>
      <c r="AA21" s="151">
        <v>0</v>
      </c>
      <c r="AB21" s="151">
        <v>0</v>
      </c>
      <c r="AC21" s="151">
        <v>0</v>
      </c>
      <c r="AD21" s="151">
        <v>72</v>
      </c>
      <c r="AE21" s="151">
        <v>2389</v>
      </c>
      <c r="AF21" s="151">
        <v>2296</v>
      </c>
      <c r="AG21" s="151">
        <v>10976</v>
      </c>
      <c r="AH21" s="152">
        <v>127</v>
      </c>
      <c r="AI21" s="150" t="s">
        <v>452</v>
      </c>
      <c r="AJ21" s="151">
        <v>299</v>
      </c>
      <c r="AK21" s="151">
        <v>224</v>
      </c>
      <c r="AL21" s="151">
        <v>396</v>
      </c>
      <c r="AM21" s="151">
        <v>152</v>
      </c>
      <c r="AN21" s="151">
        <v>513</v>
      </c>
      <c r="AO21" s="151">
        <v>188</v>
      </c>
      <c r="AP21" s="151">
        <v>0</v>
      </c>
      <c r="AQ21" s="151">
        <v>0</v>
      </c>
      <c r="AR21" s="151">
        <v>105</v>
      </c>
      <c r="AS21" s="152">
        <v>1029</v>
      </c>
      <c r="AT21" s="150" t="s">
        <v>452</v>
      </c>
      <c r="AU21" s="151">
        <v>0</v>
      </c>
      <c r="AV21" s="151">
        <v>564</v>
      </c>
      <c r="AW21" s="151">
        <v>149</v>
      </c>
      <c r="AX21" s="151">
        <v>594</v>
      </c>
      <c r="AY21" s="151">
        <v>394</v>
      </c>
      <c r="AZ21" s="151">
        <v>0</v>
      </c>
      <c r="BA21" s="153">
        <v>0</v>
      </c>
      <c r="BB21" s="153">
        <v>262</v>
      </c>
      <c r="BC21" s="153">
        <v>187</v>
      </c>
      <c r="BD21" s="154">
        <v>0</v>
      </c>
      <c r="BE21" s="150" t="s">
        <v>452</v>
      </c>
      <c r="BF21" s="153">
        <v>281</v>
      </c>
      <c r="BG21" s="153">
        <v>569</v>
      </c>
      <c r="BH21" s="153">
        <v>12300</v>
      </c>
      <c r="BI21" s="154">
        <v>331</v>
      </c>
    </row>
    <row r="22" spans="2:61" ht="17.100000000000001" customHeight="1">
      <c r="B22" s="150" t="s">
        <v>453</v>
      </c>
      <c r="C22" s="151">
        <v>3068</v>
      </c>
      <c r="D22" s="151">
        <v>1027</v>
      </c>
      <c r="E22" s="151">
        <v>27942</v>
      </c>
      <c r="F22" s="151">
        <v>216</v>
      </c>
      <c r="G22" s="151">
        <v>1606</v>
      </c>
      <c r="H22" s="151">
        <v>1100</v>
      </c>
      <c r="I22" s="151">
        <v>265</v>
      </c>
      <c r="J22" s="151">
        <v>0</v>
      </c>
      <c r="K22" s="151">
        <v>232</v>
      </c>
      <c r="L22" s="152">
        <v>8800</v>
      </c>
      <c r="M22" s="150" t="s">
        <v>453</v>
      </c>
      <c r="N22" s="151">
        <v>1039</v>
      </c>
      <c r="O22" s="151">
        <v>206</v>
      </c>
      <c r="P22" s="151">
        <v>120</v>
      </c>
      <c r="Q22" s="151">
        <v>642</v>
      </c>
      <c r="R22" s="151">
        <v>1461</v>
      </c>
      <c r="S22" s="151">
        <v>160695</v>
      </c>
      <c r="T22" s="151">
        <v>1470</v>
      </c>
      <c r="U22" s="151">
        <v>0</v>
      </c>
      <c r="V22" s="151">
        <v>318</v>
      </c>
      <c r="W22" s="152">
        <v>0</v>
      </c>
      <c r="X22" s="150" t="s">
        <v>453</v>
      </c>
      <c r="Y22" s="151">
        <v>0</v>
      </c>
      <c r="Z22" s="151">
        <v>0</v>
      </c>
      <c r="AA22" s="151">
        <v>0</v>
      </c>
      <c r="AB22" s="151">
        <v>0</v>
      </c>
      <c r="AC22" s="151">
        <v>169</v>
      </c>
      <c r="AD22" s="151">
        <v>0</v>
      </c>
      <c r="AE22" s="151">
        <v>277</v>
      </c>
      <c r="AF22" s="151">
        <v>393</v>
      </c>
      <c r="AG22" s="151">
        <v>299</v>
      </c>
      <c r="AH22" s="152">
        <v>0</v>
      </c>
      <c r="AI22" s="150" t="s">
        <v>453</v>
      </c>
      <c r="AJ22" s="151">
        <v>0</v>
      </c>
      <c r="AK22" s="151">
        <v>0</v>
      </c>
      <c r="AL22" s="151">
        <v>0</v>
      </c>
      <c r="AM22" s="151">
        <v>288</v>
      </c>
      <c r="AN22" s="151">
        <v>0</v>
      </c>
      <c r="AO22" s="151">
        <v>0</v>
      </c>
      <c r="AP22" s="151">
        <v>261</v>
      </c>
      <c r="AQ22" s="151">
        <v>0</v>
      </c>
      <c r="AR22" s="151">
        <v>128</v>
      </c>
      <c r="AS22" s="152">
        <v>233</v>
      </c>
      <c r="AT22" s="150" t="s">
        <v>453</v>
      </c>
      <c r="AU22" s="151">
        <v>0</v>
      </c>
      <c r="AV22" s="151">
        <v>267</v>
      </c>
      <c r="AW22" s="151">
        <v>828</v>
      </c>
      <c r="AX22" s="151">
        <v>11488</v>
      </c>
      <c r="AY22" s="151">
        <v>82</v>
      </c>
      <c r="AZ22" s="151">
        <v>1723</v>
      </c>
      <c r="BA22" s="153">
        <v>157</v>
      </c>
      <c r="BB22" s="153">
        <v>3425</v>
      </c>
      <c r="BC22" s="153">
        <v>0</v>
      </c>
      <c r="BD22" s="154">
        <v>125</v>
      </c>
      <c r="BE22" s="150" t="s">
        <v>453</v>
      </c>
      <c r="BF22" s="153">
        <v>0</v>
      </c>
      <c r="BG22" s="153">
        <v>204</v>
      </c>
      <c r="BH22" s="153">
        <v>4374</v>
      </c>
      <c r="BI22" s="154">
        <v>648</v>
      </c>
    </row>
    <row r="23" spans="2:61" ht="17.100000000000001" customHeight="1">
      <c r="B23" s="150" t="s">
        <v>454</v>
      </c>
      <c r="C23" s="151">
        <v>48440</v>
      </c>
      <c r="D23" s="151">
        <v>3285</v>
      </c>
      <c r="E23" s="151">
        <v>2183</v>
      </c>
      <c r="F23" s="151">
        <v>2267</v>
      </c>
      <c r="G23" s="151">
        <v>872</v>
      </c>
      <c r="H23" s="151">
        <v>156</v>
      </c>
      <c r="I23" s="151">
        <v>327</v>
      </c>
      <c r="J23" s="151">
        <v>0</v>
      </c>
      <c r="K23" s="151">
        <v>309</v>
      </c>
      <c r="L23" s="152">
        <v>118</v>
      </c>
      <c r="M23" s="150" t="s">
        <v>454</v>
      </c>
      <c r="N23" s="151">
        <v>1554</v>
      </c>
      <c r="O23" s="151">
        <v>1582</v>
      </c>
      <c r="P23" s="151">
        <v>871</v>
      </c>
      <c r="Q23" s="151">
        <v>137</v>
      </c>
      <c r="R23" s="151">
        <v>2758</v>
      </c>
      <c r="S23" s="151">
        <v>1240</v>
      </c>
      <c r="T23" s="151">
        <v>215567</v>
      </c>
      <c r="U23" s="151">
        <v>215</v>
      </c>
      <c r="V23" s="151">
        <v>1017</v>
      </c>
      <c r="W23" s="152">
        <v>216</v>
      </c>
      <c r="X23" s="150" t="s">
        <v>454</v>
      </c>
      <c r="Y23" s="151">
        <v>1208</v>
      </c>
      <c r="Z23" s="151">
        <v>222</v>
      </c>
      <c r="AA23" s="151">
        <v>524</v>
      </c>
      <c r="AB23" s="151">
        <v>607</v>
      </c>
      <c r="AC23" s="151">
        <v>85</v>
      </c>
      <c r="AD23" s="151">
        <v>528</v>
      </c>
      <c r="AE23" s="151">
        <v>16849</v>
      </c>
      <c r="AF23" s="151">
        <v>3577</v>
      </c>
      <c r="AG23" s="151">
        <v>3860</v>
      </c>
      <c r="AH23" s="152">
        <v>0</v>
      </c>
      <c r="AI23" s="150" t="s">
        <v>454</v>
      </c>
      <c r="AJ23" s="151">
        <v>608</v>
      </c>
      <c r="AK23" s="151">
        <v>683</v>
      </c>
      <c r="AL23" s="151">
        <v>4674</v>
      </c>
      <c r="AM23" s="151">
        <v>292</v>
      </c>
      <c r="AN23" s="151">
        <v>0</v>
      </c>
      <c r="AO23" s="151">
        <v>227</v>
      </c>
      <c r="AP23" s="151">
        <v>0</v>
      </c>
      <c r="AQ23" s="151">
        <v>0</v>
      </c>
      <c r="AR23" s="151">
        <v>224</v>
      </c>
      <c r="AS23" s="152">
        <v>9777</v>
      </c>
      <c r="AT23" s="150" t="s">
        <v>454</v>
      </c>
      <c r="AU23" s="151">
        <v>0</v>
      </c>
      <c r="AV23" s="151">
        <v>207</v>
      </c>
      <c r="AW23" s="151">
        <v>284</v>
      </c>
      <c r="AX23" s="151">
        <v>156</v>
      </c>
      <c r="AY23" s="151">
        <v>321</v>
      </c>
      <c r="AZ23" s="151">
        <v>66</v>
      </c>
      <c r="BA23" s="153">
        <v>0</v>
      </c>
      <c r="BB23" s="153">
        <v>192</v>
      </c>
      <c r="BC23" s="153">
        <v>102</v>
      </c>
      <c r="BD23" s="154">
        <v>0</v>
      </c>
      <c r="BE23" s="150" t="s">
        <v>454</v>
      </c>
      <c r="BF23" s="153">
        <v>1118</v>
      </c>
      <c r="BG23" s="153">
        <v>1518</v>
      </c>
      <c r="BH23" s="153">
        <v>25607</v>
      </c>
      <c r="BI23" s="154">
        <v>1657</v>
      </c>
    </row>
    <row r="24" spans="2:61" ht="17.100000000000001" customHeight="1">
      <c r="B24" s="150" t="s">
        <v>455</v>
      </c>
      <c r="C24" s="151">
        <v>6888</v>
      </c>
      <c r="D24" s="151">
        <v>0</v>
      </c>
      <c r="E24" s="151">
        <v>292</v>
      </c>
      <c r="F24" s="151">
        <v>14902</v>
      </c>
      <c r="G24" s="151">
        <v>0</v>
      </c>
      <c r="H24" s="151">
        <v>0</v>
      </c>
      <c r="I24" s="151">
        <v>370</v>
      </c>
      <c r="J24" s="151">
        <v>282</v>
      </c>
      <c r="K24" s="151">
        <v>481</v>
      </c>
      <c r="L24" s="152">
        <v>0</v>
      </c>
      <c r="M24" s="150" t="s">
        <v>455</v>
      </c>
      <c r="N24" s="151">
        <v>0</v>
      </c>
      <c r="O24" s="151">
        <v>3646</v>
      </c>
      <c r="P24" s="151">
        <v>99</v>
      </c>
      <c r="Q24" s="151">
        <v>164</v>
      </c>
      <c r="R24" s="151">
        <v>154</v>
      </c>
      <c r="S24" s="151">
        <v>0</v>
      </c>
      <c r="T24" s="151">
        <v>490</v>
      </c>
      <c r="U24" s="151">
        <v>219545</v>
      </c>
      <c r="V24" s="151">
        <v>20911</v>
      </c>
      <c r="W24" s="152">
        <v>464</v>
      </c>
      <c r="X24" s="150" t="s">
        <v>455</v>
      </c>
      <c r="Y24" s="151">
        <v>813</v>
      </c>
      <c r="Z24" s="151">
        <v>127</v>
      </c>
      <c r="AA24" s="151">
        <v>708</v>
      </c>
      <c r="AB24" s="151">
        <v>0</v>
      </c>
      <c r="AC24" s="151">
        <v>146</v>
      </c>
      <c r="AD24" s="151">
        <v>569</v>
      </c>
      <c r="AE24" s="151">
        <v>84</v>
      </c>
      <c r="AF24" s="151">
        <v>679</v>
      </c>
      <c r="AG24" s="151"/>
      <c r="AH24" s="152">
        <v>14906</v>
      </c>
      <c r="AI24" s="150" t="s">
        <v>455</v>
      </c>
      <c r="AJ24" s="151">
        <v>92</v>
      </c>
      <c r="AK24" s="151">
        <v>3594</v>
      </c>
      <c r="AL24" s="151">
        <v>441</v>
      </c>
      <c r="AM24" s="151">
        <v>213</v>
      </c>
      <c r="AN24" s="151">
        <v>93</v>
      </c>
      <c r="AO24" s="151">
        <v>91</v>
      </c>
      <c r="AP24" s="151">
        <v>0</v>
      </c>
      <c r="AQ24" s="151">
        <v>2182</v>
      </c>
      <c r="AR24" s="151">
        <v>0</v>
      </c>
      <c r="AS24" s="152">
        <v>130</v>
      </c>
      <c r="AT24" s="150" t="s">
        <v>455</v>
      </c>
      <c r="AU24" s="151">
        <v>215</v>
      </c>
      <c r="AV24" s="151">
        <v>0</v>
      </c>
      <c r="AW24" s="151">
        <v>0</v>
      </c>
      <c r="AX24" s="151">
        <v>0</v>
      </c>
      <c r="AY24" s="151">
        <v>0</v>
      </c>
      <c r="AZ24" s="151">
        <v>0</v>
      </c>
      <c r="BA24" s="153">
        <v>0</v>
      </c>
      <c r="BB24" s="153">
        <v>0</v>
      </c>
      <c r="BC24" s="153">
        <v>548</v>
      </c>
      <c r="BD24" s="154">
        <v>571</v>
      </c>
      <c r="BE24" s="150" t="s">
        <v>455</v>
      </c>
      <c r="BF24" s="153">
        <v>685</v>
      </c>
      <c r="BG24" s="153">
        <v>6758</v>
      </c>
      <c r="BH24" s="153">
        <v>74673</v>
      </c>
      <c r="BI24" s="154">
        <v>2666</v>
      </c>
    </row>
    <row r="25" spans="2:61" ht="17.100000000000001" customHeight="1">
      <c r="B25" s="150" t="s">
        <v>456</v>
      </c>
      <c r="C25" s="151">
        <v>21246</v>
      </c>
      <c r="D25" s="151">
        <v>239</v>
      </c>
      <c r="E25" s="151">
        <v>112</v>
      </c>
      <c r="F25" s="151">
        <v>10387</v>
      </c>
      <c r="G25" s="151">
        <v>360</v>
      </c>
      <c r="H25" s="151">
        <v>0</v>
      </c>
      <c r="I25" s="151">
        <v>1020</v>
      </c>
      <c r="J25" s="151">
        <v>0</v>
      </c>
      <c r="K25" s="151">
        <v>1756</v>
      </c>
      <c r="L25" s="152">
        <v>0</v>
      </c>
      <c r="M25" s="150" t="s">
        <v>456</v>
      </c>
      <c r="N25" s="151">
        <v>0</v>
      </c>
      <c r="O25" s="151">
        <v>24875</v>
      </c>
      <c r="P25" s="151">
        <v>580</v>
      </c>
      <c r="Q25" s="151">
        <v>333</v>
      </c>
      <c r="R25" s="151">
        <v>482</v>
      </c>
      <c r="S25" s="151">
        <v>318</v>
      </c>
      <c r="T25" s="151">
        <v>929</v>
      </c>
      <c r="U25" s="151">
        <v>19951</v>
      </c>
      <c r="V25" s="151">
        <v>384588</v>
      </c>
      <c r="W25" s="152">
        <v>1077</v>
      </c>
      <c r="X25" s="150" t="s">
        <v>456</v>
      </c>
      <c r="Y25" s="151">
        <v>1172</v>
      </c>
      <c r="Z25" s="151">
        <v>110</v>
      </c>
      <c r="AA25" s="151">
        <v>941</v>
      </c>
      <c r="AB25" s="151">
        <v>117</v>
      </c>
      <c r="AC25" s="151">
        <v>826</v>
      </c>
      <c r="AD25" s="151">
        <v>1453</v>
      </c>
      <c r="AE25" s="151">
        <v>0</v>
      </c>
      <c r="AF25" s="151">
        <v>1918</v>
      </c>
      <c r="AG25" s="151">
        <v>133</v>
      </c>
      <c r="AH25" s="152">
        <v>4709</v>
      </c>
      <c r="AI25" s="150" t="s">
        <v>456</v>
      </c>
      <c r="AJ25" s="151">
        <v>362</v>
      </c>
      <c r="AK25" s="151">
        <v>5766</v>
      </c>
      <c r="AL25" s="151">
        <v>751</v>
      </c>
      <c r="AM25" s="151">
        <v>0</v>
      </c>
      <c r="AN25" s="151">
        <v>631</v>
      </c>
      <c r="AO25" s="151">
        <v>71</v>
      </c>
      <c r="AP25" s="151">
        <v>0</v>
      </c>
      <c r="AQ25" s="151">
        <v>8074</v>
      </c>
      <c r="AR25" s="151">
        <v>114</v>
      </c>
      <c r="AS25" s="152">
        <v>137</v>
      </c>
      <c r="AT25" s="150" t="s">
        <v>456</v>
      </c>
      <c r="AU25" s="151">
        <v>378</v>
      </c>
      <c r="AV25" s="151">
        <v>103</v>
      </c>
      <c r="AW25" s="151">
        <v>85</v>
      </c>
      <c r="AX25" s="151">
        <v>0</v>
      </c>
      <c r="AY25" s="151">
        <v>0</v>
      </c>
      <c r="AZ25" s="151">
        <v>0</v>
      </c>
      <c r="BA25" s="153">
        <v>0</v>
      </c>
      <c r="BB25" s="153">
        <v>0</v>
      </c>
      <c r="BC25" s="153">
        <v>3750</v>
      </c>
      <c r="BD25" s="154">
        <v>9504</v>
      </c>
      <c r="BE25" s="150" t="s">
        <v>456</v>
      </c>
      <c r="BF25" s="153">
        <v>2684</v>
      </c>
      <c r="BG25" s="153">
        <v>16779</v>
      </c>
      <c r="BH25" s="153">
        <v>65167</v>
      </c>
      <c r="BI25" s="154">
        <v>2203</v>
      </c>
    </row>
    <row r="26" spans="2:61" ht="17.100000000000001" customHeight="1">
      <c r="B26" s="150" t="s">
        <v>457</v>
      </c>
      <c r="C26" s="151">
        <v>10617</v>
      </c>
      <c r="D26" s="151">
        <v>109</v>
      </c>
      <c r="E26" s="151">
        <v>0</v>
      </c>
      <c r="F26" s="151">
        <v>17884</v>
      </c>
      <c r="G26" s="151">
        <v>0</v>
      </c>
      <c r="H26" s="151">
        <v>0</v>
      </c>
      <c r="I26" s="151">
        <v>269</v>
      </c>
      <c r="J26" s="151">
        <v>130</v>
      </c>
      <c r="K26" s="151">
        <v>117</v>
      </c>
      <c r="L26" s="152">
        <v>0</v>
      </c>
      <c r="M26" s="150" t="s">
        <v>457</v>
      </c>
      <c r="N26" s="151">
        <v>277</v>
      </c>
      <c r="O26" s="151">
        <v>136</v>
      </c>
      <c r="P26" s="151">
        <v>0</v>
      </c>
      <c r="Q26" s="151">
        <v>0</v>
      </c>
      <c r="R26" s="151">
        <v>483</v>
      </c>
      <c r="S26" s="151">
        <v>0</v>
      </c>
      <c r="T26" s="151">
        <v>376</v>
      </c>
      <c r="U26" s="151">
        <v>307</v>
      </c>
      <c r="V26" s="151">
        <v>920</v>
      </c>
      <c r="W26" s="152">
        <v>53006</v>
      </c>
      <c r="X26" s="150" t="s">
        <v>457</v>
      </c>
      <c r="Y26" s="151">
        <v>11275</v>
      </c>
      <c r="Z26" s="151">
        <v>60</v>
      </c>
      <c r="AA26" s="151">
        <v>980</v>
      </c>
      <c r="AB26" s="151">
        <v>126</v>
      </c>
      <c r="AC26" s="151">
        <v>126</v>
      </c>
      <c r="AD26" s="151">
        <v>0</v>
      </c>
      <c r="AE26" s="151">
        <v>87</v>
      </c>
      <c r="AF26" s="151">
        <v>101</v>
      </c>
      <c r="AG26" s="151">
        <v>128</v>
      </c>
      <c r="AH26" s="152">
        <v>164</v>
      </c>
      <c r="AI26" s="150" t="s">
        <v>457</v>
      </c>
      <c r="AJ26" s="151">
        <v>203</v>
      </c>
      <c r="AK26" s="151">
        <v>99</v>
      </c>
      <c r="AL26" s="151">
        <v>251</v>
      </c>
      <c r="AM26" s="151">
        <v>140</v>
      </c>
      <c r="AN26" s="151">
        <v>0</v>
      </c>
      <c r="AO26" s="151">
        <v>0</v>
      </c>
      <c r="AP26" s="151">
        <v>0</v>
      </c>
      <c r="AQ26" s="151">
        <v>408</v>
      </c>
      <c r="AR26" s="151">
        <v>0</v>
      </c>
      <c r="AS26" s="152">
        <v>247</v>
      </c>
      <c r="AT26" s="150" t="s">
        <v>457</v>
      </c>
      <c r="AU26" s="151">
        <v>0</v>
      </c>
      <c r="AV26" s="151">
        <v>90</v>
      </c>
      <c r="AW26" s="151">
        <v>0</v>
      </c>
      <c r="AX26" s="151">
        <v>0</v>
      </c>
      <c r="AY26" s="151">
        <v>0</v>
      </c>
      <c r="AZ26" s="151">
        <v>0</v>
      </c>
      <c r="BA26" s="153">
        <v>0</v>
      </c>
      <c r="BB26" s="153">
        <v>0</v>
      </c>
      <c r="BC26" s="153">
        <v>0</v>
      </c>
      <c r="BD26" s="154">
        <v>0</v>
      </c>
      <c r="BE26" s="150" t="s">
        <v>457</v>
      </c>
      <c r="BF26" s="153">
        <v>216</v>
      </c>
      <c r="BG26" s="153">
        <v>1129</v>
      </c>
      <c r="BH26" s="153">
        <v>20416</v>
      </c>
      <c r="BI26" s="154">
        <v>1690</v>
      </c>
    </row>
    <row r="27" spans="2:61" ht="17.100000000000001" customHeight="1">
      <c r="B27" s="150" t="s">
        <v>458</v>
      </c>
      <c r="C27" s="151">
        <v>24245</v>
      </c>
      <c r="D27" s="151">
        <v>831</v>
      </c>
      <c r="E27" s="151">
        <v>392</v>
      </c>
      <c r="F27" s="151">
        <v>14396</v>
      </c>
      <c r="G27" s="151">
        <v>119</v>
      </c>
      <c r="H27" s="151">
        <v>0</v>
      </c>
      <c r="I27" s="151">
        <v>593</v>
      </c>
      <c r="J27" s="151">
        <v>0</v>
      </c>
      <c r="K27" s="151">
        <v>98</v>
      </c>
      <c r="L27" s="152">
        <v>0</v>
      </c>
      <c r="M27" s="150" t="s">
        <v>458</v>
      </c>
      <c r="N27" s="151">
        <v>518</v>
      </c>
      <c r="O27" s="151">
        <v>304</v>
      </c>
      <c r="P27" s="151">
        <v>225</v>
      </c>
      <c r="Q27" s="151">
        <v>0</v>
      </c>
      <c r="R27" s="151">
        <v>57</v>
      </c>
      <c r="S27" s="151">
        <v>0</v>
      </c>
      <c r="T27" s="151">
        <v>872</v>
      </c>
      <c r="U27" s="151">
        <v>1096</v>
      </c>
      <c r="V27" s="151">
        <v>1172</v>
      </c>
      <c r="W27" s="152">
        <v>11934</v>
      </c>
      <c r="X27" s="150" t="s">
        <v>458</v>
      </c>
      <c r="Y27" s="151">
        <v>124614</v>
      </c>
      <c r="Z27" s="151">
        <v>0</v>
      </c>
      <c r="AA27" s="151">
        <v>785</v>
      </c>
      <c r="AB27" s="151">
        <v>308</v>
      </c>
      <c r="AC27" s="151">
        <v>1070</v>
      </c>
      <c r="AD27" s="151">
        <v>1841</v>
      </c>
      <c r="AE27" s="151">
        <v>134</v>
      </c>
      <c r="AF27" s="151">
        <v>775</v>
      </c>
      <c r="AG27" s="151">
        <v>213</v>
      </c>
      <c r="AH27" s="152">
        <v>323</v>
      </c>
      <c r="AI27" s="150" t="s">
        <v>458</v>
      </c>
      <c r="AJ27" s="151">
        <v>850</v>
      </c>
      <c r="AK27" s="151">
        <v>161</v>
      </c>
      <c r="AL27" s="151">
        <v>850</v>
      </c>
      <c r="AM27" s="151">
        <v>180</v>
      </c>
      <c r="AN27" s="151">
        <v>0</v>
      </c>
      <c r="AO27" s="151">
        <v>84</v>
      </c>
      <c r="AP27" s="151">
        <v>149</v>
      </c>
      <c r="AQ27" s="151">
        <v>222</v>
      </c>
      <c r="AR27" s="151">
        <v>289</v>
      </c>
      <c r="AS27" s="152">
        <v>437</v>
      </c>
      <c r="AT27" s="150" t="s">
        <v>458</v>
      </c>
      <c r="AU27" s="151">
        <v>198</v>
      </c>
      <c r="AV27" s="151">
        <v>0</v>
      </c>
      <c r="AW27" s="151">
        <v>0</v>
      </c>
      <c r="AX27" s="151">
        <v>147</v>
      </c>
      <c r="AY27" s="151">
        <v>0</v>
      </c>
      <c r="AZ27" s="151">
        <v>0</v>
      </c>
      <c r="BA27" s="153">
        <v>0</v>
      </c>
      <c r="BB27" s="153">
        <v>0</v>
      </c>
      <c r="BC27" s="153">
        <v>0</v>
      </c>
      <c r="BD27" s="154">
        <v>0</v>
      </c>
      <c r="BE27" s="150" t="s">
        <v>458</v>
      </c>
      <c r="BF27" s="153">
        <v>409</v>
      </c>
      <c r="BG27" s="153">
        <v>2004</v>
      </c>
      <c r="BH27" s="153">
        <v>49363</v>
      </c>
      <c r="BI27" s="154">
        <v>2129</v>
      </c>
    </row>
    <row r="28" spans="2:61" ht="17.100000000000001" customHeight="1">
      <c r="B28" s="150" t="s">
        <v>64</v>
      </c>
      <c r="C28" s="151">
        <v>916</v>
      </c>
      <c r="D28" s="151">
        <v>2271</v>
      </c>
      <c r="E28" s="151">
        <v>131</v>
      </c>
      <c r="F28" s="151">
        <v>100</v>
      </c>
      <c r="G28" s="151">
        <v>253</v>
      </c>
      <c r="H28" s="151">
        <v>204</v>
      </c>
      <c r="I28" s="151">
        <v>18792</v>
      </c>
      <c r="J28" s="151">
        <v>12505</v>
      </c>
      <c r="K28" s="151">
        <v>73</v>
      </c>
      <c r="L28" s="152">
        <v>139</v>
      </c>
      <c r="M28" s="150" t="s">
        <v>64</v>
      </c>
      <c r="N28" s="151">
        <v>893</v>
      </c>
      <c r="O28" s="151">
        <v>0</v>
      </c>
      <c r="P28" s="151">
        <v>16489</v>
      </c>
      <c r="Q28" s="151">
        <v>0</v>
      </c>
      <c r="R28" s="151">
        <v>0</v>
      </c>
      <c r="S28" s="151">
        <v>0</v>
      </c>
      <c r="T28" s="151">
        <v>222</v>
      </c>
      <c r="U28" s="151">
        <v>127</v>
      </c>
      <c r="V28" s="151">
        <v>110</v>
      </c>
      <c r="W28" s="152">
        <v>60</v>
      </c>
      <c r="X28" s="150" t="s">
        <v>64</v>
      </c>
      <c r="Y28" s="151">
        <v>0</v>
      </c>
      <c r="Z28" s="151">
        <v>144598</v>
      </c>
      <c r="AA28" s="151">
        <v>273</v>
      </c>
      <c r="AB28" s="151">
        <v>101</v>
      </c>
      <c r="AC28" s="151">
        <v>223</v>
      </c>
      <c r="AD28" s="151">
        <v>541</v>
      </c>
      <c r="AE28" s="151">
        <v>0</v>
      </c>
      <c r="AF28" s="151">
        <v>0</v>
      </c>
      <c r="AG28" s="151">
        <v>0</v>
      </c>
      <c r="AH28" s="152">
        <v>0</v>
      </c>
      <c r="AI28" s="150" t="s">
        <v>64</v>
      </c>
      <c r="AJ28" s="151">
        <v>414</v>
      </c>
      <c r="AK28" s="151">
        <v>0</v>
      </c>
      <c r="AL28" s="151">
        <v>0</v>
      </c>
      <c r="AM28" s="151">
        <v>1224</v>
      </c>
      <c r="AN28" s="151">
        <v>0</v>
      </c>
      <c r="AO28" s="151">
        <v>619</v>
      </c>
      <c r="AP28" s="151">
        <v>2422</v>
      </c>
      <c r="AQ28" s="151">
        <v>0</v>
      </c>
      <c r="AR28" s="151">
        <v>535</v>
      </c>
      <c r="AS28" s="152">
        <v>0</v>
      </c>
      <c r="AT28" s="150" t="s">
        <v>64</v>
      </c>
      <c r="AU28" s="151">
        <v>210</v>
      </c>
      <c r="AV28" s="151">
        <v>972</v>
      </c>
      <c r="AW28" s="151">
        <v>211</v>
      </c>
      <c r="AX28" s="151">
        <v>78</v>
      </c>
      <c r="AY28" s="151">
        <v>204</v>
      </c>
      <c r="AZ28" s="151">
        <v>0</v>
      </c>
      <c r="BA28" s="153">
        <v>0</v>
      </c>
      <c r="BB28" s="153">
        <v>159</v>
      </c>
      <c r="BC28" s="153">
        <v>94</v>
      </c>
      <c r="BD28" s="154">
        <v>0</v>
      </c>
      <c r="BE28" s="150" t="s">
        <v>64</v>
      </c>
      <c r="BF28" s="153">
        <v>117</v>
      </c>
      <c r="BG28" s="153">
        <v>59</v>
      </c>
      <c r="BH28" s="153">
        <v>37354</v>
      </c>
      <c r="BI28" s="154">
        <v>1258</v>
      </c>
    </row>
    <row r="29" spans="2:61" ht="17.100000000000001" customHeight="1">
      <c r="B29" s="150" t="s">
        <v>459</v>
      </c>
      <c r="C29" s="151">
        <v>5758</v>
      </c>
      <c r="D29" s="151">
        <v>4832</v>
      </c>
      <c r="E29" s="151">
        <v>355</v>
      </c>
      <c r="F29" s="151">
        <v>1209</v>
      </c>
      <c r="G29" s="151">
        <v>0</v>
      </c>
      <c r="H29" s="151">
        <v>82</v>
      </c>
      <c r="I29" s="151">
        <v>1842</v>
      </c>
      <c r="J29" s="151">
        <v>444</v>
      </c>
      <c r="K29" s="151">
        <v>298</v>
      </c>
      <c r="L29" s="152">
        <v>0</v>
      </c>
      <c r="M29" s="150" t="s">
        <v>459</v>
      </c>
      <c r="N29" s="151">
        <v>808</v>
      </c>
      <c r="O29" s="151">
        <v>153</v>
      </c>
      <c r="P29" s="151">
        <v>212</v>
      </c>
      <c r="Q29" s="151">
        <v>0</v>
      </c>
      <c r="R29" s="151">
        <v>72</v>
      </c>
      <c r="S29" s="151">
        <v>0</v>
      </c>
      <c r="T29" s="151">
        <v>588</v>
      </c>
      <c r="U29" s="151">
        <v>552</v>
      </c>
      <c r="V29" s="151">
        <v>808</v>
      </c>
      <c r="W29" s="152">
        <v>980</v>
      </c>
      <c r="X29" s="150" t="s">
        <v>459</v>
      </c>
      <c r="Y29" s="151">
        <v>941</v>
      </c>
      <c r="Z29" s="151">
        <v>273</v>
      </c>
      <c r="AA29" s="151">
        <v>118197</v>
      </c>
      <c r="AB29" s="151">
        <v>7954</v>
      </c>
      <c r="AC29" s="151">
        <v>9498</v>
      </c>
      <c r="AD29" s="151">
        <v>13314</v>
      </c>
      <c r="AE29" s="151">
        <v>150</v>
      </c>
      <c r="AF29" s="151">
        <v>0</v>
      </c>
      <c r="AG29" s="151">
        <v>0</v>
      </c>
      <c r="AH29" s="152">
        <v>0</v>
      </c>
      <c r="AI29" s="150" t="s">
        <v>459</v>
      </c>
      <c r="AJ29" s="151">
        <v>2793</v>
      </c>
      <c r="AK29" s="151">
        <v>172</v>
      </c>
      <c r="AL29" s="151">
        <v>231</v>
      </c>
      <c r="AM29" s="151">
        <v>1295</v>
      </c>
      <c r="AN29" s="151">
        <v>0</v>
      </c>
      <c r="AO29" s="151">
        <v>514</v>
      </c>
      <c r="AP29" s="151">
        <v>97</v>
      </c>
      <c r="AQ29" s="151">
        <v>241</v>
      </c>
      <c r="AR29" s="151">
        <v>2335</v>
      </c>
      <c r="AS29" s="152">
        <v>177</v>
      </c>
      <c r="AT29" s="150" t="s">
        <v>459</v>
      </c>
      <c r="AU29" s="151">
        <v>1210</v>
      </c>
      <c r="AV29" s="151">
        <v>79</v>
      </c>
      <c r="AW29" s="151">
        <v>581</v>
      </c>
      <c r="AX29" s="151">
        <v>254</v>
      </c>
      <c r="AY29" s="151">
        <v>0</v>
      </c>
      <c r="AZ29" s="151">
        <v>0</v>
      </c>
      <c r="BA29" s="153">
        <v>0</v>
      </c>
      <c r="BB29" s="153">
        <v>0</v>
      </c>
      <c r="BC29" s="153">
        <v>73</v>
      </c>
      <c r="BD29" s="154">
        <v>0</v>
      </c>
      <c r="BE29" s="150" t="s">
        <v>459</v>
      </c>
      <c r="BF29" s="153">
        <v>688</v>
      </c>
      <c r="BG29" s="153">
        <v>1063</v>
      </c>
      <c r="BH29" s="153">
        <v>48682</v>
      </c>
      <c r="BI29" s="154">
        <v>1245</v>
      </c>
    </row>
    <row r="30" spans="2:61" ht="17.100000000000001" customHeight="1">
      <c r="B30" s="150" t="s">
        <v>460</v>
      </c>
      <c r="C30" s="151">
        <v>4510</v>
      </c>
      <c r="D30" s="151">
        <v>2971</v>
      </c>
      <c r="E30" s="151">
        <v>0</v>
      </c>
      <c r="F30" s="151">
        <v>487</v>
      </c>
      <c r="G30" s="151">
        <v>0</v>
      </c>
      <c r="H30" s="151">
        <v>77</v>
      </c>
      <c r="I30" s="151">
        <v>603</v>
      </c>
      <c r="J30" s="151">
        <v>0</v>
      </c>
      <c r="K30" s="151">
        <v>0</v>
      </c>
      <c r="L30" s="152">
        <v>0</v>
      </c>
      <c r="M30" s="150" t="s">
        <v>460</v>
      </c>
      <c r="N30" s="151">
        <v>298</v>
      </c>
      <c r="O30" s="151">
        <v>127</v>
      </c>
      <c r="P30" s="151">
        <v>228</v>
      </c>
      <c r="Q30" s="151">
        <v>0</v>
      </c>
      <c r="R30" s="151">
        <v>0</v>
      </c>
      <c r="S30" s="151">
        <v>0</v>
      </c>
      <c r="T30" s="151">
        <v>607</v>
      </c>
      <c r="U30" s="151">
        <v>0</v>
      </c>
      <c r="V30" s="151">
        <v>117</v>
      </c>
      <c r="W30" s="152">
        <v>126</v>
      </c>
      <c r="X30" s="150" t="s">
        <v>460</v>
      </c>
      <c r="Y30" s="151">
        <v>308</v>
      </c>
      <c r="Z30" s="151">
        <v>101</v>
      </c>
      <c r="AA30" s="151">
        <v>7637</v>
      </c>
      <c r="AB30" s="151">
        <v>55430</v>
      </c>
      <c r="AC30" s="151">
        <v>1253</v>
      </c>
      <c r="AD30" s="151">
        <v>9530</v>
      </c>
      <c r="AE30" s="151">
        <v>0</v>
      </c>
      <c r="AF30" s="151">
        <v>0</v>
      </c>
      <c r="AG30" s="151">
        <v>126</v>
      </c>
      <c r="AH30" s="152">
        <v>0</v>
      </c>
      <c r="AI30" s="150" t="s">
        <v>460</v>
      </c>
      <c r="AJ30" s="151">
        <v>3824</v>
      </c>
      <c r="AK30" s="151">
        <v>124</v>
      </c>
      <c r="AL30" s="151">
        <v>0</v>
      </c>
      <c r="AM30" s="151">
        <v>306</v>
      </c>
      <c r="AN30" s="151">
        <v>0</v>
      </c>
      <c r="AO30" s="151">
        <v>478</v>
      </c>
      <c r="AP30" s="151">
        <v>365</v>
      </c>
      <c r="AQ30" s="151">
        <v>0</v>
      </c>
      <c r="AR30" s="151">
        <v>2309</v>
      </c>
      <c r="AS30" s="152">
        <v>0</v>
      </c>
      <c r="AT30" s="150" t="s">
        <v>460</v>
      </c>
      <c r="AU30" s="151">
        <v>1604</v>
      </c>
      <c r="AV30" s="151">
        <v>81</v>
      </c>
      <c r="AW30" s="151">
        <v>230</v>
      </c>
      <c r="AX30" s="151">
        <v>197</v>
      </c>
      <c r="AY30" s="151">
        <v>103</v>
      </c>
      <c r="AZ30" s="151">
        <v>0</v>
      </c>
      <c r="BA30" s="153">
        <v>0</v>
      </c>
      <c r="BB30" s="153">
        <v>0</v>
      </c>
      <c r="BC30" s="153">
        <v>0</v>
      </c>
      <c r="BD30" s="154">
        <v>0</v>
      </c>
      <c r="BE30" s="150" t="s">
        <v>460</v>
      </c>
      <c r="BF30" s="153">
        <v>162</v>
      </c>
      <c r="BG30" s="153">
        <v>0</v>
      </c>
      <c r="BH30" s="153">
        <v>18033</v>
      </c>
      <c r="BI30" s="154">
        <v>568</v>
      </c>
    </row>
    <row r="31" spans="2:61" ht="17.100000000000001" customHeight="1">
      <c r="B31" s="150" t="s">
        <v>15</v>
      </c>
      <c r="C31" s="151">
        <v>1999</v>
      </c>
      <c r="D31" s="151">
        <v>2150</v>
      </c>
      <c r="E31" s="151">
        <v>0</v>
      </c>
      <c r="F31" s="151">
        <v>918</v>
      </c>
      <c r="G31" s="151">
        <v>0</v>
      </c>
      <c r="H31" s="151">
        <v>0</v>
      </c>
      <c r="I31" s="151">
        <v>987</v>
      </c>
      <c r="J31" s="151">
        <v>0</v>
      </c>
      <c r="K31" s="151">
        <v>72</v>
      </c>
      <c r="L31" s="152">
        <v>0</v>
      </c>
      <c r="M31" s="150" t="s">
        <v>15</v>
      </c>
      <c r="N31" s="151">
        <v>451</v>
      </c>
      <c r="O31" s="151">
        <v>252</v>
      </c>
      <c r="P31" s="151">
        <v>295</v>
      </c>
      <c r="Q31" s="151">
        <v>170</v>
      </c>
      <c r="R31" s="151">
        <v>0</v>
      </c>
      <c r="S31" s="151">
        <v>169</v>
      </c>
      <c r="T31" s="151">
        <v>85</v>
      </c>
      <c r="U31" s="151">
        <v>0</v>
      </c>
      <c r="V31" s="151">
        <v>826</v>
      </c>
      <c r="W31" s="152">
        <v>0</v>
      </c>
      <c r="X31" s="150" t="s">
        <v>15</v>
      </c>
      <c r="Y31" s="151">
        <v>1302</v>
      </c>
      <c r="Z31" s="151">
        <v>223</v>
      </c>
      <c r="AA31" s="151">
        <v>9630</v>
      </c>
      <c r="AB31" s="151">
        <v>1366</v>
      </c>
      <c r="AC31" s="151">
        <v>61203</v>
      </c>
      <c r="AD31" s="151">
        <v>4195</v>
      </c>
      <c r="AE31" s="151">
        <v>0</v>
      </c>
      <c r="AF31" s="151">
        <v>0</v>
      </c>
      <c r="AG31" s="151">
        <v>0</v>
      </c>
      <c r="AH31" s="152">
        <v>0</v>
      </c>
      <c r="AI31" s="150" t="s">
        <v>15</v>
      </c>
      <c r="AJ31" s="151">
        <v>1332</v>
      </c>
      <c r="AK31" s="151">
        <v>163</v>
      </c>
      <c r="AL31" s="151">
        <v>0</v>
      </c>
      <c r="AM31" s="151">
        <v>283</v>
      </c>
      <c r="AN31" s="151">
        <v>0</v>
      </c>
      <c r="AO31" s="151">
        <v>343</v>
      </c>
      <c r="AP31" s="151">
        <v>144</v>
      </c>
      <c r="AQ31" s="151">
        <v>131</v>
      </c>
      <c r="AR31" s="151">
        <v>702</v>
      </c>
      <c r="AS31" s="152">
        <v>0</v>
      </c>
      <c r="AT31" s="150" t="s">
        <v>15</v>
      </c>
      <c r="AU31" s="151">
        <v>892</v>
      </c>
      <c r="AV31" s="151">
        <v>326</v>
      </c>
      <c r="AW31" s="151">
        <v>0</v>
      </c>
      <c r="AX31" s="151">
        <v>0</v>
      </c>
      <c r="AY31" s="151">
        <v>0</v>
      </c>
      <c r="AZ31" s="151">
        <v>0</v>
      </c>
      <c r="BA31" s="153">
        <v>0</v>
      </c>
      <c r="BB31" s="153">
        <v>0</v>
      </c>
      <c r="BC31" s="153">
        <v>0</v>
      </c>
      <c r="BD31" s="154">
        <v>0</v>
      </c>
      <c r="BE31" s="150" t="s">
        <v>15</v>
      </c>
      <c r="BF31" s="153">
        <v>137</v>
      </c>
      <c r="BG31" s="153">
        <v>873</v>
      </c>
      <c r="BH31" s="153">
        <v>50257</v>
      </c>
      <c r="BI31" s="154">
        <v>1827</v>
      </c>
    </row>
    <row r="32" spans="2:61" ht="17.100000000000001" customHeight="1">
      <c r="B32" s="150" t="s">
        <v>461</v>
      </c>
      <c r="C32" s="151">
        <v>7042</v>
      </c>
      <c r="D32" s="151">
        <v>3635</v>
      </c>
      <c r="E32" s="151">
        <v>425</v>
      </c>
      <c r="F32" s="151">
        <v>605</v>
      </c>
      <c r="G32" s="151">
        <v>147</v>
      </c>
      <c r="H32" s="151">
        <v>155</v>
      </c>
      <c r="I32" s="151">
        <v>6034</v>
      </c>
      <c r="J32" s="151">
        <v>228</v>
      </c>
      <c r="K32" s="151">
        <v>301</v>
      </c>
      <c r="L32" s="152">
        <v>139</v>
      </c>
      <c r="M32" s="150" t="s">
        <v>461</v>
      </c>
      <c r="N32" s="151">
        <v>602</v>
      </c>
      <c r="O32" s="151">
        <v>0</v>
      </c>
      <c r="P32" s="151">
        <v>982</v>
      </c>
      <c r="Q32" s="151">
        <v>0</v>
      </c>
      <c r="R32" s="151">
        <v>0</v>
      </c>
      <c r="S32" s="151">
        <v>0</v>
      </c>
      <c r="T32" s="151">
        <v>528</v>
      </c>
      <c r="U32" s="151">
        <v>569</v>
      </c>
      <c r="V32" s="151">
        <v>1453</v>
      </c>
      <c r="W32" s="152">
        <v>0</v>
      </c>
      <c r="X32" s="150" t="s">
        <v>461</v>
      </c>
      <c r="Y32" s="151">
        <v>1992</v>
      </c>
      <c r="Z32" s="151">
        <v>661</v>
      </c>
      <c r="AA32" s="151">
        <v>12840</v>
      </c>
      <c r="AB32" s="151">
        <v>9136</v>
      </c>
      <c r="AC32" s="151">
        <v>3937</v>
      </c>
      <c r="AD32" s="151">
        <v>113981</v>
      </c>
      <c r="AE32" s="151">
        <v>389</v>
      </c>
      <c r="AF32" s="151">
        <v>231</v>
      </c>
      <c r="AG32" s="151">
        <v>0</v>
      </c>
      <c r="AH32" s="152">
        <v>129</v>
      </c>
      <c r="AI32" s="150" t="s">
        <v>461</v>
      </c>
      <c r="AJ32" s="151">
        <v>3383</v>
      </c>
      <c r="AK32" s="151">
        <v>0</v>
      </c>
      <c r="AL32" s="151">
        <v>103</v>
      </c>
      <c r="AM32" s="151">
        <v>671</v>
      </c>
      <c r="AN32" s="151">
        <v>0</v>
      </c>
      <c r="AO32" s="151">
        <v>86</v>
      </c>
      <c r="AP32" s="151">
        <v>483</v>
      </c>
      <c r="AQ32" s="151">
        <v>276</v>
      </c>
      <c r="AR32" s="151">
        <v>2619</v>
      </c>
      <c r="AS32" s="152">
        <v>0</v>
      </c>
      <c r="AT32" s="150" t="s">
        <v>461</v>
      </c>
      <c r="AU32" s="151">
        <v>2032</v>
      </c>
      <c r="AV32" s="151">
        <v>577</v>
      </c>
      <c r="AW32" s="151">
        <v>132</v>
      </c>
      <c r="AX32" s="151">
        <v>243</v>
      </c>
      <c r="AY32" s="151">
        <v>167</v>
      </c>
      <c r="AZ32" s="151">
        <v>0</v>
      </c>
      <c r="BA32" s="153">
        <v>0</v>
      </c>
      <c r="BB32" s="153">
        <v>0</v>
      </c>
      <c r="BC32" s="153">
        <v>0</v>
      </c>
      <c r="BD32" s="154">
        <v>0</v>
      </c>
      <c r="BE32" s="150" t="s">
        <v>461</v>
      </c>
      <c r="BF32" s="153">
        <v>468</v>
      </c>
      <c r="BG32" s="153">
        <v>2299</v>
      </c>
      <c r="BH32" s="153">
        <v>65350</v>
      </c>
      <c r="BI32" s="154">
        <v>2863</v>
      </c>
    </row>
    <row r="33" spans="2:61" ht="17.100000000000001" customHeight="1">
      <c r="B33" s="150" t="s">
        <v>462</v>
      </c>
      <c r="C33" s="151">
        <v>8940</v>
      </c>
      <c r="D33" s="151">
        <v>1228</v>
      </c>
      <c r="E33" s="151">
        <v>1260</v>
      </c>
      <c r="F33" s="151">
        <v>463</v>
      </c>
      <c r="G33" s="151">
        <v>595</v>
      </c>
      <c r="H33" s="151">
        <v>0</v>
      </c>
      <c r="I33" s="151">
        <v>215</v>
      </c>
      <c r="J33" s="151">
        <v>0</v>
      </c>
      <c r="K33" s="151">
        <v>537</v>
      </c>
      <c r="L33" s="152">
        <v>370</v>
      </c>
      <c r="M33" s="150" t="s">
        <v>462</v>
      </c>
      <c r="N33" s="151">
        <v>830</v>
      </c>
      <c r="O33" s="151">
        <v>371</v>
      </c>
      <c r="P33" s="151">
        <v>136</v>
      </c>
      <c r="Q33" s="151">
        <v>284</v>
      </c>
      <c r="R33" s="151">
        <v>2369</v>
      </c>
      <c r="S33" s="151">
        <v>277</v>
      </c>
      <c r="T33" s="151">
        <v>16257</v>
      </c>
      <c r="U33" s="151">
        <v>0</v>
      </c>
      <c r="V33" s="151">
        <v>0</v>
      </c>
      <c r="W33" s="152">
        <v>0</v>
      </c>
      <c r="X33" s="150" t="s">
        <v>462</v>
      </c>
      <c r="Y33" s="151">
        <v>134</v>
      </c>
      <c r="Z33" s="151">
        <v>0</v>
      </c>
      <c r="AA33" s="151">
        <v>150</v>
      </c>
      <c r="AB33" s="151">
        <v>0</v>
      </c>
      <c r="AC33" s="151">
        <v>0</v>
      </c>
      <c r="AD33" s="151">
        <v>389</v>
      </c>
      <c r="AE33" s="151">
        <v>60914</v>
      </c>
      <c r="AF33" s="151">
        <v>1537</v>
      </c>
      <c r="AG33" s="151">
        <v>7892</v>
      </c>
      <c r="AH33" s="152">
        <v>0</v>
      </c>
      <c r="AI33" s="150" t="s">
        <v>462</v>
      </c>
      <c r="AJ33" s="151">
        <v>255</v>
      </c>
      <c r="AK33" s="151">
        <v>0</v>
      </c>
      <c r="AL33" s="151">
        <v>266</v>
      </c>
      <c r="AM33" s="151">
        <v>109</v>
      </c>
      <c r="AN33" s="151">
        <v>0</v>
      </c>
      <c r="AO33" s="151">
        <v>0</v>
      </c>
      <c r="AP33" s="151">
        <v>0</v>
      </c>
      <c r="AQ33" s="151">
        <v>0</v>
      </c>
      <c r="AR33" s="151">
        <v>168</v>
      </c>
      <c r="AS33" s="152">
        <v>1755</v>
      </c>
      <c r="AT33" s="150" t="s">
        <v>462</v>
      </c>
      <c r="AU33" s="151">
        <v>0</v>
      </c>
      <c r="AV33" s="151">
        <v>138</v>
      </c>
      <c r="AW33" s="151">
        <v>0</v>
      </c>
      <c r="AX33" s="151">
        <v>0</v>
      </c>
      <c r="AY33" s="151">
        <v>732</v>
      </c>
      <c r="AZ33" s="151">
        <v>0</v>
      </c>
      <c r="BA33" s="153">
        <v>0</v>
      </c>
      <c r="BB33" s="153">
        <v>0</v>
      </c>
      <c r="BC33" s="153">
        <v>0</v>
      </c>
      <c r="BD33" s="154">
        <v>0</v>
      </c>
      <c r="BE33" s="150" t="s">
        <v>462</v>
      </c>
      <c r="BF33" s="153">
        <v>467</v>
      </c>
      <c r="BG33" s="153">
        <v>384</v>
      </c>
      <c r="BH33" s="153">
        <v>8127</v>
      </c>
      <c r="BI33" s="154">
        <v>198</v>
      </c>
    </row>
    <row r="34" spans="2:61" ht="17.100000000000001" customHeight="1">
      <c r="B34" s="150" t="s">
        <v>463</v>
      </c>
      <c r="C34" s="151">
        <v>11811</v>
      </c>
      <c r="D34" s="151">
        <v>0</v>
      </c>
      <c r="E34" s="151">
        <v>830</v>
      </c>
      <c r="F34" s="151">
        <v>1469</v>
      </c>
      <c r="G34" s="151">
        <v>940</v>
      </c>
      <c r="H34" s="151">
        <v>0</v>
      </c>
      <c r="I34" s="151">
        <v>0</v>
      </c>
      <c r="J34" s="151">
        <v>0</v>
      </c>
      <c r="K34" s="151">
        <v>18571</v>
      </c>
      <c r="L34" s="152">
        <v>0</v>
      </c>
      <c r="M34" s="150" t="s">
        <v>463</v>
      </c>
      <c r="N34" s="151">
        <v>482</v>
      </c>
      <c r="O34" s="151">
        <v>3252</v>
      </c>
      <c r="P34" s="151">
        <v>0</v>
      </c>
      <c r="Q34" s="151">
        <v>2745</v>
      </c>
      <c r="R34" s="151">
        <v>1966</v>
      </c>
      <c r="S34" s="151">
        <v>393</v>
      </c>
      <c r="T34" s="151">
        <v>3380</v>
      </c>
      <c r="U34" s="151">
        <v>679</v>
      </c>
      <c r="V34" s="151">
        <v>2035</v>
      </c>
      <c r="W34" s="152">
        <v>101</v>
      </c>
      <c r="X34" s="150" t="s">
        <v>463</v>
      </c>
      <c r="Y34" s="151">
        <v>646</v>
      </c>
      <c r="Z34" s="151">
        <v>0</v>
      </c>
      <c r="AA34" s="151">
        <v>0</v>
      </c>
      <c r="AB34" s="151">
        <v>0</v>
      </c>
      <c r="AC34" s="151">
        <v>0</v>
      </c>
      <c r="AD34" s="151">
        <v>231</v>
      </c>
      <c r="AE34" s="151">
        <v>1723</v>
      </c>
      <c r="AF34" s="151">
        <v>141436</v>
      </c>
      <c r="AG34" s="151">
        <v>1741</v>
      </c>
      <c r="AH34" s="152">
        <v>112</v>
      </c>
      <c r="AI34" s="150" t="s">
        <v>463</v>
      </c>
      <c r="AJ34" s="151">
        <v>0</v>
      </c>
      <c r="AK34" s="151">
        <v>399</v>
      </c>
      <c r="AL34" s="151">
        <v>8820</v>
      </c>
      <c r="AM34" s="151">
        <v>202</v>
      </c>
      <c r="AN34" s="151">
        <v>11389</v>
      </c>
      <c r="AO34" s="151">
        <v>0</v>
      </c>
      <c r="AP34" s="151">
        <v>512</v>
      </c>
      <c r="AQ34" s="151">
        <v>168</v>
      </c>
      <c r="AR34" s="151">
        <v>125</v>
      </c>
      <c r="AS34" s="152">
        <v>2414</v>
      </c>
      <c r="AT34" s="150" t="s">
        <v>463</v>
      </c>
      <c r="AU34" s="151">
        <v>0</v>
      </c>
      <c r="AV34" s="151">
        <v>0</v>
      </c>
      <c r="AW34" s="151">
        <v>124</v>
      </c>
      <c r="AX34" s="151">
        <v>124</v>
      </c>
      <c r="AY34" s="151">
        <v>0</v>
      </c>
      <c r="AZ34" s="151">
        <v>0</v>
      </c>
      <c r="BA34" s="153">
        <v>0</v>
      </c>
      <c r="BB34" s="153">
        <v>0</v>
      </c>
      <c r="BC34" s="153">
        <v>5032</v>
      </c>
      <c r="BD34" s="154">
        <v>214</v>
      </c>
      <c r="BE34" s="150" t="s">
        <v>463</v>
      </c>
      <c r="BF34" s="153">
        <v>6411</v>
      </c>
      <c r="BG34" s="153">
        <v>983</v>
      </c>
      <c r="BH34" s="153">
        <v>14565</v>
      </c>
      <c r="BI34" s="154">
        <v>993</v>
      </c>
    </row>
    <row r="35" spans="2:61" ht="17.100000000000001" customHeight="1">
      <c r="B35" s="150" t="s">
        <v>464</v>
      </c>
      <c r="C35" s="151">
        <v>7497</v>
      </c>
      <c r="D35" s="151">
        <v>254</v>
      </c>
      <c r="E35" s="151">
        <v>1633</v>
      </c>
      <c r="F35" s="151">
        <v>476</v>
      </c>
      <c r="G35" s="151">
        <v>1691</v>
      </c>
      <c r="H35" s="151">
        <v>0</v>
      </c>
      <c r="I35" s="151">
        <v>104</v>
      </c>
      <c r="J35" s="151">
        <v>208</v>
      </c>
      <c r="K35" s="151">
        <v>466</v>
      </c>
      <c r="L35" s="152">
        <v>0</v>
      </c>
      <c r="M35" s="150" t="s">
        <v>464</v>
      </c>
      <c r="N35" s="151">
        <v>1982</v>
      </c>
      <c r="O35" s="151">
        <v>306</v>
      </c>
      <c r="P35" s="151">
        <v>70</v>
      </c>
      <c r="Q35" s="151">
        <v>326</v>
      </c>
      <c r="R35" s="151">
        <v>10915</v>
      </c>
      <c r="S35" s="151">
        <v>299</v>
      </c>
      <c r="T35" s="151">
        <v>4438</v>
      </c>
      <c r="U35" s="151">
        <v>0</v>
      </c>
      <c r="V35" s="151">
        <v>133</v>
      </c>
      <c r="W35" s="152">
        <v>128</v>
      </c>
      <c r="X35" s="150" t="s">
        <v>464</v>
      </c>
      <c r="Y35" s="151">
        <v>213</v>
      </c>
      <c r="Z35" s="151">
        <v>0</v>
      </c>
      <c r="AA35" s="151">
        <v>0</v>
      </c>
      <c r="AB35" s="151">
        <v>126</v>
      </c>
      <c r="AC35" s="151">
        <v>0</v>
      </c>
      <c r="AD35" s="151">
        <v>0</v>
      </c>
      <c r="AE35" s="151">
        <v>6843</v>
      </c>
      <c r="AF35" s="151">
        <v>1415</v>
      </c>
      <c r="AG35" s="151">
        <v>59747</v>
      </c>
      <c r="AH35" s="152">
        <v>0</v>
      </c>
      <c r="AI35" s="150" t="s">
        <v>464</v>
      </c>
      <c r="AJ35" s="151">
        <v>347</v>
      </c>
      <c r="AK35" s="151">
        <v>0</v>
      </c>
      <c r="AL35" s="151">
        <v>523</v>
      </c>
      <c r="AM35" s="151">
        <v>292</v>
      </c>
      <c r="AN35" s="151">
        <v>0</v>
      </c>
      <c r="AO35" s="151">
        <v>80</v>
      </c>
      <c r="AP35" s="151">
        <v>0</v>
      </c>
      <c r="AQ35" s="151">
        <v>0</v>
      </c>
      <c r="AR35" s="151">
        <v>0</v>
      </c>
      <c r="AS35" s="152">
        <v>1289</v>
      </c>
      <c r="AT35" s="150" t="s">
        <v>464</v>
      </c>
      <c r="AU35" s="151">
        <v>0</v>
      </c>
      <c r="AV35" s="151">
        <v>0</v>
      </c>
      <c r="AW35" s="151">
        <v>111</v>
      </c>
      <c r="AX35" s="151">
        <v>127</v>
      </c>
      <c r="AY35" s="151">
        <v>361</v>
      </c>
      <c r="AZ35" s="151">
        <v>0</v>
      </c>
      <c r="BA35" s="153">
        <v>0</v>
      </c>
      <c r="BB35" s="153">
        <v>84</v>
      </c>
      <c r="BC35" s="153">
        <v>234</v>
      </c>
      <c r="BD35" s="154">
        <v>0</v>
      </c>
      <c r="BE35" s="150" t="s">
        <v>464</v>
      </c>
      <c r="BF35" s="153">
        <v>0</v>
      </c>
      <c r="BG35" s="153">
        <v>160</v>
      </c>
      <c r="BH35" s="153">
        <v>7178</v>
      </c>
      <c r="BI35" s="154">
        <v>509</v>
      </c>
    </row>
    <row r="36" spans="2:61" ht="17.100000000000001" customHeight="1">
      <c r="B36" s="150" t="s">
        <v>465</v>
      </c>
      <c r="C36" s="151">
        <v>1781</v>
      </c>
      <c r="D36" s="151">
        <v>0</v>
      </c>
      <c r="E36" s="151">
        <v>140</v>
      </c>
      <c r="F36" s="151">
        <v>1339</v>
      </c>
      <c r="G36" s="151">
        <v>0</v>
      </c>
      <c r="H36" s="151">
        <v>0</v>
      </c>
      <c r="I36" s="151">
        <v>0</v>
      </c>
      <c r="J36" s="151">
        <v>0</v>
      </c>
      <c r="K36" s="151">
        <v>0</v>
      </c>
      <c r="L36" s="152">
        <v>0</v>
      </c>
      <c r="M36" s="150" t="s">
        <v>465</v>
      </c>
      <c r="N36" s="151">
        <v>0</v>
      </c>
      <c r="O36" s="151">
        <v>1481</v>
      </c>
      <c r="P36" s="151">
        <v>0</v>
      </c>
      <c r="Q36" s="151">
        <v>0</v>
      </c>
      <c r="R36" s="151">
        <v>301</v>
      </c>
      <c r="S36" s="151">
        <v>0</v>
      </c>
      <c r="T36" s="151"/>
      <c r="U36" s="151">
        <v>14790</v>
      </c>
      <c r="V36" s="151">
        <v>5340</v>
      </c>
      <c r="W36" s="152">
        <v>164</v>
      </c>
      <c r="X36" s="150" t="s">
        <v>465</v>
      </c>
      <c r="Y36" s="151">
        <v>323</v>
      </c>
      <c r="Z36" s="151">
        <v>0</v>
      </c>
      <c r="AA36" s="151">
        <v>0</v>
      </c>
      <c r="AB36" s="151">
        <v>0</v>
      </c>
      <c r="AC36" s="151">
        <v>0</v>
      </c>
      <c r="AD36" s="151">
        <v>129</v>
      </c>
      <c r="AE36" s="151">
        <v>0</v>
      </c>
      <c r="AF36" s="151">
        <v>112</v>
      </c>
      <c r="AG36" s="151">
        <v>0</v>
      </c>
      <c r="AH36" s="152">
        <v>73569</v>
      </c>
      <c r="AI36" s="150" t="s">
        <v>465</v>
      </c>
      <c r="AJ36" s="151">
        <v>95</v>
      </c>
      <c r="AK36" s="151">
        <v>7702</v>
      </c>
      <c r="AL36" s="151">
        <v>0</v>
      </c>
      <c r="AM36" s="151">
        <v>0</v>
      </c>
      <c r="AN36" s="151">
        <v>0</v>
      </c>
      <c r="AO36" s="151">
        <v>0</v>
      </c>
      <c r="AP36" s="151">
        <v>0</v>
      </c>
      <c r="AQ36" s="151">
        <v>838</v>
      </c>
      <c r="AR36" s="151">
        <v>0</v>
      </c>
      <c r="AS36" s="152">
        <v>0</v>
      </c>
      <c r="AT36" s="150" t="s">
        <v>465</v>
      </c>
      <c r="AU36" s="151">
        <v>0</v>
      </c>
      <c r="AV36" s="151">
        <v>0</v>
      </c>
      <c r="AW36" s="151">
        <v>0</v>
      </c>
      <c r="AX36" s="151">
        <v>0</v>
      </c>
      <c r="AY36" s="151">
        <v>0</v>
      </c>
      <c r="AZ36" s="151">
        <v>0</v>
      </c>
      <c r="BA36" s="153">
        <v>0</v>
      </c>
      <c r="BB36" s="153">
        <v>0</v>
      </c>
      <c r="BC36" s="153">
        <v>0</v>
      </c>
      <c r="BD36" s="154">
        <v>143</v>
      </c>
      <c r="BE36" s="150" t="s">
        <v>465</v>
      </c>
      <c r="BF36" s="153">
        <v>2343</v>
      </c>
      <c r="BG36" s="153">
        <v>3880</v>
      </c>
      <c r="BH36" s="153">
        <v>25302</v>
      </c>
      <c r="BI36" s="154">
        <v>760</v>
      </c>
    </row>
    <row r="37" spans="2:61" ht="17.100000000000001" customHeight="1">
      <c r="B37" s="150" t="s">
        <v>466</v>
      </c>
      <c r="C37" s="151">
        <v>6419</v>
      </c>
      <c r="D37" s="151">
        <v>9372</v>
      </c>
      <c r="E37" s="151">
        <v>150</v>
      </c>
      <c r="F37" s="151">
        <v>581</v>
      </c>
      <c r="G37" s="151">
        <v>74</v>
      </c>
      <c r="H37" s="151">
        <v>0</v>
      </c>
      <c r="I37" s="151">
        <v>2602</v>
      </c>
      <c r="J37" s="151">
        <v>0</v>
      </c>
      <c r="K37" s="151">
        <v>0</v>
      </c>
      <c r="L37" s="152">
        <v>0</v>
      </c>
      <c r="M37" s="150" t="s">
        <v>466</v>
      </c>
      <c r="N37" s="151">
        <v>842</v>
      </c>
      <c r="O37" s="151">
        <v>0</v>
      </c>
      <c r="P37" s="151">
        <v>1280</v>
      </c>
      <c r="Q37" s="151">
        <v>0</v>
      </c>
      <c r="R37" s="151">
        <v>75</v>
      </c>
      <c r="S37" s="151">
        <v>0</v>
      </c>
      <c r="T37" s="151">
        <v>587</v>
      </c>
      <c r="U37" s="151">
        <v>92</v>
      </c>
      <c r="V37" s="151">
        <v>362</v>
      </c>
      <c r="W37" s="152">
        <v>93</v>
      </c>
      <c r="X37" s="150" t="s">
        <v>466</v>
      </c>
      <c r="Y37" s="151">
        <v>464</v>
      </c>
      <c r="Z37" s="151">
        <v>414</v>
      </c>
      <c r="AA37" s="151">
        <v>3025</v>
      </c>
      <c r="AB37" s="151">
        <v>3708</v>
      </c>
      <c r="AC37" s="151">
        <v>1244</v>
      </c>
      <c r="AD37" s="151">
        <v>3154</v>
      </c>
      <c r="AE37" s="151">
        <v>255</v>
      </c>
      <c r="AF37" s="151">
        <v>0</v>
      </c>
      <c r="AG37" s="151">
        <v>347</v>
      </c>
      <c r="AH37" s="152">
        <v>95</v>
      </c>
      <c r="AI37" s="150" t="s">
        <v>466</v>
      </c>
      <c r="AJ37" s="151">
        <v>77260</v>
      </c>
      <c r="AK37" s="151">
        <v>0</v>
      </c>
      <c r="AL37" s="151">
        <v>0</v>
      </c>
      <c r="AM37" s="151">
        <v>812</v>
      </c>
      <c r="AN37" s="151">
        <v>0</v>
      </c>
      <c r="AO37" s="151">
        <v>257</v>
      </c>
      <c r="AP37" s="151">
        <v>96</v>
      </c>
      <c r="AQ37" s="151">
        <v>0</v>
      </c>
      <c r="AR37" s="151">
        <v>11235</v>
      </c>
      <c r="AS37" s="152">
        <v>0</v>
      </c>
      <c r="AT37" s="150" t="s">
        <v>466</v>
      </c>
      <c r="AU37" s="151">
        <v>8542</v>
      </c>
      <c r="AV37" s="151">
        <v>278</v>
      </c>
      <c r="AW37" s="151">
        <v>0</v>
      </c>
      <c r="AX37" s="151">
        <v>284</v>
      </c>
      <c r="AY37" s="151">
        <v>0</v>
      </c>
      <c r="AZ37" s="151">
        <v>386</v>
      </c>
      <c r="BA37" s="153">
        <v>0</v>
      </c>
      <c r="BB37" s="153">
        <v>0</v>
      </c>
      <c r="BC37" s="153">
        <v>0</v>
      </c>
      <c r="BD37" s="154">
        <v>0</v>
      </c>
      <c r="BE37" s="150" t="s">
        <v>466</v>
      </c>
      <c r="BF37" s="153">
        <v>71</v>
      </c>
      <c r="BG37" s="153">
        <v>1175</v>
      </c>
      <c r="BH37" s="153">
        <v>24761</v>
      </c>
      <c r="BI37" s="154">
        <v>815</v>
      </c>
    </row>
    <row r="38" spans="2:61" ht="17.100000000000001" customHeight="1">
      <c r="B38" s="150" t="s">
        <v>467</v>
      </c>
      <c r="C38" s="151">
        <v>4394</v>
      </c>
      <c r="D38" s="151">
        <v>154</v>
      </c>
      <c r="E38" s="151">
        <v>0</v>
      </c>
      <c r="F38" s="151">
        <v>1550</v>
      </c>
      <c r="G38" s="151">
        <v>124</v>
      </c>
      <c r="H38" s="151">
        <v>0</v>
      </c>
      <c r="I38" s="151">
        <v>108</v>
      </c>
      <c r="J38" s="151">
        <v>0</v>
      </c>
      <c r="K38" s="151">
        <v>0</v>
      </c>
      <c r="L38" s="152">
        <v>0</v>
      </c>
      <c r="M38" s="150" t="s">
        <v>467</v>
      </c>
      <c r="N38" s="151">
        <v>0</v>
      </c>
      <c r="O38" s="151">
        <v>1329</v>
      </c>
      <c r="P38" s="151">
        <v>246</v>
      </c>
      <c r="Q38" s="151">
        <v>0</v>
      </c>
      <c r="R38" s="151">
        <v>224</v>
      </c>
      <c r="S38" s="151">
        <v>0</v>
      </c>
      <c r="T38" s="151">
        <v>683</v>
      </c>
      <c r="U38" s="151">
        <v>3654</v>
      </c>
      <c r="V38" s="151">
        <v>5784</v>
      </c>
      <c r="W38" s="152">
        <v>0</v>
      </c>
      <c r="X38" s="150" t="s">
        <v>467</v>
      </c>
      <c r="Y38" s="151">
        <v>351</v>
      </c>
      <c r="Z38" s="151">
        <v>0</v>
      </c>
      <c r="AA38" s="151">
        <v>285</v>
      </c>
      <c r="AB38" s="151">
        <v>124</v>
      </c>
      <c r="AC38" s="151">
        <v>163</v>
      </c>
      <c r="AD38" s="151">
        <v>0</v>
      </c>
      <c r="AE38" s="151">
        <v>0</v>
      </c>
      <c r="AF38" s="151">
        <v>399</v>
      </c>
      <c r="AG38" s="151">
        <v>0</v>
      </c>
      <c r="AH38" s="152">
        <v>8434</v>
      </c>
      <c r="AI38" s="150" t="s">
        <v>467</v>
      </c>
      <c r="AJ38" s="151">
        <v>0</v>
      </c>
      <c r="AK38" s="151">
        <v>138992</v>
      </c>
      <c r="AL38" s="151">
        <v>93</v>
      </c>
      <c r="AM38" s="151">
        <v>0</v>
      </c>
      <c r="AN38" s="151">
        <v>0</v>
      </c>
      <c r="AO38" s="151">
        <v>130</v>
      </c>
      <c r="AP38" s="151">
        <v>0</v>
      </c>
      <c r="AQ38" s="151">
        <v>7181</v>
      </c>
      <c r="AR38" s="151">
        <v>0</v>
      </c>
      <c r="AS38" s="152">
        <v>0</v>
      </c>
      <c r="AT38" s="150" t="s">
        <v>467</v>
      </c>
      <c r="AU38" s="151">
        <v>0</v>
      </c>
      <c r="AV38" s="151">
        <v>0</v>
      </c>
      <c r="AW38" s="151">
        <v>0</v>
      </c>
      <c r="AX38" s="151">
        <v>0</v>
      </c>
      <c r="AY38" s="151">
        <v>0</v>
      </c>
      <c r="AZ38" s="151">
        <v>0</v>
      </c>
      <c r="BA38" s="153">
        <v>0</v>
      </c>
      <c r="BB38" s="153">
        <v>0</v>
      </c>
      <c r="BC38" s="153">
        <v>65</v>
      </c>
      <c r="BD38" s="154">
        <v>139</v>
      </c>
      <c r="BE38" s="150" t="s">
        <v>467</v>
      </c>
      <c r="BF38" s="153">
        <v>2089</v>
      </c>
      <c r="BG38" s="153">
        <v>18877</v>
      </c>
      <c r="BH38" s="153">
        <v>36531</v>
      </c>
      <c r="BI38" s="154">
        <v>466</v>
      </c>
    </row>
    <row r="39" spans="2:61" ht="17.100000000000001" customHeight="1">
      <c r="B39" s="150" t="s">
        <v>489</v>
      </c>
      <c r="C39" s="151">
        <v>18230</v>
      </c>
      <c r="D39" s="151">
        <v>856</v>
      </c>
      <c r="E39" s="151">
        <v>396</v>
      </c>
      <c r="F39" s="151">
        <v>1008</v>
      </c>
      <c r="G39" s="151">
        <v>95</v>
      </c>
      <c r="H39" s="151">
        <v>81</v>
      </c>
      <c r="I39" s="151">
        <v>453</v>
      </c>
      <c r="J39" s="151">
        <v>0</v>
      </c>
      <c r="K39" s="151">
        <v>2104</v>
      </c>
      <c r="L39" s="152">
        <v>0</v>
      </c>
      <c r="M39" s="150" t="s">
        <v>489</v>
      </c>
      <c r="N39" s="151">
        <v>159</v>
      </c>
      <c r="O39" s="151">
        <v>2871</v>
      </c>
      <c r="P39" s="151">
        <v>94</v>
      </c>
      <c r="Q39" s="151">
        <v>709</v>
      </c>
      <c r="R39" s="151">
        <v>708</v>
      </c>
      <c r="S39" s="151">
        <v>0</v>
      </c>
      <c r="T39" s="151">
        <v>4590</v>
      </c>
      <c r="U39" s="151">
        <v>545</v>
      </c>
      <c r="V39" s="151">
        <v>954</v>
      </c>
      <c r="W39" s="152">
        <v>251</v>
      </c>
      <c r="X39" s="150" t="s">
        <v>489</v>
      </c>
      <c r="Y39" s="151">
        <v>850</v>
      </c>
      <c r="Z39" s="151">
        <v>0</v>
      </c>
      <c r="AA39" s="151">
        <v>231</v>
      </c>
      <c r="AB39" s="151">
        <v>0</v>
      </c>
      <c r="AC39" s="151">
        <v>57</v>
      </c>
      <c r="AD39" s="151">
        <v>103</v>
      </c>
      <c r="AE39" s="151">
        <v>124</v>
      </c>
      <c r="AF39" s="151">
        <v>8585</v>
      </c>
      <c r="AG39" s="151">
        <v>409</v>
      </c>
      <c r="AH39" s="152">
        <v>0</v>
      </c>
      <c r="AI39" s="150" t="s">
        <v>489</v>
      </c>
      <c r="AJ39" s="151">
        <v>0</v>
      </c>
      <c r="AK39" s="151">
        <v>93</v>
      </c>
      <c r="AL39" s="151">
        <v>89389</v>
      </c>
      <c r="AM39" s="151">
        <v>332</v>
      </c>
      <c r="AN39" s="151">
        <v>1031</v>
      </c>
      <c r="AO39" s="151">
        <v>133</v>
      </c>
      <c r="AP39" s="151">
        <v>0</v>
      </c>
      <c r="AQ39" s="151">
        <v>134</v>
      </c>
      <c r="AR39" s="151">
        <v>0</v>
      </c>
      <c r="AS39" s="152">
        <v>5707</v>
      </c>
      <c r="AT39" s="150" t="s">
        <v>489</v>
      </c>
      <c r="AU39" s="151">
        <v>259</v>
      </c>
      <c r="AV39" s="151">
        <v>0</v>
      </c>
      <c r="AW39" s="151">
        <v>0</v>
      </c>
      <c r="AX39" s="151">
        <v>0</v>
      </c>
      <c r="AY39" s="151">
        <v>0</v>
      </c>
      <c r="AZ39" s="151">
        <v>0</v>
      </c>
      <c r="BA39" s="153">
        <v>0</v>
      </c>
      <c r="BB39" s="153">
        <v>0</v>
      </c>
      <c r="BC39" s="153">
        <v>3993</v>
      </c>
      <c r="BD39" s="154">
        <v>0</v>
      </c>
      <c r="BE39" s="150" t="s">
        <v>489</v>
      </c>
      <c r="BF39" s="153">
        <v>613</v>
      </c>
      <c r="BG39" s="153">
        <v>668</v>
      </c>
      <c r="BH39" s="153">
        <v>17498</v>
      </c>
      <c r="BI39" s="154">
        <v>631</v>
      </c>
    </row>
    <row r="40" spans="2:61" ht="17.100000000000001" customHeight="1">
      <c r="B40" s="150" t="s">
        <v>469</v>
      </c>
      <c r="C40" s="151">
        <v>2179</v>
      </c>
      <c r="D40" s="151">
        <v>14951</v>
      </c>
      <c r="E40" s="151">
        <v>1090</v>
      </c>
      <c r="F40" s="151">
        <v>629</v>
      </c>
      <c r="G40" s="151">
        <v>206</v>
      </c>
      <c r="H40" s="151">
        <v>195</v>
      </c>
      <c r="I40" s="151">
        <v>998</v>
      </c>
      <c r="J40" s="151">
        <v>724</v>
      </c>
      <c r="K40" s="151">
        <v>203</v>
      </c>
      <c r="L40" s="152">
        <v>198</v>
      </c>
      <c r="M40" s="150" t="s">
        <v>469</v>
      </c>
      <c r="N40" s="151">
        <v>4637</v>
      </c>
      <c r="O40" s="151">
        <v>0</v>
      </c>
      <c r="P40" s="151">
        <v>949</v>
      </c>
      <c r="Q40" s="151">
        <v>0</v>
      </c>
      <c r="R40" s="151">
        <v>152</v>
      </c>
      <c r="S40" s="151">
        <v>225</v>
      </c>
      <c r="T40" s="151">
        <v>300</v>
      </c>
      <c r="U40" s="151">
        <v>213</v>
      </c>
      <c r="V40" s="151">
        <v>0</v>
      </c>
      <c r="W40" s="152">
        <v>247</v>
      </c>
      <c r="X40" s="150" t="s">
        <v>469</v>
      </c>
      <c r="Y40" s="151">
        <v>180</v>
      </c>
      <c r="Z40" s="151">
        <v>1137</v>
      </c>
      <c r="AA40" s="151">
        <v>1288</v>
      </c>
      <c r="AB40" s="151">
        <v>306</v>
      </c>
      <c r="AC40" s="151">
        <v>283</v>
      </c>
      <c r="AD40" s="151">
        <v>994</v>
      </c>
      <c r="AE40" s="151">
        <v>109</v>
      </c>
      <c r="AF40" s="151">
        <v>202</v>
      </c>
      <c r="AG40" s="151">
        <v>292</v>
      </c>
      <c r="AH40" s="152">
        <v>0</v>
      </c>
      <c r="AI40" s="150" t="s">
        <v>469</v>
      </c>
      <c r="AJ40" s="151">
        <v>1084</v>
      </c>
      <c r="AK40" s="151">
        <v>0</v>
      </c>
      <c r="AL40" s="151">
        <v>332</v>
      </c>
      <c r="AM40" s="151">
        <v>96964</v>
      </c>
      <c r="AN40" s="151">
        <v>0</v>
      </c>
      <c r="AO40" s="151">
        <v>15169</v>
      </c>
      <c r="AP40" s="151">
        <v>3035</v>
      </c>
      <c r="AQ40" s="151">
        <v>180</v>
      </c>
      <c r="AR40" s="151">
        <v>1310</v>
      </c>
      <c r="AS40" s="152">
        <v>0</v>
      </c>
      <c r="AT40" s="150" t="s">
        <v>469</v>
      </c>
      <c r="AU40" s="151">
        <v>555</v>
      </c>
      <c r="AV40" s="151">
        <v>10162</v>
      </c>
      <c r="AW40" s="151">
        <v>3055</v>
      </c>
      <c r="AX40" s="151">
        <v>1093</v>
      </c>
      <c r="AY40" s="151">
        <v>2176</v>
      </c>
      <c r="AZ40" s="151">
        <v>183</v>
      </c>
      <c r="BA40" s="153">
        <v>0</v>
      </c>
      <c r="BB40" s="153">
        <v>102</v>
      </c>
      <c r="BC40" s="153">
        <v>0</v>
      </c>
      <c r="BD40" s="154">
        <v>0</v>
      </c>
      <c r="BE40" s="150" t="s">
        <v>469</v>
      </c>
      <c r="BF40" s="153">
        <v>129</v>
      </c>
      <c r="BG40" s="153">
        <v>178</v>
      </c>
      <c r="BH40" s="153">
        <v>13081</v>
      </c>
      <c r="BI40" s="154">
        <v>717</v>
      </c>
    </row>
    <row r="41" spans="2:61" ht="17.100000000000001" customHeight="1">
      <c r="B41" s="150" t="s">
        <v>470</v>
      </c>
      <c r="C41" s="151">
        <v>1755</v>
      </c>
      <c r="D41" s="151">
        <v>0</v>
      </c>
      <c r="E41" s="151">
        <v>97</v>
      </c>
      <c r="F41" s="151">
        <v>157</v>
      </c>
      <c r="G41" s="151">
        <v>91</v>
      </c>
      <c r="H41" s="151">
        <v>0</v>
      </c>
      <c r="I41" s="151">
        <v>0</v>
      </c>
      <c r="J41" s="151">
        <v>0</v>
      </c>
      <c r="K41" s="151">
        <v>1364</v>
      </c>
      <c r="L41" s="152">
        <v>0</v>
      </c>
      <c r="M41" s="150" t="s">
        <v>470</v>
      </c>
      <c r="N41" s="151">
        <v>0</v>
      </c>
      <c r="O41" s="151">
        <v>2900</v>
      </c>
      <c r="P41" s="151">
        <v>0</v>
      </c>
      <c r="Q41" s="151">
        <v>361</v>
      </c>
      <c r="R41" s="151">
        <v>649</v>
      </c>
      <c r="S41" s="151">
        <v>0</v>
      </c>
      <c r="T41" s="151">
        <v>0</v>
      </c>
      <c r="U41" s="151">
        <v>93</v>
      </c>
      <c r="V41" s="151">
        <v>631</v>
      </c>
      <c r="W41" s="152">
        <v>0</v>
      </c>
      <c r="X41" s="150" t="s">
        <v>470</v>
      </c>
      <c r="Y41" s="151">
        <v>0</v>
      </c>
      <c r="Z41" s="151">
        <v>0</v>
      </c>
      <c r="AA41" s="151">
        <v>0</v>
      </c>
      <c r="AB41" s="151">
        <v>0</v>
      </c>
      <c r="AC41" s="151">
        <v>0</v>
      </c>
      <c r="AD41" s="151">
        <v>0</v>
      </c>
      <c r="AE41" s="151">
        <v>0</v>
      </c>
      <c r="AF41" s="151">
        <v>11509</v>
      </c>
      <c r="AG41" s="151">
        <v>0</v>
      </c>
      <c r="AH41" s="152">
        <v>0</v>
      </c>
      <c r="AI41" s="150" t="s">
        <v>470</v>
      </c>
      <c r="AJ41" s="151">
        <v>0</v>
      </c>
      <c r="AK41" s="151">
        <v>0</v>
      </c>
      <c r="AL41" s="151">
        <v>1558</v>
      </c>
      <c r="AM41" s="151">
        <v>0</v>
      </c>
      <c r="AN41" s="151">
        <v>42212</v>
      </c>
      <c r="AO41" s="151">
        <v>97</v>
      </c>
      <c r="AP41" s="151">
        <v>0</v>
      </c>
      <c r="AQ41" s="151">
        <v>261</v>
      </c>
      <c r="AR41" s="151">
        <v>0</v>
      </c>
      <c r="AS41" s="152">
        <v>206</v>
      </c>
      <c r="AT41" s="150" t="s">
        <v>470</v>
      </c>
      <c r="AU41" s="151">
        <v>255</v>
      </c>
      <c r="AV41" s="151">
        <v>0</v>
      </c>
      <c r="AW41" s="151">
        <v>0</v>
      </c>
      <c r="AX41" s="151">
        <v>0</v>
      </c>
      <c r="AY41" s="151">
        <v>0</v>
      </c>
      <c r="AZ41" s="151">
        <v>0</v>
      </c>
      <c r="BA41" s="153">
        <v>0</v>
      </c>
      <c r="BB41" s="153">
        <v>0</v>
      </c>
      <c r="BC41" s="153">
        <v>7443</v>
      </c>
      <c r="BD41" s="154">
        <v>0</v>
      </c>
      <c r="BE41" s="150" t="s">
        <v>470</v>
      </c>
      <c r="BF41" s="153">
        <v>4316</v>
      </c>
      <c r="BG41" s="153">
        <v>2052</v>
      </c>
      <c r="BH41" s="153">
        <v>4151</v>
      </c>
      <c r="BI41" s="154">
        <v>145</v>
      </c>
    </row>
    <row r="42" spans="2:61" ht="17.100000000000001" customHeight="1">
      <c r="B42" s="150" t="s">
        <v>471</v>
      </c>
      <c r="C42" s="151">
        <v>2147</v>
      </c>
      <c r="D42" s="151">
        <v>15664</v>
      </c>
      <c r="E42" s="151">
        <v>95</v>
      </c>
      <c r="F42" s="151">
        <v>387</v>
      </c>
      <c r="G42" s="151">
        <v>0</v>
      </c>
      <c r="H42" s="151">
        <v>0</v>
      </c>
      <c r="I42" s="151">
        <v>1146</v>
      </c>
      <c r="J42" s="151">
        <v>577</v>
      </c>
      <c r="K42" s="151">
        <v>97</v>
      </c>
      <c r="L42" s="152">
        <v>81</v>
      </c>
      <c r="M42" s="150" t="s">
        <v>471</v>
      </c>
      <c r="N42" s="151">
        <v>2506</v>
      </c>
      <c r="O42" s="151">
        <v>108</v>
      </c>
      <c r="P42" s="151">
        <v>1117</v>
      </c>
      <c r="Q42" s="151">
        <v>239</v>
      </c>
      <c r="R42" s="151">
        <v>188</v>
      </c>
      <c r="S42" s="151">
        <v>0</v>
      </c>
      <c r="T42" s="151">
        <v>227</v>
      </c>
      <c r="U42" s="151">
        <v>91</v>
      </c>
      <c r="V42" s="151">
        <v>71</v>
      </c>
      <c r="W42" s="152">
        <v>0</v>
      </c>
      <c r="X42" s="150" t="s">
        <v>471</v>
      </c>
      <c r="Y42" s="151">
        <v>84</v>
      </c>
      <c r="Z42" s="151">
        <v>678</v>
      </c>
      <c r="AA42" s="151">
        <v>514</v>
      </c>
      <c r="AB42" s="151">
        <v>478</v>
      </c>
      <c r="AC42" s="151">
        <v>343</v>
      </c>
      <c r="AD42" s="151">
        <v>199</v>
      </c>
      <c r="AE42" s="151">
        <v>0</v>
      </c>
      <c r="AF42" s="151">
        <v>0</v>
      </c>
      <c r="AG42" s="151">
        <v>0</v>
      </c>
      <c r="AH42" s="152">
        <v>0</v>
      </c>
      <c r="AI42" s="150" t="s">
        <v>471</v>
      </c>
      <c r="AJ42" s="151">
        <v>257</v>
      </c>
      <c r="AK42" s="151">
        <v>0</v>
      </c>
      <c r="AL42" s="151">
        <v>133</v>
      </c>
      <c r="AM42" s="151">
        <v>14580</v>
      </c>
      <c r="AN42" s="151">
        <v>0</v>
      </c>
      <c r="AO42" s="151">
        <v>54052</v>
      </c>
      <c r="AP42" s="151">
        <v>3061</v>
      </c>
      <c r="AQ42" s="151">
        <v>0</v>
      </c>
      <c r="AR42" s="151">
        <v>408</v>
      </c>
      <c r="AS42" s="152">
        <v>103</v>
      </c>
      <c r="AT42" s="150" t="s">
        <v>471</v>
      </c>
      <c r="AU42" s="151">
        <v>366</v>
      </c>
      <c r="AV42" s="151">
        <v>5026</v>
      </c>
      <c r="AW42" s="151">
        <v>1162</v>
      </c>
      <c r="AX42" s="151">
        <v>124</v>
      </c>
      <c r="AY42" s="151">
        <v>613</v>
      </c>
      <c r="AZ42" s="151">
        <v>0</v>
      </c>
      <c r="BA42" s="153">
        <v>0</v>
      </c>
      <c r="BB42" s="153">
        <v>0</v>
      </c>
      <c r="BC42" s="153">
        <v>99</v>
      </c>
      <c r="BD42" s="154">
        <v>0</v>
      </c>
      <c r="BE42" s="150" t="s">
        <v>471</v>
      </c>
      <c r="BF42" s="153">
        <v>0</v>
      </c>
      <c r="BG42" s="153">
        <v>243</v>
      </c>
      <c r="BH42" s="153">
        <v>5811</v>
      </c>
      <c r="BI42" s="154">
        <v>409</v>
      </c>
    </row>
    <row r="43" spans="2:61" ht="17.100000000000001" customHeight="1">
      <c r="B43" s="150" t="s">
        <v>472</v>
      </c>
      <c r="C43" s="151">
        <v>1352</v>
      </c>
      <c r="D43" s="151">
        <v>6952</v>
      </c>
      <c r="E43" s="151">
        <v>190</v>
      </c>
      <c r="F43" s="151">
        <v>0</v>
      </c>
      <c r="G43" s="151">
        <v>0</v>
      </c>
      <c r="H43" s="151">
        <v>969</v>
      </c>
      <c r="I43" s="151">
        <v>1543</v>
      </c>
      <c r="J43" s="151">
        <v>8268</v>
      </c>
      <c r="K43" s="151">
        <v>0</v>
      </c>
      <c r="L43" s="152">
        <v>0</v>
      </c>
      <c r="M43" s="150" t="s">
        <v>472</v>
      </c>
      <c r="N43" s="151">
        <v>884</v>
      </c>
      <c r="O43" s="151">
        <v>142</v>
      </c>
      <c r="P43" s="151">
        <v>3613</v>
      </c>
      <c r="Q43" s="151">
        <v>0</v>
      </c>
      <c r="R43" s="151">
        <v>131</v>
      </c>
      <c r="S43" s="151">
        <v>379</v>
      </c>
      <c r="T43" s="151">
        <v>0</v>
      </c>
      <c r="U43" s="151">
        <v>0</v>
      </c>
      <c r="V43" s="151">
        <v>0</v>
      </c>
      <c r="W43" s="152">
        <v>0</v>
      </c>
      <c r="X43" s="150" t="s">
        <v>472</v>
      </c>
      <c r="Y43" s="151">
        <v>149</v>
      </c>
      <c r="Z43" s="151">
        <v>2510</v>
      </c>
      <c r="AA43" s="151">
        <v>97</v>
      </c>
      <c r="AB43" s="151">
        <v>365</v>
      </c>
      <c r="AC43" s="151">
        <v>144</v>
      </c>
      <c r="AD43" s="151">
        <v>483</v>
      </c>
      <c r="AE43" s="151">
        <v>0</v>
      </c>
      <c r="AF43" s="151">
        <v>512</v>
      </c>
      <c r="AG43" s="151">
        <v>0</v>
      </c>
      <c r="AH43" s="152">
        <v>0</v>
      </c>
      <c r="AI43" s="150" t="s">
        <v>472</v>
      </c>
      <c r="AJ43" s="151">
        <v>96</v>
      </c>
      <c r="AK43" s="151">
        <v>0</v>
      </c>
      <c r="AL43" s="151">
        <v>86</v>
      </c>
      <c r="AM43" s="151">
        <v>2529</v>
      </c>
      <c r="AN43" s="151">
        <v>0</v>
      </c>
      <c r="AO43" s="151">
        <v>3542</v>
      </c>
      <c r="AP43" s="151">
        <v>51299</v>
      </c>
      <c r="AQ43" s="151">
        <v>0</v>
      </c>
      <c r="AR43" s="151">
        <v>581</v>
      </c>
      <c r="AS43" s="152">
        <v>0</v>
      </c>
      <c r="AT43" s="150" t="s">
        <v>472</v>
      </c>
      <c r="AU43" s="151">
        <v>0</v>
      </c>
      <c r="AV43" s="151">
        <v>3709</v>
      </c>
      <c r="AW43" s="151">
        <v>0</v>
      </c>
      <c r="AX43" s="151">
        <v>874</v>
      </c>
      <c r="AY43" s="151">
        <v>150</v>
      </c>
      <c r="AZ43" s="151">
        <v>0</v>
      </c>
      <c r="BA43" s="153">
        <v>0</v>
      </c>
      <c r="BB43" s="153">
        <v>0</v>
      </c>
      <c r="BC43" s="153">
        <v>177</v>
      </c>
      <c r="BD43" s="154">
        <v>0</v>
      </c>
      <c r="BE43" s="150" t="s">
        <v>472</v>
      </c>
      <c r="BF43" s="153">
        <v>0</v>
      </c>
      <c r="BG43" s="153">
        <v>291</v>
      </c>
      <c r="BH43" s="153">
        <v>4706</v>
      </c>
      <c r="BI43" s="154">
        <v>805</v>
      </c>
    </row>
    <row r="44" spans="2:61" ht="17.100000000000001" customHeight="1">
      <c r="B44" s="150" t="s">
        <v>473</v>
      </c>
      <c r="C44" s="151">
        <v>2518</v>
      </c>
      <c r="D44" s="151">
        <v>0</v>
      </c>
      <c r="E44" s="151">
        <v>0</v>
      </c>
      <c r="F44" s="151">
        <v>1074</v>
      </c>
      <c r="G44" s="151">
        <v>0</v>
      </c>
      <c r="H44" s="151">
        <v>0</v>
      </c>
      <c r="I44" s="151">
        <v>276</v>
      </c>
      <c r="J44" s="151">
        <v>0</v>
      </c>
      <c r="K44" s="151">
        <v>0</v>
      </c>
      <c r="L44" s="152">
        <v>0</v>
      </c>
      <c r="M44" s="150" t="s">
        <v>473</v>
      </c>
      <c r="N44" s="151">
        <v>0</v>
      </c>
      <c r="O44" s="151">
        <v>1680</v>
      </c>
      <c r="P44" s="151">
        <v>129</v>
      </c>
      <c r="Q44" s="151">
        <v>0</v>
      </c>
      <c r="R44" s="151">
        <v>0</v>
      </c>
      <c r="S44" s="151">
        <v>0</v>
      </c>
      <c r="T44" s="151">
        <v>0</v>
      </c>
      <c r="U44" s="151">
        <v>2160</v>
      </c>
      <c r="V44" s="151">
        <v>7641</v>
      </c>
      <c r="W44" s="152">
        <v>408</v>
      </c>
      <c r="X44" s="150" t="s">
        <v>473</v>
      </c>
      <c r="Y44" s="151">
        <v>222</v>
      </c>
      <c r="Z44" s="151">
        <v>0</v>
      </c>
      <c r="AA44" s="151">
        <v>125</v>
      </c>
      <c r="AB44" s="151">
        <v>0</v>
      </c>
      <c r="AC44" s="151">
        <v>131</v>
      </c>
      <c r="AD44" s="151">
        <v>407</v>
      </c>
      <c r="AE44" s="151">
        <v>0</v>
      </c>
      <c r="AF44" s="151">
        <v>168</v>
      </c>
      <c r="AG44" s="151">
        <v>0</v>
      </c>
      <c r="AH44" s="152">
        <v>751</v>
      </c>
      <c r="AI44" s="150" t="s">
        <v>473</v>
      </c>
      <c r="AJ44" s="151">
        <v>0</v>
      </c>
      <c r="AK44" s="151">
        <v>7260</v>
      </c>
      <c r="AL44" s="151">
        <v>270</v>
      </c>
      <c r="AM44" s="151">
        <v>180</v>
      </c>
      <c r="AN44" s="151">
        <v>261</v>
      </c>
      <c r="AO44" s="151">
        <v>0</v>
      </c>
      <c r="AP44" s="151">
        <v>0</v>
      </c>
      <c r="AQ44" s="151">
        <v>68263</v>
      </c>
      <c r="AR44" s="151">
        <v>204</v>
      </c>
      <c r="AS44" s="152">
        <v>0</v>
      </c>
      <c r="AT44" s="150" t="s">
        <v>473</v>
      </c>
      <c r="AU44" s="151">
        <v>0</v>
      </c>
      <c r="AV44" s="151">
        <v>0</v>
      </c>
      <c r="AW44" s="151">
        <v>0</v>
      </c>
      <c r="AX44" s="151">
        <v>0</v>
      </c>
      <c r="AY44" s="151">
        <v>0</v>
      </c>
      <c r="AZ44" s="151">
        <v>0</v>
      </c>
      <c r="BA44" s="153">
        <v>0</v>
      </c>
      <c r="BB44" s="153">
        <v>0</v>
      </c>
      <c r="BC44" s="153">
        <v>456</v>
      </c>
      <c r="BD44" s="154">
        <v>1850</v>
      </c>
      <c r="BE44" s="150" t="s">
        <v>473</v>
      </c>
      <c r="BF44" s="153">
        <v>335</v>
      </c>
      <c r="BG44" s="153">
        <v>4922</v>
      </c>
      <c r="BH44" s="153">
        <v>9387</v>
      </c>
      <c r="BI44" s="154">
        <v>679</v>
      </c>
    </row>
    <row r="45" spans="2:61" ht="17.100000000000001" customHeight="1">
      <c r="B45" s="150" t="s">
        <v>474</v>
      </c>
      <c r="C45" s="151">
        <v>4440</v>
      </c>
      <c r="D45" s="151">
        <v>20914</v>
      </c>
      <c r="E45" s="151">
        <v>328</v>
      </c>
      <c r="F45" s="151">
        <v>291</v>
      </c>
      <c r="G45" s="151">
        <v>0</v>
      </c>
      <c r="H45" s="151">
        <v>0</v>
      </c>
      <c r="I45" s="151">
        <v>3080</v>
      </c>
      <c r="J45" s="151">
        <v>87</v>
      </c>
      <c r="K45" s="151">
        <v>0</v>
      </c>
      <c r="L45" s="152">
        <v>0</v>
      </c>
      <c r="M45" s="150" t="s">
        <v>474</v>
      </c>
      <c r="N45" s="151">
        <v>1761</v>
      </c>
      <c r="O45" s="151">
        <v>92</v>
      </c>
      <c r="P45" s="151">
        <v>1073</v>
      </c>
      <c r="Q45" s="151">
        <v>0</v>
      </c>
      <c r="R45" s="151">
        <v>0</v>
      </c>
      <c r="S45" s="151">
        <v>204</v>
      </c>
      <c r="T45" s="151">
        <v>224</v>
      </c>
      <c r="U45" s="151">
        <v>0</v>
      </c>
      <c r="V45" s="151">
        <v>114</v>
      </c>
      <c r="W45" s="152">
        <v>110</v>
      </c>
      <c r="X45" s="150" t="s">
        <v>474</v>
      </c>
      <c r="Y45" s="151">
        <v>477</v>
      </c>
      <c r="Z45" s="151">
        <v>535</v>
      </c>
      <c r="AA45" s="151">
        <v>2366</v>
      </c>
      <c r="AB45" s="151">
        <v>2304</v>
      </c>
      <c r="AC45" s="151">
        <v>555</v>
      </c>
      <c r="AD45" s="151">
        <v>2007</v>
      </c>
      <c r="AE45" s="151">
        <v>168</v>
      </c>
      <c r="AF45" s="151">
        <v>125</v>
      </c>
      <c r="AG45" s="151">
        <v>0</v>
      </c>
      <c r="AH45" s="152">
        <v>0</v>
      </c>
      <c r="AI45" s="150" t="s">
        <v>474</v>
      </c>
      <c r="AJ45" s="151">
        <v>11959</v>
      </c>
      <c r="AK45" s="151">
        <v>0</v>
      </c>
      <c r="AL45" s="151">
        <v>0</v>
      </c>
      <c r="AM45" s="151">
        <v>1161</v>
      </c>
      <c r="AN45" s="151">
        <v>0</v>
      </c>
      <c r="AO45" s="151">
        <v>310</v>
      </c>
      <c r="AP45" s="151">
        <v>433</v>
      </c>
      <c r="AQ45" s="151">
        <v>204</v>
      </c>
      <c r="AR45" s="151">
        <v>92026</v>
      </c>
      <c r="AS45" s="152">
        <v>121</v>
      </c>
      <c r="AT45" s="150" t="s">
        <v>474</v>
      </c>
      <c r="AU45" s="151">
        <v>3376</v>
      </c>
      <c r="AV45" s="151">
        <v>269</v>
      </c>
      <c r="AW45" s="151">
        <v>0</v>
      </c>
      <c r="AX45" s="151">
        <v>222</v>
      </c>
      <c r="AY45" s="151">
        <v>324</v>
      </c>
      <c r="AZ45" s="151">
        <v>0</v>
      </c>
      <c r="BA45" s="153">
        <v>0</v>
      </c>
      <c r="BB45" s="153">
        <v>0</v>
      </c>
      <c r="BC45" s="153">
        <v>0</v>
      </c>
      <c r="BD45" s="154">
        <v>0</v>
      </c>
      <c r="BE45" s="150" t="s">
        <v>474</v>
      </c>
      <c r="BF45" s="153">
        <v>186</v>
      </c>
      <c r="BG45" s="153">
        <v>455</v>
      </c>
      <c r="BH45" s="153">
        <v>24189</v>
      </c>
      <c r="BI45" s="154">
        <v>381</v>
      </c>
    </row>
    <row r="46" spans="2:61" ht="17.100000000000001" customHeight="1">
      <c r="B46" s="150" t="s">
        <v>475</v>
      </c>
      <c r="C46" s="151">
        <v>10148</v>
      </c>
      <c r="D46" s="151">
        <v>1133</v>
      </c>
      <c r="E46" s="151">
        <v>871</v>
      </c>
      <c r="F46" s="151">
        <v>837</v>
      </c>
      <c r="G46" s="151">
        <v>179</v>
      </c>
      <c r="H46" s="151">
        <v>115</v>
      </c>
      <c r="I46" s="151">
        <v>0</v>
      </c>
      <c r="J46" s="151">
        <v>0</v>
      </c>
      <c r="K46" s="151">
        <v>885</v>
      </c>
      <c r="L46" s="152">
        <v>0</v>
      </c>
      <c r="M46" s="150" t="s">
        <v>475</v>
      </c>
      <c r="N46" s="151">
        <v>233</v>
      </c>
      <c r="O46" s="151">
        <v>1025</v>
      </c>
      <c r="P46" s="151">
        <v>106</v>
      </c>
      <c r="Q46" s="151">
        <v>0</v>
      </c>
      <c r="R46" s="151">
        <v>1045</v>
      </c>
      <c r="S46" s="151">
        <v>233</v>
      </c>
      <c r="T46" s="151">
        <v>8848</v>
      </c>
      <c r="U46" s="151">
        <v>0</v>
      </c>
      <c r="V46" s="151">
        <v>137</v>
      </c>
      <c r="W46" s="152">
        <v>247</v>
      </c>
      <c r="X46" s="150" t="s">
        <v>475</v>
      </c>
      <c r="Y46" s="151">
        <v>582</v>
      </c>
      <c r="Z46" s="151">
        <v>0</v>
      </c>
      <c r="AA46" s="151">
        <v>177</v>
      </c>
      <c r="AB46" s="151">
        <v>0</v>
      </c>
      <c r="AC46" s="151">
        <v>0</v>
      </c>
      <c r="AD46" s="151">
        <v>0</v>
      </c>
      <c r="AE46" s="151">
        <v>2094</v>
      </c>
      <c r="AF46" s="151">
        <v>2966</v>
      </c>
      <c r="AG46" s="151">
        <v>1364</v>
      </c>
      <c r="AH46" s="152">
        <v>0</v>
      </c>
      <c r="AI46" s="150" t="s">
        <v>475</v>
      </c>
      <c r="AJ46" s="151">
        <v>0</v>
      </c>
      <c r="AK46" s="151">
        <v>0</v>
      </c>
      <c r="AL46" s="151">
        <v>5558</v>
      </c>
      <c r="AM46" s="151">
        <v>0</v>
      </c>
      <c r="AN46" s="151">
        <v>0</v>
      </c>
      <c r="AO46" s="151">
        <v>103</v>
      </c>
      <c r="AP46" s="151">
        <v>117</v>
      </c>
      <c r="AQ46" s="151">
        <v>0</v>
      </c>
      <c r="AR46" s="151">
        <v>112</v>
      </c>
      <c r="AS46" s="152">
        <v>28335</v>
      </c>
      <c r="AT46" s="150" t="s">
        <v>475</v>
      </c>
      <c r="AU46" s="151">
        <v>0</v>
      </c>
      <c r="AV46" s="151">
        <v>0</v>
      </c>
      <c r="AW46" s="151">
        <v>0</v>
      </c>
      <c r="AX46" s="151">
        <v>0</v>
      </c>
      <c r="AY46" s="151">
        <v>138</v>
      </c>
      <c r="AZ46" s="151">
        <v>71</v>
      </c>
      <c r="BA46" s="153">
        <v>0</v>
      </c>
      <c r="BB46" s="153">
        <v>0</v>
      </c>
      <c r="BC46" s="153">
        <v>472</v>
      </c>
      <c r="BD46" s="154">
        <v>0</v>
      </c>
      <c r="BE46" s="150" t="s">
        <v>475</v>
      </c>
      <c r="BF46" s="153">
        <v>278</v>
      </c>
      <c r="BG46" s="153">
        <v>873</v>
      </c>
      <c r="BH46" s="153">
        <v>2322</v>
      </c>
      <c r="BI46" s="154">
        <v>581</v>
      </c>
    </row>
    <row r="47" spans="2:61" ht="17.100000000000001" customHeight="1">
      <c r="B47" s="150" t="s">
        <v>476</v>
      </c>
      <c r="C47" s="151">
        <v>2044</v>
      </c>
      <c r="D47" s="151">
        <v>3723</v>
      </c>
      <c r="E47" s="151">
        <v>0</v>
      </c>
      <c r="F47" s="151">
        <v>138</v>
      </c>
      <c r="G47" s="151">
        <v>0</v>
      </c>
      <c r="H47" s="151">
        <v>0</v>
      </c>
      <c r="I47" s="151">
        <v>4121</v>
      </c>
      <c r="J47" s="151">
        <v>0</v>
      </c>
      <c r="K47" s="151">
        <v>0</v>
      </c>
      <c r="L47" s="152">
        <v>0</v>
      </c>
      <c r="M47" s="150" t="s">
        <v>476</v>
      </c>
      <c r="N47" s="151">
        <v>306</v>
      </c>
      <c r="O47" s="151">
        <v>314</v>
      </c>
      <c r="P47" s="151">
        <v>695</v>
      </c>
      <c r="Q47" s="151">
        <v>0</v>
      </c>
      <c r="R47" s="151">
        <v>0</v>
      </c>
      <c r="S47" s="151">
        <v>0</v>
      </c>
      <c r="T47" s="151">
        <v>0</v>
      </c>
      <c r="U47" s="151">
        <v>215</v>
      </c>
      <c r="V47" s="151">
        <v>378</v>
      </c>
      <c r="W47" s="152">
        <v>0</v>
      </c>
      <c r="X47" s="150" t="s">
        <v>476</v>
      </c>
      <c r="Y47" s="151">
        <v>97</v>
      </c>
      <c r="Z47" s="151">
        <v>139</v>
      </c>
      <c r="AA47" s="151">
        <v>990</v>
      </c>
      <c r="AB47" s="151">
        <v>1374</v>
      </c>
      <c r="AC47" s="151">
        <v>892</v>
      </c>
      <c r="AD47" s="151">
        <v>1838</v>
      </c>
      <c r="AE47" s="151">
        <v>0</v>
      </c>
      <c r="AF47" s="151">
        <v>0</v>
      </c>
      <c r="AG47" s="151">
        <v>0</v>
      </c>
      <c r="AH47" s="152">
        <v>0</v>
      </c>
      <c r="AI47" s="150" t="s">
        <v>476</v>
      </c>
      <c r="AJ47" s="151">
        <v>7711</v>
      </c>
      <c r="AK47" s="151">
        <v>0</v>
      </c>
      <c r="AL47" s="151">
        <v>0</v>
      </c>
      <c r="AM47" s="151">
        <v>707</v>
      </c>
      <c r="AN47" s="151">
        <v>0</v>
      </c>
      <c r="AO47" s="151">
        <v>366</v>
      </c>
      <c r="AP47" s="151">
        <v>0</v>
      </c>
      <c r="AQ47" s="151">
        <v>0</v>
      </c>
      <c r="AR47" s="151">
        <v>3567</v>
      </c>
      <c r="AS47" s="152">
        <v>0</v>
      </c>
      <c r="AT47" s="150" t="s">
        <v>476</v>
      </c>
      <c r="AU47" s="151">
        <v>29886</v>
      </c>
      <c r="AV47" s="151">
        <v>151</v>
      </c>
      <c r="AW47" s="151">
        <v>0</v>
      </c>
      <c r="AX47" s="151">
        <v>149</v>
      </c>
      <c r="AY47" s="151">
        <v>126</v>
      </c>
      <c r="AZ47" s="151">
        <v>0</v>
      </c>
      <c r="BA47" s="153">
        <v>0</v>
      </c>
      <c r="BB47" s="153">
        <v>0</v>
      </c>
      <c r="BC47" s="153">
        <v>0</v>
      </c>
      <c r="BD47" s="154">
        <v>0</v>
      </c>
      <c r="BE47" s="150" t="s">
        <v>476</v>
      </c>
      <c r="BF47" s="153">
        <v>0</v>
      </c>
      <c r="BG47" s="153">
        <v>469</v>
      </c>
      <c r="BH47" s="153">
        <v>9875</v>
      </c>
      <c r="BI47" s="154">
        <v>969</v>
      </c>
    </row>
    <row r="48" spans="2:61" ht="17.100000000000001" customHeight="1">
      <c r="B48" s="150" t="s">
        <v>490</v>
      </c>
      <c r="C48" s="151">
        <v>1186</v>
      </c>
      <c r="D48" s="151">
        <v>6160</v>
      </c>
      <c r="E48" s="151">
        <v>911</v>
      </c>
      <c r="F48" s="151">
        <v>539</v>
      </c>
      <c r="G48" s="151">
        <v>330</v>
      </c>
      <c r="H48" s="151">
        <v>386</v>
      </c>
      <c r="I48" s="151">
        <v>346</v>
      </c>
      <c r="J48" s="151">
        <v>1126</v>
      </c>
      <c r="K48" s="151">
        <v>0</v>
      </c>
      <c r="L48" s="152">
        <v>112</v>
      </c>
      <c r="M48" s="150" t="s">
        <v>490</v>
      </c>
      <c r="N48" s="151">
        <v>5827</v>
      </c>
      <c r="O48" s="151">
        <v>87</v>
      </c>
      <c r="P48" s="151">
        <v>1249</v>
      </c>
      <c r="Q48" s="151">
        <v>0</v>
      </c>
      <c r="R48" s="151">
        <v>564</v>
      </c>
      <c r="S48" s="151">
        <v>267</v>
      </c>
      <c r="T48" s="151">
        <v>138</v>
      </c>
      <c r="U48" s="151">
        <v>0</v>
      </c>
      <c r="V48" s="151">
        <v>103</v>
      </c>
      <c r="W48" s="152">
        <v>0</v>
      </c>
      <c r="X48" s="150" t="s">
        <v>490</v>
      </c>
      <c r="Y48" s="151">
        <v>90</v>
      </c>
      <c r="Z48" s="151">
        <v>985</v>
      </c>
      <c r="AA48" s="151">
        <v>174</v>
      </c>
      <c r="AB48" s="151">
        <v>81</v>
      </c>
      <c r="AC48" s="151">
        <v>326</v>
      </c>
      <c r="AD48" s="151">
        <v>303</v>
      </c>
      <c r="AE48" s="151">
        <v>168</v>
      </c>
      <c r="AF48" s="151">
        <v>82</v>
      </c>
      <c r="AG48" s="151">
        <v>0</v>
      </c>
      <c r="AH48" s="152">
        <v>0</v>
      </c>
      <c r="AI48" s="150" t="s">
        <v>490</v>
      </c>
      <c r="AJ48" s="151">
        <v>278</v>
      </c>
      <c r="AK48" s="151">
        <v>0</v>
      </c>
      <c r="AL48" s="151">
        <v>0</v>
      </c>
      <c r="AM48" s="151">
        <v>9871</v>
      </c>
      <c r="AN48" s="151">
        <v>0</v>
      </c>
      <c r="AO48" s="151">
        <v>4728</v>
      </c>
      <c r="AP48" s="151">
        <v>4096</v>
      </c>
      <c r="AQ48" s="151">
        <v>131</v>
      </c>
      <c r="AR48" s="151">
        <v>269</v>
      </c>
      <c r="AS48" s="152">
        <v>0</v>
      </c>
      <c r="AT48" s="150" t="s">
        <v>490</v>
      </c>
      <c r="AU48" s="151">
        <v>151</v>
      </c>
      <c r="AV48" s="151">
        <v>69257</v>
      </c>
      <c r="AW48" s="151">
        <v>4113</v>
      </c>
      <c r="AX48" s="151">
        <v>2229</v>
      </c>
      <c r="AY48" s="151">
        <v>810</v>
      </c>
      <c r="AZ48" s="151">
        <v>0</v>
      </c>
      <c r="BA48" s="153">
        <v>0</v>
      </c>
      <c r="BB48" s="153">
        <v>0</v>
      </c>
      <c r="BC48" s="153">
        <v>73</v>
      </c>
      <c r="BD48" s="154">
        <v>0</v>
      </c>
      <c r="BE48" s="150" t="s">
        <v>490</v>
      </c>
      <c r="BF48" s="153">
        <v>0</v>
      </c>
      <c r="BG48" s="153">
        <v>332</v>
      </c>
      <c r="BH48" s="153">
        <v>7144</v>
      </c>
      <c r="BI48" s="154">
        <v>915</v>
      </c>
    </row>
    <row r="49" spans="2:61" ht="17.100000000000001" customHeight="1">
      <c r="B49" s="150" t="s">
        <v>491</v>
      </c>
      <c r="C49" s="151">
        <v>688</v>
      </c>
      <c r="D49" s="151">
        <v>2001</v>
      </c>
      <c r="E49" s="151">
        <v>2428</v>
      </c>
      <c r="F49" s="151">
        <v>0</v>
      </c>
      <c r="G49" s="151">
        <v>113</v>
      </c>
      <c r="H49" s="151">
        <v>0</v>
      </c>
      <c r="I49" s="151">
        <v>93</v>
      </c>
      <c r="J49" s="151">
        <v>347</v>
      </c>
      <c r="K49" s="151">
        <v>0</v>
      </c>
      <c r="L49" s="152">
        <v>124</v>
      </c>
      <c r="M49" s="150" t="s">
        <v>491</v>
      </c>
      <c r="N49" s="151">
        <v>10243</v>
      </c>
      <c r="O49" s="151">
        <v>0</v>
      </c>
      <c r="P49" s="151">
        <v>104</v>
      </c>
      <c r="Q49" s="151">
        <v>0</v>
      </c>
      <c r="R49" s="151">
        <v>65</v>
      </c>
      <c r="S49" s="151">
        <v>578</v>
      </c>
      <c r="T49" s="151">
        <v>284</v>
      </c>
      <c r="U49" s="151">
        <v>369</v>
      </c>
      <c r="V49" s="151">
        <v>85</v>
      </c>
      <c r="W49" s="152">
        <v>0</v>
      </c>
      <c r="X49" s="150" t="s">
        <v>491</v>
      </c>
      <c r="Y49" s="151">
        <v>0</v>
      </c>
      <c r="Z49" s="151">
        <v>211</v>
      </c>
      <c r="AA49" s="151">
        <v>313</v>
      </c>
      <c r="AB49" s="151">
        <v>230</v>
      </c>
      <c r="AC49" s="151">
        <v>0</v>
      </c>
      <c r="AD49" s="151">
        <v>132</v>
      </c>
      <c r="AE49" s="151">
        <v>0</v>
      </c>
      <c r="AF49" s="151">
        <v>0</v>
      </c>
      <c r="AG49" s="151">
        <v>0</v>
      </c>
      <c r="AH49" s="152">
        <v>0</v>
      </c>
      <c r="AI49" s="150" t="s">
        <v>491</v>
      </c>
      <c r="AJ49" s="151">
        <v>202</v>
      </c>
      <c r="AK49" s="151">
        <v>0</v>
      </c>
      <c r="AL49" s="151">
        <v>0</v>
      </c>
      <c r="AM49" s="151">
        <v>2791</v>
      </c>
      <c r="AN49" s="151">
        <v>0</v>
      </c>
      <c r="AO49" s="151">
        <v>1153</v>
      </c>
      <c r="AP49" s="151">
        <v>0</v>
      </c>
      <c r="AQ49" s="151">
        <v>0</v>
      </c>
      <c r="AR49" s="151">
        <v>0</v>
      </c>
      <c r="AS49" s="152">
        <v>119</v>
      </c>
      <c r="AT49" s="150" t="s">
        <v>491</v>
      </c>
      <c r="AU49" s="151">
        <v>0</v>
      </c>
      <c r="AV49" s="151">
        <v>4173</v>
      </c>
      <c r="AW49" s="151">
        <v>29467</v>
      </c>
      <c r="AX49" s="151">
        <v>7745</v>
      </c>
      <c r="AY49" s="151">
        <v>314</v>
      </c>
      <c r="AZ49" s="151">
        <v>0</v>
      </c>
      <c r="BA49" s="153">
        <v>225</v>
      </c>
      <c r="BB49" s="153">
        <v>0</v>
      </c>
      <c r="BC49" s="153">
        <v>0</v>
      </c>
      <c r="BD49" s="154">
        <v>0</v>
      </c>
      <c r="BE49" s="150" t="s">
        <v>491</v>
      </c>
      <c r="BF49" s="153">
        <v>98</v>
      </c>
      <c r="BG49" s="153">
        <v>130</v>
      </c>
      <c r="BH49" s="153">
        <v>3238</v>
      </c>
      <c r="BI49" s="154">
        <v>320</v>
      </c>
    </row>
    <row r="50" spans="2:61" ht="17.100000000000001" customHeight="1">
      <c r="B50" s="150" t="s">
        <v>492</v>
      </c>
      <c r="C50" s="151">
        <v>1691</v>
      </c>
      <c r="D50" s="151">
        <v>1984</v>
      </c>
      <c r="E50" s="151">
        <v>5036</v>
      </c>
      <c r="F50" s="151">
        <v>145</v>
      </c>
      <c r="G50" s="151">
        <v>279</v>
      </c>
      <c r="H50" s="151">
        <v>1947</v>
      </c>
      <c r="I50" s="151">
        <v>129</v>
      </c>
      <c r="J50" s="151">
        <v>0</v>
      </c>
      <c r="K50" s="151">
        <v>95</v>
      </c>
      <c r="L50" s="152">
        <v>3826</v>
      </c>
      <c r="M50" s="150" t="s">
        <v>492</v>
      </c>
      <c r="N50" s="151">
        <v>3063</v>
      </c>
      <c r="O50" s="151">
        <v>0</v>
      </c>
      <c r="P50" s="151">
        <v>704</v>
      </c>
      <c r="Q50" s="151">
        <v>112</v>
      </c>
      <c r="R50" s="151">
        <v>560</v>
      </c>
      <c r="S50" s="151">
        <v>10928</v>
      </c>
      <c r="T50" s="151">
        <v>244</v>
      </c>
      <c r="U50" s="151">
        <v>0</v>
      </c>
      <c r="V50" s="151">
        <v>0</v>
      </c>
      <c r="W50" s="152">
        <v>0</v>
      </c>
      <c r="X50" s="150" t="s">
        <v>492</v>
      </c>
      <c r="Y50" s="151">
        <v>0</v>
      </c>
      <c r="Z50" s="151">
        <v>78</v>
      </c>
      <c r="AA50" s="151">
        <v>254</v>
      </c>
      <c r="AB50" s="151">
        <v>197</v>
      </c>
      <c r="AC50" s="151">
        <v>0</v>
      </c>
      <c r="AD50" s="151">
        <v>243</v>
      </c>
      <c r="AE50" s="151">
        <v>0</v>
      </c>
      <c r="AF50" s="151">
        <v>0</v>
      </c>
      <c r="AG50" s="151">
        <v>127</v>
      </c>
      <c r="AH50" s="152">
        <v>0</v>
      </c>
      <c r="AI50" s="150" t="s">
        <v>492</v>
      </c>
      <c r="AJ50" s="151">
        <v>0</v>
      </c>
      <c r="AK50" s="151">
        <v>0</v>
      </c>
      <c r="AL50" s="151">
        <v>0</v>
      </c>
      <c r="AM50" s="151">
        <v>1176</v>
      </c>
      <c r="AN50" s="151">
        <v>0</v>
      </c>
      <c r="AO50" s="151">
        <v>94</v>
      </c>
      <c r="AP50" s="151">
        <v>791</v>
      </c>
      <c r="AQ50" s="151">
        <v>0</v>
      </c>
      <c r="AR50" s="151">
        <v>222</v>
      </c>
      <c r="AS50" s="152">
        <v>0</v>
      </c>
      <c r="AT50" s="150" t="s">
        <v>492</v>
      </c>
      <c r="AU50" s="151">
        <v>287</v>
      </c>
      <c r="AV50" s="151">
        <v>2217</v>
      </c>
      <c r="AW50" s="151">
        <v>7317</v>
      </c>
      <c r="AX50" s="151">
        <v>64046</v>
      </c>
      <c r="AY50" s="151">
        <v>83</v>
      </c>
      <c r="AZ50" s="151">
        <v>2311</v>
      </c>
      <c r="BA50" s="153">
        <v>454</v>
      </c>
      <c r="BB50" s="153">
        <v>1635</v>
      </c>
      <c r="BC50" s="153">
        <v>0</v>
      </c>
      <c r="BD50" s="154">
        <v>0</v>
      </c>
      <c r="BE50" s="150" t="s">
        <v>492</v>
      </c>
      <c r="BF50" s="153">
        <v>0</v>
      </c>
      <c r="BG50" s="153">
        <v>0</v>
      </c>
      <c r="BH50" s="153">
        <v>3960</v>
      </c>
      <c r="BI50" s="154">
        <v>94</v>
      </c>
    </row>
    <row r="51" spans="2:61" ht="17.100000000000001" customHeight="1">
      <c r="B51" s="150" t="s">
        <v>480</v>
      </c>
      <c r="C51" s="151">
        <v>563</v>
      </c>
      <c r="D51" s="151">
        <v>5146</v>
      </c>
      <c r="E51" s="151">
        <v>545</v>
      </c>
      <c r="F51" s="151">
        <v>126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2">
        <v>0</v>
      </c>
      <c r="M51" s="150" t="s">
        <v>480</v>
      </c>
      <c r="N51" s="151">
        <v>2984</v>
      </c>
      <c r="O51" s="151">
        <v>0</v>
      </c>
      <c r="P51" s="151">
        <v>0</v>
      </c>
      <c r="Q51" s="151">
        <v>0</v>
      </c>
      <c r="R51" s="151">
        <v>394</v>
      </c>
      <c r="S51" s="151">
        <v>0</v>
      </c>
      <c r="T51" s="151">
        <v>153</v>
      </c>
      <c r="U51" s="151">
        <v>0</v>
      </c>
      <c r="V51" s="151">
        <v>0</v>
      </c>
      <c r="W51" s="152">
        <v>0</v>
      </c>
      <c r="X51" s="150" t="s">
        <v>480</v>
      </c>
      <c r="Y51" s="151">
        <v>0</v>
      </c>
      <c r="Z51" s="151">
        <v>204</v>
      </c>
      <c r="AA51" s="151">
        <v>0</v>
      </c>
      <c r="AB51" s="151">
        <v>103</v>
      </c>
      <c r="AC51" s="151">
        <v>0</v>
      </c>
      <c r="AD51" s="151">
        <v>167</v>
      </c>
      <c r="AE51" s="151">
        <v>524</v>
      </c>
      <c r="AF51" s="151">
        <v>0</v>
      </c>
      <c r="AG51" s="151">
        <v>470</v>
      </c>
      <c r="AH51" s="152">
        <v>0</v>
      </c>
      <c r="AI51" s="150" t="s">
        <v>480</v>
      </c>
      <c r="AJ51" s="151">
        <v>0</v>
      </c>
      <c r="AK51" s="151">
        <v>0</v>
      </c>
      <c r="AL51" s="151">
        <v>0</v>
      </c>
      <c r="AM51" s="151">
        <v>2195</v>
      </c>
      <c r="AN51" s="151">
        <v>0</v>
      </c>
      <c r="AO51" s="151">
        <v>704</v>
      </c>
      <c r="AP51" s="151">
        <v>150</v>
      </c>
      <c r="AQ51" s="151">
        <v>0</v>
      </c>
      <c r="AR51" s="151">
        <v>0</v>
      </c>
      <c r="AS51" s="152">
        <v>138</v>
      </c>
      <c r="AT51" s="150" t="s">
        <v>480</v>
      </c>
      <c r="AU51" s="151">
        <v>126</v>
      </c>
      <c r="AV51" s="151">
        <v>909</v>
      </c>
      <c r="AW51" s="151">
        <v>314</v>
      </c>
      <c r="AX51" s="151">
        <v>83</v>
      </c>
      <c r="AY51" s="151">
        <v>10655</v>
      </c>
      <c r="AZ51" s="151">
        <v>0</v>
      </c>
      <c r="BA51" s="153">
        <v>0</v>
      </c>
      <c r="BB51" s="153">
        <v>0</v>
      </c>
      <c r="BC51" s="153">
        <v>0</v>
      </c>
      <c r="BD51" s="154">
        <v>0</v>
      </c>
      <c r="BE51" s="150" t="s">
        <v>480</v>
      </c>
      <c r="BF51" s="153">
        <v>0</v>
      </c>
      <c r="BG51" s="153">
        <v>134</v>
      </c>
      <c r="BH51" s="153">
        <v>1097</v>
      </c>
      <c r="BI51" s="154">
        <v>215</v>
      </c>
    </row>
    <row r="52" spans="2:61" ht="17.100000000000001" customHeight="1">
      <c r="B52" s="155" t="s">
        <v>493</v>
      </c>
      <c r="C52" s="151">
        <v>297</v>
      </c>
      <c r="D52" s="151">
        <v>0</v>
      </c>
      <c r="E52" s="151">
        <v>911</v>
      </c>
      <c r="F52" s="151">
        <v>0</v>
      </c>
      <c r="G52" s="151">
        <v>92</v>
      </c>
      <c r="H52" s="151">
        <v>6689</v>
      </c>
      <c r="I52" s="151">
        <v>0</v>
      </c>
      <c r="J52" s="151">
        <v>108</v>
      </c>
      <c r="K52" s="151">
        <v>0</v>
      </c>
      <c r="L52" s="152">
        <v>0</v>
      </c>
      <c r="M52" s="155" t="s">
        <v>493</v>
      </c>
      <c r="N52" s="151">
        <v>364</v>
      </c>
      <c r="O52" s="151">
        <v>0</v>
      </c>
      <c r="P52" s="151">
        <v>0</v>
      </c>
      <c r="Q52" s="151">
        <v>0</v>
      </c>
      <c r="R52" s="151">
        <v>0</v>
      </c>
      <c r="S52" s="151">
        <v>1247</v>
      </c>
      <c r="T52" s="151">
        <v>66</v>
      </c>
      <c r="U52" s="151">
        <v>0</v>
      </c>
      <c r="V52" s="151">
        <v>0</v>
      </c>
      <c r="W52" s="152">
        <v>0</v>
      </c>
      <c r="X52" s="155" t="s">
        <v>493</v>
      </c>
      <c r="Y52" s="151">
        <v>0</v>
      </c>
      <c r="Z52" s="151">
        <v>0</v>
      </c>
      <c r="AA52" s="151">
        <v>0</v>
      </c>
      <c r="AB52" s="151">
        <v>0</v>
      </c>
      <c r="AC52" s="151">
        <v>0</v>
      </c>
      <c r="AD52" s="151">
        <v>0</v>
      </c>
      <c r="AE52" s="151">
        <v>0</v>
      </c>
      <c r="AF52" s="151">
        <v>0</v>
      </c>
      <c r="AG52" s="151">
        <v>0</v>
      </c>
      <c r="AH52" s="152">
        <v>0</v>
      </c>
      <c r="AI52" s="155" t="s">
        <v>493</v>
      </c>
      <c r="AJ52" s="151">
        <v>0</v>
      </c>
      <c r="AK52" s="151">
        <v>0</v>
      </c>
      <c r="AL52" s="151">
        <v>0</v>
      </c>
      <c r="AM52" s="151">
        <v>183</v>
      </c>
      <c r="AN52" s="151">
        <v>0</v>
      </c>
      <c r="AO52" s="151">
        <v>124</v>
      </c>
      <c r="AP52" s="151">
        <v>0</v>
      </c>
      <c r="AQ52" s="151">
        <v>0</v>
      </c>
      <c r="AR52" s="151">
        <v>0</v>
      </c>
      <c r="AS52" s="152">
        <v>71</v>
      </c>
      <c r="AT52" s="155" t="s">
        <v>493</v>
      </c>
      <c r="AU52" s="151">
        <v>0</v>
      </c>
      <c r="AV52" s="151">
        <v>0</v>
      </c>
      <c r="AW52" s="151">
        <v>127</v>
      </c>
      <c r="AX52" s="151">
        <v>2859</v>
      </c>
      <c r="AY52" s="151">
        <v>0</v>
      </c>
      <c r="AZ52" s="151">
        <v>19555</v>
      </c>
      <c r="BA52" s="153">
        <v>449</v>
      </c>
      <c r="BB52" s="153">
        <v>597</v>
      </c>
      <c r="BC52" s="153">
        <v>0</v>
      </c>
      <c r="BD52" s="154">
        <v>0</v>
      </c>
      <c r="BE52" s="155" t="s">
        <v>493</v>
      </c>
      <c r="BF52" s="153">
        <v>71</v>
      </c>
      <c r="BG52" s="153">
        <v>200</v>
      </c>
      <c r="BH52" s="153">
        <v>732</v>
      </c>
      <c r="BI52" s="154">
        <v>348</v>
      </c>
    </row>
    <row r="53" spans="2:61" ht="17.100000000000001" customHeight="1">
      <c r="B53" s="155" t="s">
        <v>482</v>
      </c>
      <c r="C53" s="151">
        <v>0</v>
      </c>
      <c r="D53" s="151">
        <v>0</v>
      </c>
      <c r="E53" s="151">
        <v>115</v>
      </c>
      <c r="F53" s="151">
        <v>0</v>
      </c>
      <c r="G53" s="151">
        <v>0</v>
      </c>
      <c r="H53" s="151">
        <v>5303</v>
      </c>
      <c r="I53" s="151">
        <v>0</v>
      </c>
      <c r="J53" s="151">
        <v>0</v>
      </c>
      <c r="K53" s="151">
        <v>0</v>
      </c>
      <c r="L53" s="152">
        <v>0</v>
      </c>
      <c r="M53" s="155" t="s">
        <v>482</v>
      </c>
      <c r="N53" s="151">
        <v>0</v>
      </c>
      <c r="O53" s="151">
        <v>0</v>
      </c>
      <c r="P53" s="151">
        <v>0</v>
      </c>
      <c r="Q53" s="151">
        <v>0</v>
      </c>
      <c r="R53" s="151">
        <v>0</v>
      </c>
      <c r="S53" s="151">
        <v>309</v>
      </c>
      <c r="T53" s="151">
        <v>0</v>
      </c>
      <c r="U53" s="151">
        <v>0</v>
      </c>
      <c r="V53" s="151">
        <v>0</v>
      </c>
      <c r="W53" s="152">
        <v>0</v>
      </c>
      <c r="X53" s="155" t="s">
        <v>482</v>
      </c>
      <c r="Y53" s="151">
        <v>0</v>
      </c>
      <c r="Z53" s="151">
        <v>110</v>
      </c>
      <c r="AA53" s="151">
        <v>0</v>
      </c>
      <c r="AB53" s="151">
        <v>0</v>
      </c>
      <c r="AC53" s="151">
        <v>0</v>
      </c>
      <c r="AD53" s="151">
        <v>0</v>
      </c>
      <c r="AE53" s="151">
        <v>0</v>
      </c>
      <c r="AF53" s="151">
        <v>0</v>
      </c>
      <c r="AG53" s="151">
        <v>0</v>
      </c>
      <c r="AH53" s="152">
        <v>0</v>
      </c>
      <c r="AI53" s="155" t="s">
        <v>482</v>
      </c>
      <c r="AJ53" s="151">
        <v>0</v>
      </c>
      <c r="AK53" s="151">
        <v>0</v>
      </c>
      <c r="AL53" s="151">
        <v>0</v>
      </c>
      <c r="AM53" s="151"/>
      <c r="AN53" s="151">
        <v>0</v>
      </c>
      <c r="AO53" s="151">
        <v>0</v>
      </c>
      <c r="AP53" s="151">
        <v>0</v>
      </c>
      <c r="AQ53" s="151">
        <v>0</v>
      </c>
      <c r="AR53" s="151">
        <v>0</v>
      </c>
      <c r="AS53" s="152">
        <v>0</v>
      </c>
      <c r="AT53" s="155" t="s">
        <v>482</v>
      </c>
      <c r="AU53" s="151">
        <v>0</v>
      </c>
      <c r="AV53" s="151">
        <v>0</v>
      </c>
      <c r="AW53" s="151">
        <v>225</v>
      </c>
      <c r="AX53" s="151">
        <v>454</v>
      </c>
      <c r="AY53" s="151">
        <v>0</v>
      </c>
      <c r="AZ53" s="151">
        <v>449</v>
      </c>
      <c r="BA53" s="153">
        <v>8151</v>
      </c>
      <c r="BB53" s="153">
        <v>0</v>
      </c>
      <c r="BC53" s="153">
        <v>0</v>
      </c>
      <c r="BD53" s="154">
        <v>0</v>
      </c>
      <c r="BE53" s="155" t="s">
        <v>482</v>
      </c>
      <c r="BF53" s="153">
        <v>0</v>
      </c>
      <c r="BG53" s="153">
        <v>0</v>
      </c>
      <c r="BH53" s="153">
        <v>96</v>
      </c>
      <c r="BI53" s="154">
        <v>0</v>
      </c>
    </row>
    <row r="54" spans="2:61" ht="17.100000000000001" customHeight="1">
      <c r="B54" s="155" t="s">
        <v>494</v>
      </c>
      <c r="C54" s="151">
        <v>0</v>
      </c>
      <c r="D54" s="151">
        <v>132</v>
      </c>
      <c r="E54" s="151">
        <v>666</v>
      </c>
      <c r="F54" s="151">
        <v>84</v>
      </c>
      <c r="G54" s="151">
        <v>0</v>
      </c>
      <c r="H54" s="151">
        <v>213</v>
      </c>
      <c r="I54" s="151">
        <v>0</v>
      </c>
      <c r="J54" s="151">
        <v>0</v>
      </c>
      <c r="K54" s="151">
        <v>105</v>
      </c>
      <c r="L54" s="152">
        <v>13104</v>
      </c>
      <c r="M54" s="155" t="s">
        <v>494</v>
      </c>
      <c r="N54" s="151">
        <v>461</v>
      </c>
      <c r="O54" s="151">
        <v>0</v>
      </c>
      <c r="P54" s="151">
        <v>0</v>
      </c>
      <c r="Q54" s="151">
        <v>0</v>
      </c>
      <c r="R54" s="151">
        <v>262</v>
      </c>
      <c r="S54" s="151">
        <v>3409</v>
      </c>
      <c r="T54" s="151">
        <v>192</v>
      </c>
      <c r="U54" s="151">
        <v>0</v>
      </c>
      <c r="V54" s="151">
        <v>0</v>
      </c>
      <c r="W54" s="152">
        <v>0</v>
      </c>
      <c r="X54" s="155" t="s">
        <v>494</v>
      </c>
      <c r="Y54" s="151">
        <v>0</v>
      </c>
      <c r="Z54" s="151">
        <v>0</v>
      </c>
      <c r="AA54" s="151">
        <v>0</v>
      </c>
      <c r="AB54" s="151">
        <v>0</v>
      </c>
      <c r="AC54" s="151">
        <v>0</v>
      </c>
      <c r="AD54" s="151">
        <v>0</v>
      </c>
      <c r="AE54" s="151">
        <v>0</v>
      </c>
      <c r="AF54" s="151">
        <v>0</v>
      </c>
      <c r="AG54" s="151">
        <v>84</v>
      </c>
      <c r="AH54" s="152">
        <v>0</v>
      </c>
      <c r="AI54" s="155" t="s">
        <v>494</v>
      </c>
      <c r="AJ54" s="151">
        <v>0</v>
      </c>
      <c r="AK54" s="151">
        <v>0</v>
      </c>
      <c r="AL54" s="151">
        <v>0</v>
      </c>
      <c r="AM54" s="151">
        <v>102</v>
      </c>
      <c r="AN54" s="151">
        <v>0</v>
      </c>
      <c r="AO54" s="151">
        <v>0</v>
      </c>
      <c r="AP54" s="151">
        <v>0</v>
      </c>
      <c r="AQ54" s="151">
        <v>0</v>
      </c>
      <c r="AR54" s="151">
        <v>0</v>
      </c>
      <c r="AS54" s="152">
        <v>0</v>
      </c>
      <c r="AT54" s="155" t="s">
        <v>494</v>
      </c>
      <c r="AU54" s="151">
        <v>0</v>
      </c>
      <c r="AV54" s="151">
        <v>0</v>
      </c>
      <c r="AW54" s="151">
        <v>0</v>
      </c>
      <c r="AX54" s="151">
        <v>1639</v>
      </c>
      <c r="AY54" s="151">
        <v>0</v>
      </c>
      <c r="AZ54" s="151">
        <v>597</v>
      </c>
      <c r="BA54" s="153">
        <v>0</v>
      </c>
      <c r="BB54" s="153">
        <v>35268</v>
      </c>
      <c r="BC54" s="153">
        <v>0</v>
      </c>
      <c r="BD54" s="154">
        <v>0</v>
      </c>
      <c r="BE54" s="155" t="s">
        <v>494</v>
      </c>
      <c r="BF54" s="153">
        <v>0</v>
      </c>
      <c r="BG54" s="153">
        <v>0</v>
      </c>
      <c r="BH54" s="153">
        <v>1072</v>
      </c>
      <c r="BI54" s="154">
        <v>0</v>
      </c>
    </row>
    <row r="55" spans="2:61" ht="17.100000000000001" customHeight="1">
      <c r="B55" s="155" t="s">
        <v>495</v>
      </c>
      <c r="C55" s="151">
        <v>4435</v>
      </c>
      <c r="D55" s="151">
        <v>339</v>
      </c>
      <c r="E55" s="151">
        <v>121</v>
      </c>
      <c r="F55" s="151">
        <v>981</v>
      </c>
      <c r="G55" s="151">
        <v>240</v>
      </c>
      <c r="H55" s="151">
        <v>0</v>
      </c>
      <c r="I55" s="151">
        <v>0</v>
      </c>
      <c r="J55" s="151">
        <v>0</v>
      </c>
      <c r="K55" s="151">
        <v>1262</v>
      </c>
      <c r="L55" s="152">
        <v>0</v>
      </c>
      <c r="M55" s="155" t="s">
        <v>495</v>
      </c>
      <c r="N55" s="151">
        <v>92</v>
      </c>
      <c r="O55" s="151">
        <v>11005</v>
      </c>
      <c r="P55" s="151">
        <v>0</v>
      </c>
      <c r="Q55" s="151">
        <v>364</v>
      </c>
      <c r="R55" s="151">
        <v>187</v>
      </c>
      <c r="S55" s="151">
        <v>0</v>
      </c>
      <c r="T55" s="151">
        <v>102</v>
      </c>
      <c r="U55" s="151">
        <v>671</v>
      </c>
      <c r="V55" s="151">
        <v>3788</v>
      </c>
      <c r="W55" s="152">
        <v>0</v>
      </c>
      <c r="X55" s="155" t="s">
        <v>495</v>
      </c>
      <c r="Y55" s="151">
        <v>190</v>
      </c>
      <c r="Z55" s="151">
        <v>0</v>
      </c>
      <c r="AA55" s="151">
        <v>73</v>
      </c>
      <c r="AB55" s="151">
        <v>0</v>
      </c>
      <c r="AC55" s="151">
        <v>0</v>
      </c>
      <c r="AD55" s="151">
        <v>0</v>
      </c>
      <c r="AE55" s="151">
        <v>0</v>
      </c>
      <c r="AF55" s="151">
        <v>4855</v>
      </c>
      <c r="AG55" s="151">
        <v>234</v>
      </c>
      <c r="AH55" s="152">
        <v>0</v>
      </c>
      <c r="AI55" s="155" t="s">
        <v>495</v>
      </c>
      <c r="AJ55" s="151">
        <v>0</v>
      </c>
      <c r="AK55" s="151">
        <v>65</v>
      </c>
      <c r="AL55" s="151">
        <v>3487</v>
      </c>
      <c r="AM55" s="151">
        <v>0</v>
      </c>
      <c r="AN55" s="151">
        <v>7429</v>
      </c>
      <c r="AO55" s="151">
        <v>99</v>
      </c>
      <c r="AP55" s="151">
        <v>177</v>
      </c>
      <c r="AQ55" s="151">
        <v>347</v>
      </c>
      <c r="AR55" s="151">
        <v>0</v>
      </c>
      <c r="AS55" s="152">
        <v>472</v>
      </c>
      <c r="AT55" s="155" t="s">
        <v>495</v>
      </c>
      <c r="AU55" s="151">
        <v>99</v>
      </c>
      <c r="AV55" s="151">
        <v>73</v>
      </c>
      <c r="AW55" s="151">
        <v>0</v>
      </c>
      <c r="AX55" s="151">
        <v>0</v>
      </c>
      <c r="AY55" s="151">
        <v>0</v>
      </c>
      <c r="AZ55" s="151">
        <v>0</v>
      </c>
      <c r="BA55" s="153">
        <v>0</v>
      </c>
      <c r="BB55" s="153">
        <v>0</v>
      </c>
      <c r="BC55" s="153">
        <v>75564</v>
      </c>
      <c r="BD55" s="154">
        <v>776</v>
      </c>
      <c r="BE55" s="155" t="s">
        <v>495</v>
      </c>
      <c r="BF55" s="153">
        <v>2248</v>
      </c>
      <c r="BG55" s="153">
        <v>1877</v>
      </c>
      <c r="BH55" s="153">
        <v>8449</v>
      </c>
      <c r="BI55" s="154">
        <v>179</v>
      </c>
    </row>
    <row r="56" spans="2:61" s="134" customFormat="1" ht="17.100000000000001" customHeight="1" thickBot="1">
      <c r="B56" s="156" t="s">
        <v>485</v>
      </c>
      <c r="C56" s="157">
        <v>1660</v>
      </c>
      <c r="D56" s="157">
        <v>0</v>
      </c>
      <c r="E56" s="157">
        <v>0</v>
      </c>
      <c r="F56" s="157">
        <v>194</v>
      </c>
      <c r="G56" s="157">
        <v>84</v>
      </c>
      <c r="H56" s="157">
        <v>0</v>
      </c>
      <c r="I56" s="157">
        <v>0</v>
      </c>
      <c r="J56" s="157">
        <v>0</v>
      </c>
      <c r="K56" s="157">
        <v>0</v>
      </c>
      <c r="L56" s="158">
        <v>0</v>
      </c>
      <c r="M56" s="156" t="s">
        <v>485</v>
      </c>
      <c r="N56" s="157">
        <v>0</v>
      </c>
      <c r="O56" s="157">
        <v>3843</v>
      </c>
      <c r="P56" s="157">
        <v>0</v>
      </c>
      <c r="Q56" s="157">
        <v>0</v>
      </c>
      <c r="R56" s="157">
        <v>0</v>
      </c>
      <c r="S56" s="157">
        <v>125</v>
      </c>
      <c r="T56" s="157">
        <v>0</v>
      </c>
      <c r="U56" s="157">
        <v>571</v>
      </c>
      <c r="V56" s="157">
        <v>9791</v>
      </c>
      <c r="W56" s="158">
        <v>0</v>
      </c>
      <c r="X56" s="156" t="s">
        <v>485</v>
      </c>
      <c r="Y56" s="157">
        <v>0</v>
      </c>
      <c r="Z56" s="157">
        <v>0</v>
      </c>
      <c r="AA56" s="157">
        <v>0</v>
      </c>
      <c r="AB56" s="157">
        <v>0</v>
      </c>
      <c r="AC56" s="157">
        <v>0</v>
      </c>
      <c r="AD56" s="157">
        <v>0</v>
      </c>
      <c r="AE56" s="157">
        <v>0</v>
      </c>
      <c r="AF56" s="157">
        <v>214</v>
      </c>
      <c r="AG56" s="157">
        <v>0</v>
      </c>
      <c r="AH56" s="158">
        <v>143</v>
      </c>
      <c r="AI56" s="156" t="s">
        <v>485</v>
      </c>
      <c r="AJ56" s="157">
        <v>0</v>
      </c>
      <c r="AK56" s="157">
        <v>139</v>
      </c>
      <c r="AL56" s="157">
        <v>0</v>
      </c>
      <c r="AM56" s="157">
        <v>0</v>
      </c>
      <c r="AN56" s="157">
        <v>0</v>
      </c>
      <c r="AO56" s="157">
        <v>0</v>
      </c>
      <c r="AP56" s="157">
        <v>0</v>
      </c>
      <c r="AQ56" s="157">
        <v>1831</v>
      </c>
      <c r="AR56" s="157">
        <v>0</v>
      </c>
      <c r="AS56" s="158">
        <v>0</v>
      </c>
      <c r="AT56" s="156" t="s">
        <v>485</v>
      </c>
      <c r="AU56" s="157">
        <v>0</v>
      </c>
      <c r="AV56" s="157">
        <v>173</v>
      </c>
      <c r="AW56" s="157">
        <v>0</v>
      </c>
      <c r="AX56" s="157">
        <v>0</v>
      </c>
      <c r="AY56" s="157">
        <v>0</v>
      </c>
      <c r="AZ56" s="157">
        <v>0</v>
      </c>
      <c r="BA56" s="159">
        <v>0</v>
      </c>
      <c r="BB56" s="159">
        <v>0</v>
      </c>
      <c r="BC56" s="159">
        <v>619</v>
      </c>
      <c r="BD56" s="160">
        <v>13387</v>
      </c>
      <c r="BE56" s="156" t="s">
        <v>485</v>
      </c>
      <c r="BF56" s="159">
        <v>95</v>
      </c>
      <c r="BG56" s="159">
        <v>798</v>
      </c>
      <c r="BH56" s="159">
        <v>1858</v>
      </c>
      <c r="BI56" s="160">
        <v>0</v>
      </c>
    </row>
    <row r="57" spans="2:61" s="134" customFormat="1" ht="17.100000000000001" customHeight="1">
      <c r="B57" s="134" t="s">
        <v>496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4" t="s">
        <v>496</v>
      </c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4" t="s">
        <v>496</v>
      </c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4" t="s">
        <v>496</v>
      </c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4" t="s">
        <v>496</v>
      </c>
      <c r="AU57" s="136"/>
      <c r="AV57" s="136"/>
      <c r="AW57" s="136"/>
      <c r="AX57" s="136"/>
      <c r="AY57" s="136"/>
      <c r="AZ57" s="136"/>
      <c r="BA57" s="137"/>
      <c r="BB57" s="137"/>
      <c r="BC57" s="137"/>
      <c r="BD57" s="137"/>
      <c r="BE57" s="134" t="s">
        <v>496</v>
      </c>
      <c r="BF57" s="137"/>
      <c r="BG57" s="137"/>
      <c r="BH57" s="137"/>
      <c r="BI57" s="137"/>
    </row>
    <row r="58" spans="2:61" s="134" customFormat="1" ht="17.100000000000001" customHeight="1">
      <c r="B58" s="161" t="s">
        <v>497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61" t="s">
        <v>497</v>
      </c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61" t="s">
        <v>497</v>
      </c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61" t="s">
        <v>497</v>
      </c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61" t="s">
        <v>497</v>
      </c>
      <c r="AU58" s="136"/>
      <c r="AV58" s="136"/>
      <c r="AW58" s="136"/>
      <c r="AX58" s="136"/>
      <c r="AY58" s="136"/>
      <c r="AZ58" s="136"/>
      <c r="BA58" s="137"/>
      <c r="BB58" s="137"/>
      <c r="BC58" s="137"/>
      <c r="BD58" s="137"/>
      <c r="BE58" s="161" t="s">
        <v>497</v>
      </c>
      <c r="BF58" s="137"/>
      <c r="BG58" s="137"/>
      <c r="BH58" s="137"/>
      <c r="BI58" s="137"/>
    </row>
    <row r="59" spans="2:61" s="134" customFormat="1" ht="17.100000000000001" customHeight="1">
      <c r="B59" s="134" t="s">
        <v>498</v>
      </c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4" t="s">
        <v>499</v>
      </c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4" t="s">
        <v>499</v>
      </c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4" t="s">
        <v>499</v>
      </c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4" t="s">
        <v>499</v>
      </c>
      <c r="AU59" s="136"/>
      <c r="AV59" s="136"/>
      <c r="AW59" s="136"/>
      <c r="AX59" s="136"/>
      <c r="AY59" s="136"/>
      <c r="AZ59" s="136"/>
      <c r="BA59" s="137"/>
      <c r="BB59" s="137"/>
      <c r="BC59" s="137"/>
      <c r="BD59" s="137"/>
      <c r="BE59" s="134" t="s">
        <v>499</v>
      </c>
      <c r="BF59" s="137"/>
      <c r="BG59" s="137"/>
      <c r="BH59" s="137"/>
      <c r="BI59" s="137"/>
    </row>
    <row r="60" spans="2:61" s="134" customFormat="1" ht="17.100000000000001" customHeight="1">
      <c r="B60" s="134" t="s">
        <v>500</v>
      </c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4" t="s">
        <v>501</v>
      </c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4" t="s">
        <v>501</v>
      </c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4" t="s">
        <v>501</v>
      </c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4" t="s">
        <v>501</v>
      </c>
      <c r="AU60" s="136"/>
      <c r="AV60" s="136"/>
      <c r="AW60" s="136"/>
      <c r="AX60" s="136"/>
      <c r="AY60" s="136"/>
      <c r="AZ60" s="136"/>
      <c r="BA60" s="137"/>
      <c r="BB60" s="137"/>
      <c r="BC60" s="137"/>
      <c r="BD60" s="137"/>
      <c r="BE60" s="134" t="s">
        <v>501</v>
      </c>
      <c r="BF60" s="137"/>
      <c r="BG60" s="137"/>
      <c r="BH60" s="137"/>
      <c r="BI60" s="137"/>
    </row>
    <row r="61" spans="2:61" ht="17.100000000000001" customHeight="1"/>
    <row r="62" spans="2:61" ht="17.100000000000001" customHeight="1"/>
  </sheetData>
  <mergeCells count="15">
    <mergeCell ref="Y4:AH4"/>
    <mergeCell ref="B4:B6"/>
    <mergeCell ref="C4:L4"/>
    <mergeCell ref="M4:M6"/>
    <mergeCell ref="N4:W4"/>
    <mergeCell ref="X4:X6"/>
    <mergeCell ref="BG4:BG5"/>
    <mergeCell ref="BH4:BH5"/>
    <mergeCell ref="BI4:BI5"/>
    <mergeCell ref="AI4:AI6"/>
    <mergeCell ref="AJ4:AS4"/>
    <mergeCell ref="AT4:AT6"/>
    <mergeCell ref="AU4:BD4"/>
    <mergeCell ref="BE4:BE6"/>
    <mergeCell ref="BF4:BF5"/>
  </mergeCells>
  <phoneticPr fontId="3"/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5" manualBreakCount="5">
    <brk id="12" max="59" man="1"/>
    <brk id="23" max="59" man="1"/>
    <brk id="34" max="59" man="1"/>
    <brk id="45" max="59" man="1"/>
    <brk id="56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J-1(1)</vt:lpstr>
      <vt:lpstr>J-1(2)</vt:lpstr>
      <vt:lpstr>J-2</vt:lpstr>
      <vt:lpstr>J-3</vt:lpstr>
      <vt:lpstr>'J-1(1)'!Print_Area</vt:lpstr>
      <vt:lpstr>'J-1(2)'!Print_Area</vt:lpstr>
      <vt:lpstr>'J-2'!Print_Area</vt:lpstr>
      <vt:lpstr>'J-3'!Print_Area</vt:lpstr>
      <vt:lpstr>'J-1(1)'!Print_Titles</vt:lpstr>
      <vt:lpstr>'J-2'!Print_Titles</vt:lpstr>
      <vt:lpstr>'J-3'!Print_Titles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2023-05-16T05:07:45Z</dcterms:created>
  <dcterms:modified xsi:type="dcterms:W3CDTF">2023-05-16T05:08:00Z</dcterms:modified>
</cp:coreProperties>
</file>