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56" r:id="rId1"/>
    <sheet name="8-1" sheetId="2" r:id="rId2"/>
    <sheet name="8-2" sheetId="3" r:id="rId3"/>
    <sheet name="8-3" sheetId="4" r:id="rId4"/>
    <sheet name="8-4" sheetId="5" r:id="rId5"/>
    <sheet name="8-5" sheetId="6" r:id="rId6"/>
    <sheet name="8-6" sheetId="7" r:id="rId7"/>
    <sheet name="8-7" sheetId="8" r:id="rId8"/>
    <sheet name="8-8" sheetId="9" r:id="rId9"/>
    <sheet name="8-9" sheetId="10" r:id="rId10"/>
    <sheet name="8-10" sheetId="11" r:id="rId11"/>
    <sheet name="8-11" sheetId="12" r:id="rId12"/>
    <sheet name="8-12" sheetId="13" r:id="rId13"/>
    <sheet name="8-13" sheetId="14" r:id="rId14"/>
    <sheet name="8-14" sheetId="15" r:id="rId15"/>
    <sheet name="8-15" sheetId="16" r:id="rId16"/>
    <sheet name="8-16" sheetId="17" r:id="rId17"/>
    <sheet name="8-17" sheetId="18" r:id="rId18"/>
    <sheet name="8-18" sheetId="19" r:id="rId19"/>
    <sheet name="8-19" sheetId="20" r:id="rId20"/>
    <sheet name="8-20" sheetId="21" r:id="rId21"/>
    <sheet name="8-21" sheetId="22" r:id="rId22"/>
    <sheet name="8-22" sheetId="23" r:id="rId23"/>
    <sheet name="8-23" sheetId="24" r:id="rId24"/>
    <sheet name="8-24" sheetId="25" r:id="rId25"/>
    <sheet name="8-25" sheetId="26" r:id="rId26"/>
    <sheet name="8-26(1)" sheetId="27" r:id="rId27"/>
    <sheet name="8-26(2)" sheetId="28" r:id="rId28"/>
    <sheet name="8-27" sheetId="29" r:id="rId29"/>
    <sheet name="8-28" sheetId="30" r:id="rId30"/>
    <sheet name="8-29" sheetId="31" r:id="rId31"/>
    <sheet name="8-30" sheetId="32" r:id="rId32"/>
    <sheet name="8-31" sheetId="33" r:id="rId33"/>
    <sheet name="8-32" sheetId="34" r:id="rId34"/>
    <sheet name="8-33" sheetId="35" r:id="rId35"/>
    <sheet name="8-34" sheetId="36" r:id="rId36"/>
    <sheet name="8-35" sheetId="37" r:id="rId37"/>
    <sheet name="8-36" sheetId="38" r:id="rId38"/>
    <sheet name="8-37" sheetId="39" r:id="rId39"/>
    <sheet name="8-38" sheetId="40" r:id="rId40"/>
    <sheet name="8-39" sheetId="41" r:id="rId41"/>
    <sheet name="8-40" sheetId="42" r:id="rId42"/>
    <sheet name="8-41" sheetId="43" r:id="rId43"/>
    <sheet name="8-42" sheetId="44" r:id="rId44"/>
    <sheet name="8-43" sheetId="45" r:id="rId45"/>
    <sheet name="8-44" sheetId="46" r:id="rId46"/>
    <sheet name="8-45" sheetId="47" r:id="rId47"/>
    <sheet name="8-46" sheetId="48" r:id="rId48"/>
    <sheet name="8-47" sheetId="49" r:id="rId49"/>
    <sheet name="8-48" sheetId="50" r:id="rId50"/>
    <sheet name="8-49" sheetId="51" r:id="rId51"/>
    <sheet name="8-50" sheetId="52" r:id="rId52"/>
    <sheet name="8-51" sheetId="53" r:id="rId53"/>
    <sheet name="8-52" sheetId="54" r:id="rId54"/>
    <sheet name="8-53" sheetId="55" r:id="rId55"/>
  </sheets>
  <definedNames>
    <definedName name="_xlnm._FilterDatabase" localSheetId="18" hidden="1">'8-18'!$A$3:$H$11</definedName>
    <definedName name="_xlnm.Print_Area" localSheetId="13">'8-13'!$A$3:$K$26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52" l="1"/>
  <c r="D10" i="51"/>
  <c r="D9" i="49"/>
  <c r="D13" i="48"/>
  <c r="D9" i="47"/>
  <c r="B9" i="41" l="1"/>
  <c r="G13" i="40" l="1"/>
  <c r="F13" i="40"/>
  <c r="E13" i="40"/>
  <c r="D13" i="40"/>
  <c r="C13" i="40"/>
  <c r="B13" i="40"/>
  <c r="B8" i="36"/>
  <c r="G9" i="35"/>
  <c r="F9" i="35"/>
  <c r="E9" i="35"/>
  <c r="D9" i="35"/>
  <c r="C9" i="35"/>
  <c r="B9" i="35"/>
  <c r="H8" i="35"/>
  <c r="H7" i="35"/>
  <c r="H9" i="35" s="1"/>
  <c r="H6" i="35"/>
  <c r="B8" i="30"/>
  <c r="B10" i="29" l="1"/>
  <c r="B7" i="28"/>
  <c r="B10" i="27"/>
  <c r="B8" i="26"/>
  <c r="Q9" i="17"/>
  <c r="D6" i="16"/>
  <c r="G7" i="15"/>
  <c r="D7" i="15"/>
  <c r="F13" i="13"/>
  <c r="E13" i="13"/>
  <c r="D13" i="13"/>
  <c r="C13" i="13"/>
  <c r="G12" i="13"/>
  <c r="G11" i="13"/>
  <c r="G10" i="13"/>
  <c r="G9" i="13"/>
  <c r="G13" i="13" s="1"/>
  <c r="G8" i="13"/>
  <c r="G7" i="13"/>
  <c r="G6" i="13"/>
  <c r="F31" i="12"/>
  <c r="E31" i="12"/>
  <c r="D31" i="12"/>
  <c r="C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31" i="12" s="1"/>
  <c r="G6" i="12"/>
  <c r="G24" i="11"/>
  <c r="F24" i="11"/>
  <c r="E24" i="11"/>
  <c r="D24" i="11"/>
  <c r="C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24" i="11" s="1"/>
  <c r="H6" i="11"/>
  <c r="G60" i="10"/>
  <c r="F60" i="10"/>
  <c r="G59" i="10"/>
  <c r="F59" i="10"/>
  <c r="G58" i="10"/>
  <c r="F58" i="10"/>
  <c r="G57" i="10"/>
  <c r="F57" i="10"/>
  <c r="G56" i="10"/>
  <c r="F56" i="10"/>
  <c r="G55" i="10"/>
  <c r="F55" i="10"/>
  <c r="G54" i="10"/>
  <c r="F54" i="10"/>
  <c r="F53" i="10" s="1"/>
  <c r="G53" i="10" s="1"/>
  <c r="E53" i="10"/>
  <c r="D53" i="10"/>
  <c r="C53" i="10"/>
  <c r="B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F27" i="10" s="1"/>
  <c r="G27" i="10" s="1"/>
  <c r="E27" i="10"/>
  <c r="D27" i="10"/>
  <c r="C27" i="10"/>
  <c r="B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F8" i="10"/>
  <c r="F7" i="10" s="1"/>
  <c r="G7" i="10" s="1"/>
  <c r="E8" i="10"/>
  <c r="E7" i="10" s="1"/>
  <c r="D8" i="10"/>
  <c r="C8" i="10"/>
  <c r="G8" i="10" s="1"/>
  <c r="B8" i="10"/>
  <c r="B7" i="10" s="1"/>
  <c r="D7" i="10"/>
  <c r="C7" i="10"/>
  <c r="H11" i="6" l="1"/>
  <c r="H10" i="6"/>
</calcChain>
</file>

<file path=xl/sharedStrings.xml><?xml version="1.0" encoding="utf-8"?>
<sst xmlns="http://schemas.openxmlformats.org/spreadsheetml/2006/main" count="1483" uniqueCount="967">
  <si>
    <t>8-1. 生活保護被保護世帯・人員</t>
    <phoneticPr fontId="5"/>
  </si>
  <si>
    <t>各年4月1日</t>
    <rPh sb="0" eb="2">
      <t>カクトシ</t>
    </rPh>
    <rPh sb="3" eb="4">
      <t>ガツ</t>
    </rPh>
    <rPh sb="5" eb="6">
      <t>ニチ</t>
    </rPh>
    <phoneticPr fontId="7"/>
  </si>
  <si>
    <t>年</t>
    <phoneticPr fontId="5"/>
  </si>
  <si>
    <t>平成27年</t>
    <rPh sb="0" eb="2">
      <t>ヘイセイ</t>
    </rPh>
    <rPh sb="4" eb="5">
      <t>ネン</t>
    </rPh>
    <phoneticPr fontId="5"/>
  </si>
  <si>
    <t>28年</t>
    <rPh sb="2" eb="3">
      <t>ネン</t>
    </rPh>
    <phoneticPr fontId="5"/>
  </si>
  <si>
    <t>29年</t>
    <rPh sb="2" eb="3">
      <t>ネン</t>
    </rPh>
    <phoneticPr fontId="5"/>
  </si>
  <si>
    <t>30年</t>
    <rPh sb="2" eb="3">
      <t>ネン</t>
    </rPh>
    <phoneticPr fontId="5"/>
  </si>
  <si>
    <t>31年</t>
    <rPh sb="2" eb="3">
      <t>モトトシ</t>
    </rPh>
    <phoneticPr fontId="5"/>
  </si>
  <si>
    <t>世帯数</t>
    <phoneticPr fontId="5"/>
  </si>
  <si>
    <t>人  員</t>
    <phoneticPr fontId="5"/>
  </si>
  <si>
    <t>保護率(％)</t>
    <phoneticPr fontId="7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</si>
  <si>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5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</si>
  <si>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5"/>
  </si>
  <si>
    <t>8-2. 生活保護基準額の推移</t>
    <phoneticPr fontId="5"/>
  </si>
  <si>
    <t>（単位：円）</t>
    <rPh sb="1" eb="3">
      <t>タンイ</t>
    </rPh>
    <rPh sb="4" eb="5">
      <t>エン</t>
    </rPh>
    <phoneticPr fontId="5"/>
  </si>
  <si>
    <t>平成29年</t>
    <rPh sb="0" eb="2">
      <t>ヘイセイ</t>
    </rPh>
    <phoneticPr fontId="5"/>
  </si>
  <si>
    <t>30年</t>
    <phoneticPr fontId="5"/>
  </si>
  <si>
    <t>31年</t>
    <rPh sb="2" eb="3">
      <t>ネン</t>
    </rPh>
    <phoneticPr fontId="5"/>
  </si>
  <si>
    <t>生活扶助</t>
    <phoneticPr fontId="5"/>
  </si>
  <si>
    <t>教育扶助</t>
    <phoneticPr fontId="5"/>
  </si>
  <si>
    <t>住宅扶助</t>
    <phoneticPr fontId="5"/>
  </si>
  <si>
    <t>合　計</t>
    <rPh sb="0" eb="1">
      <t>ゴウ</t>
    </rPh>
    <rPh sb="2" eb="3">
      <t>ケイ</t>
    </rPh>
    <phoneticPr fontId="5"/>
  </si>
  <si>
    <t>（注1)  2級地－1である。</t>
    <rPh sb="1" eb="2">
      <t>チュウ</t>
    </rPh>
    <rPh sb="6" eb="8">
      <t>２キュウ</t>
    </rPh>
    <rPh sb="8" eb="9">
      <t>チ</t>
    </rPh>
    <phoneticPr fontId="5"/>
  </si>
  <si>
    <t>（注2） 標準4人世帯（35歳男・30歳女・9歳男・4歳女）である。</t>
    <rPh sb="1" eb="2">
      <t>チュウ</t>
    </rPh>
    <rPh sb="5" eb="7">
      <t>ヒョウジュン</t>
    </rPh>
    <rPh sb="7" eb="9">
      <t>４ニン</t>
    </rPh>
    <rPh sb="9" eb="11">
      <t>セタイ</t>
    </rPh>
    <rPh sb="12" eb="15">
      <t>３５サイ</t>
    </rPh>
    <rPh sb="15" eb="16">
      <t>オトコ</t>
    </rPh>
    <rPh sb="17" eb="20">
      <t>３０サイ</t>
    </rPh>
    <rPh sb="20" eb="21">
      <t>オンナ</t>
    </rPh>
    <rPh sb="22" eb="24">
      <t>９サイ</t>
    </rPh>
    <rPh sb="24" eb="25">
      <t>オトコ</t>
    </rPh>
    <rPh sb="26" eb="28">
      <t>４サイ</t>
    </rPh>
    <rPh sb="28" eb="29">
      <t>オンナ</t>
    </rPh>
    <phoneticPr fontId="5"/>
  </si>
  <si>
    <t>8-3. 生活福祉資金・福祉資金貸付状況</t>
    <phoneticPr fontId="5"/>
  </si>
  <si>
    <t>（単位：千円）</t>
    <rPh sb="1" eb="3">
      <t>タンイ</t>
    </rPh>
    <rPh sb="4" eb="6">
      <t>センエン</t>
    </rPh>
    <phoneticPr fontId="5"/>
  </si>
  <si>
    <t>区　分</t>
    <phoneticPr fontId="5"/>
  </si>
  <si>
    <t>平成28年度</t>
    <rPh sb="0" eb="2">
      <t>ヘイセイ</t>
    </rPh>
    <phoneticPr fontId="5"/>
  </si>
  <si>
    <t>29年度</t>
    <phoneticPr fontId="5"/>
  </si>
  <si>
    <t>30年度</t>
    <phoneticPr fontId="5"/>
  </si>
  <si>
    <t>件数</t>
  </si>
  <si>
    <t>金額</t>
  </si>
  <si>
    <t>生活福祉資金</t>
  </si>
  <si>
    <t>更生資金</t>
  </si>
  <si>
    <t>‐</t>
  </si>
  <si>
    <t>身体障害者更生資金</t>
  </si>
  <si>
    <t>福祉資金</t>
    <rPh sb="0" eb="2">
      <t>フクシ</t>
    </rPh>
    <rPh sb="2" eb="4">
      <t>シキン</t>
    </rPh>
    <phoneticPr fontId="5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</si>
  <si>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</si>
  <si>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5"/>
  </si>
  <si>
    <t>療養・介護資金</t>
    <rPh sb="0" eb="2">
      <t>リョウヨウ</t>
    </rPh>
    <rPh sb="3" eb="5">
      <t>カイゴ</t>
    </rPh>
    <rPh sb="5" eb="7">
      <t>シキン</t>
    </rPh>
    <phoneticPr fontId="5"/>
  </si>
  <si>
    <t>緊急小口資金</t>
    <rPh sb="0" eb="2">
      <t>キンキュウ</t>
    </rPh>
    <rPh sb="2" eb="4">
      <t>コグチ</t>
    </rPh>
    <rPh sb="4" eb="6">
      <t>シキン</t>
    </rPh>
    <phoneticPr fontId="5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</si>
  <si>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</si>
  <si>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5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</si>
  <si>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5"/>
  </si>
  <si>
    <t>総合支援資金</t>
    <rPh sb="0" eb="2">
      <t>ソウゴウ</t>
    </rPh>
    <rPh sb="2" eb="4">
      <t>シエン</t>
    </rPh>
    <rPh sb="4" eb="6">
      <t>シキン</t>
    </rPh>
    <phoneticPr fontId="5"/>
  </si>
  <si>
    <t>臨時特例つなぎ資金</t>
    <rPh sb="0" eb="2">
      <t>リンジ</t>
    </rPh>
    <rPh sb="2" eb="4">
      <t>トクレイ</t>
    </rPh>
    <rPh sb="7" eb="9">
      <t>シキン</t>
    </rPh>
    <phoneticPr fontId="5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</si>
  <si>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5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</si>
  <si>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</si>
  <si>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5"/>
  </si>
  <si>
    <t>8-4. 共同募金実績額</t>
    <phoneticPr fontId="5"/>
  </si>
  <si>
    <t>年度</t>
  </si>
  <si>
    <t>総額</t>
  </si>
  <si>
    <t>戸別</t>
  </si>
  <si>
    <t>街頭</t>
  </si>
  <si>
    <t>学校</t>
  </si>
  <si>
    <t>職域
バッジ・ｶｰﾄﾞ</t>
    <rPh sb="0" eb="2">
      <t>ショクイキ</t>
    </rPh>
    <phoneticPr fontId="5"/>
  </si>
  <si>
    <t>個人大口・
法人</t>
    <phoneticPr fontId="5"/>
  </si>
  <si>
    <t>平成28</t>
    <rPh sb="0" eb="2">
      <t>ヘイセイ</t>
    </rPh>
    <phoneticPr fontId="5"/>
  </si>
  <si>
    <t>29</t>
    <phoneticPr fontId="7"/>
  </si>
  <si>
    <t>30</t>
    <phoneticPr fontId="7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</si>
  <si>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5"/>
  </si>
  <si>
    <t>8-5. 歳末たすけあい運動支出状況</t>
    <phoneticPr fontId="5"/>
  </si>
  <si>
    <t>年　度</t>
    <rPh sb="0" eb="1">
      <t>トシ</t>
    </rPh>
    <rPh sb="2" eb="3">
      <t>ド</t>
    </rPh>
    <phoneticPr fontId="5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</si>
  <si>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</si>
  <si>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</si>
  <si>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</si>
  <si>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5"/>
  </si>
  <si>
    <t>諸経費</t>
  </si>
  <si>
    <t>対象数</t>
  </si>
  <si>
    <t>配分金</t>
  </si>
  <si>
    <t>29</t>
    <phoneticPr fontId="7"/>
  </si>
  <si>
    <t>8-6. 国民年金給付件数</t>
    <phoneticPr fontId="5"/>
  </si>
  <si>
    <t>（単位：人、件）</t>
    <rPh sb="1" eb="3">
      <t>タンイ</t>
    </rPh>
    <rPh sb="4" eb="5">
      <t>ヒト</t>
    </rPh>
    <rPh sb="6" eb="7">
      <t>ケン</t>
    </rPh>
    <phoneticPr fontId="5"/>
  </si>
  <si>
    <t>区　分</t>
    <rPh sb="0" eb="1">
      <t>ク</t>
    </rPh>
    <rPh sb="2" eb="3">
      <t>ブン</t>
    </rPh>
    <phoneticPr fontId="5"/>
  </si>
  <si>
    <t>平成28年度</t>
    <rPh sb="0" eb="1">
      <t>ヘイセイ</t>
    </rPh>
    <rPh sb="4" eb="6">
      <t>ネンド</t>
    </rPh>
    <phoneticPr fontId="5"/>
  </si>
  <si>
    <t>29年度</t>
    <rPh sb="2" eb="3">
      <t>ネン</t>
    </rPh>
    <rPh sb="3" eb="4">
      <t>ド</t>
    </rPh>
    <phoneticPr fontId="5"/>
  </si>
  <si>
    <t>30年度</t>
    <rPh sb="2" eb="4">
      <t>ネンド</t>
    </rPh>
    <phoneticPr fontId="5"/>
  </si>
  <si>
    <t>被保険者数</t>
  </si>
  <si>
    <t>拠出年金</t>
    <rPh sb="0" eb="2">
      <t>キョシュツ</t>
    </rPh>
    <rPh sb="2" eb="4">
      <t>ネンキン</t>
    </rPh>
    <phoneticPr fontId="5"/>
  </si>
  <si>
    <t>老　　齢</t>
    <phoneticPr fontId="5"/>
  </si>
  <si>
    <t>老齢基礎</t>
  </si>
  <si>
    <t>通算老齢</t>
    <rPh sb="0" eb="2">
      <t>ツウサン</t>
    </rPh>
    <rPh sb="2" eb="4">
      <t>ロウレイ</t>
    </rPh>
    <phoneticPr fontId="5"/>
  </si>
  <si>
    <t>障　　害</t>
    <phoneticPr fontId="5"/>
  </si>
  <si>
    <t>障害基礎</t>
    <phoneticPr fontId="5"/>
  </si>
  <si>
    <t>母　　子</t>
    <phoneticPr fontId="5"/>
  </si>
  <si>
    <t>遺族基礎</t>
    <phoneticPr fontId="5"/>
  </si>
  <si>
    <t>遺　　児</t>
    <phoneticPr fontId="5"/>
  </si>
  <si>
    <t>寡　　婦</t>
    <phoneticPr fontId="5"/>
  </si>
  <si>
    <t>無拠出
年金</t>
    <phoneticPr fontId="5"/>
  </si>
  <si>
    <t>老齢福祉</t>
    <phoneticPr fontId="5"/>
  </si>
  <si>
    <t>法第30条の4</t>
    <phoneticPr fontId="5"/>
  </si>
  <si>
    <t>付則第25条
該当障害基礎</t>
    <phoneticPr fontId="5"/>
  </si>
  <si>
    <t>付則第28条
該当遺族基礎</t>
    <phoneticPr fontId="5"/>
  </si>
  <si>
    <t>(注）法は、国民年金法。付則は、昭和61年改正法付則。</t>
    <rPh sb="1" eb="2">
      <t>チュウ</t>
    </rPh>
    <phoneticPr fontId="5"/>
  </si>
  <si>
    <t>資料：市民課</t>
    <rPh sb="0" eb="2">
      <t>シリョウ</t>
    </rPh>
    <rPh sb="3" eb="5">
      <t>シミン</t>
    </rPh>
    <rPh sb="5" eb="6">
      <t>カ</t>
    </rPh>
    <phoneticPr fontId="5"/>
  </si>
  <si>
    <t>8-7. 保育所（園）施設数・定員･保育士数の推移</t>
    <phoneticPr fontId="11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</si>
  <si>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7"/>
  </si>
  <si>
    <t>（単位：人）</t>
    <rPh sb="1" eb="3">
      <t>タンイ</t>
    </rPh>
    <rPh sb="4" eb="5">
      <t>ヒト</t>
    </rPh>
    <phoneticPr fontId="11"/>
  </si>
  <si>
    <t>年</t>
  </si>
  <si>
    <t>総      数</t>
    <phoneticPr fontId="11"/>
  </si>
  <si>
    <t>市立保育所</t>
  </si>
  <si>
    <t>私立保育園</t>
  </si>
  <si>
    <t>施設数</t>
  </si>
  <si>
    <t>定　員</t>
    <phoneticPr fontId="7"/>
  </si>
  <si>
    <t>保育士数</t>
    <rPh sb="0" eb="2">
      <t>ホイク</t>
    </rPh>
    <rPh sb="2" eb="3">
      <t>シ</t>
    </rPh>
    <phoneticPr fontId="11"/>
  </si>
  <si>
    <t>平成29</t>
    <rPh sb="0" eb="2">
      <t>ヘイセイ</t>
    </rPh>
    <phoneticPr fontId="11"/>
  </si>
  <si>
    <t>31</t>
    <phoneticPr fontId="7"/>
  </si>
  <si>
    <t>（注）平成27年度より子ども・子育て支援新制度施行に伴い、認定こども園を私立保育園と別枠として</t>
    <rPh sb="3" eb="5">
      <t>ヘイセイ</t>
    </rPh>
    <rPh sb="7" eb="9">
      <t>ネンド</t>
    </rPh>
    <rPh sb="11" eb="12">
      <t>コ</t>
    </rPh>
    <rPh sb="15" eb="17">
      <t>コソダ</t>
    </rPh>
    <rPh sb="18" eb="20">
      <t>シエン</t>
    </rPh>
    <rPh sb="20" eb="23">
      <t>シンセイド</t>
    </rPh>
    <rPh sb="23" eb="25">
      <t>セコウ</t>
    </rPh>
    <rPh sb="26" eb="27">
      <t>トモナ</t>
    </rPh>
    <rPh sb="29" eb="31">
      <t>ニンテイ</t>
    </rPh>
    <rPh sb="34" eb="35">
      <t>エン</t>
    </rPh>
    <rPh sb="36" eb="38">
      <t>シリツ</t>
    </rPh>
    <rPh sb="38" eb="41">
      <t>ホイクエン</t>
    </rPh>
    <rPh sb="42" eb="44">
      <t>ベツワク</t>
    </rPh>
    <phoneticPr fontId="11"/>
  </si>
  <si>
    <t>　　　います。</t>
    <phoneticPr fontId="11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</si>
  <si>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11"/>
  </si>
  <si>
    <t>8-8. 幼保連携型認定こども園施設数・定員･保育教諭等数の推移</t>
    <rPh sb="5" eb="10">
      <t>ヨウホレンケイガタ</t>
    </rPh>
    <rPh sb="10" eb="12">
      <t>ニンテイ</t>
    </rPh>
    <rPh sb="15" eb="16">
      <t>エン</t>
    </rPh>
    <rPh sb="23" eb="25">
      <t>ホイク</t>
    </rPh>
    <rPh sb="25" eb="27">
      <t>キョウユ</t>
    </rPh>
    <rPh sb="27" eb="28">
      <t>トウ</t>
    </rPh>
    <phoneticPr fontId="11"/>
  </si>
  <si>
    <t>（単位：人）</t>
  </si>
  <si>
    <t>年</t>
    <phoneticPr fontId="14"/>
  </si>
  <si>
    <t>定　員</t>
    <phoneticPr fontId="7"/>
  </si>
  <si>
    <t>学級数</t>
    <rPh sb="0" eb="2">
      <t>ガッキュウ</t>
    </rPh>
    <rPh sb="2" eb="3">
      <t>スウ</t>
    </rPh>
    <phoneticPr fontId="5"/>
  </si>
  <si>
    <t>保育教諭等数</t>
    <rPh sb="0" eb="2">
      <t>ホイク</t>
    </rPh>
    <rPh sb="2" eb="4">
      <t>キョウユ</t>
    </rPh>
    <rPh sb="4" eb="5">
      <t>トウ</t>
    </rPh>
    <rPh sb="5" eb="6">
      <t>スウ</t>
    </rPh>
    <phoneticPr fontId="11"/>
  </si>
  <si>
    <t>総　数</t>
    <rPh sb="0" eb="1">
      <t>フサ</t>
    </rPh>
    <rPh sb="2" eb="3">
      <t>スウ</t>
    </rPh>
    <phoneticPr fontId="5"/>
  </si>
  <si>
    <t>1号認定</t>
    <rPh sb="1" eb="2">
      <t>ゴウ</t>
    </rPh>
    <rPh sb="2" eb="4">
      <t>ニンテイ</t>
    </rPh>
    <phoneticPr fontId="5"/>
  </si>
  <si>
    <t>2・3号認定</t>
    <rPh sb="3" eb="4">
      <t>ゴウ</t>
    </rPh>
    <rPh sb="4" eb="6">
      <t>ニンテイ</t>
    </rPh>
    <phoneticPr fontId="5"/>
  </si>
  <si>
    <t>資料：子ども育成課</t>
  </si>
  <si>
    <t>8-9. 保育所（園）・認定こども園申請及び入所（園）状況</t>
    <rPh sb="12" eb="14">
      <t>ニンテイ</t>
    </rPh>
    <rPh sb="17" eb="18">
      <t>エン</t>
    </rPh>
    <phoneticPr fontId="5"/>
  </si>
  <si>
    <t>平成31年4月1日</t>
    <phoneticPr fontId="7"/>
  </si>
  <si>
    <t>（単位：人、％）</t>
    <rPh sb="1" eb="3">
      <t>タンイ</t>
    </rPh>
    <rPh sb="4" eb="5">
      <t>ヒト</t>
    </rPh>
    <phoneticPr fontId="5"/>
  </si>
  <si>
    <t>保育所(園)名</t>
  </si>
  <si>
    <t>定　員</t>
    <phoneticPr fontId="5"/>
  </si>
  <si>
    <t>申請者数
(更新含)</t>
    <phoneticPr fontId="7"/>
  </si>
  <si>
    <t>入所(園)状況</t>
  </si>
  <si>
    <t>入所率</t>
    <rPh sb="0" eb="2">
      <t>ニュウショ</t>
    </rPh>
    <phoneticPr fontId="5"/>
  </si>
  <si>
    <t>3歳未満
児数</t>
  </si>
  <si>
    <t>3歳以上
児数</t>
  </si>
  <si>
    <t>合　計</t>
    <phoneticPr fontId="5"/>
  </si>
  <si>
    <t>合　　　　計</t>
    <rPh sb="0" eb="1">
      <t>ゴウ</t>
    </rPh>
    <rPh sb="5" eb="6">
      <t>ケイ</t>
    </rPh>
    <phoneticPr fontId="5"/>
  </si>
  <si>
    <t>市立保育所計</t>
    <rPh sb="2" eb="4">
      <t>ホイク</t>
    </rPh>
    <rPh sb="4" eb="5">
      <t>ショ</t>
    </rPh>
    <phoneticPr fontId="5"/>
  </si>
  <si>
    <t>蒲生保育所</t>
    <rPh sb="2" eb="4">
      <t>ホイク</t>
    </rPh>
    <rPh sb="4" eb="5">
      <t>ジョ</t>
    </rPh>
    <phoneticPr fontId="5"/>
  </si>
  <si>
    <t>大袋保育所</t>
    <phoneticPr fontId="5"/>
  </si>
  <si>
    <t>大相模保育所</t>
    <phoneticPr fontId="5"/>
  </si>
  <si>
    <t>桜井保育所</t>
    <phoneticPr fontId="5"/>
  </si>
  <si>
    <t>増林保育所</t>
    <phoneticPr fontId="5"/>
  </si>
  <si>
    <t>大沢第一保育所</t>
    <phoneticPr fontId="5"/>
  </si>
  <si>
    <t>中央保育所</t>
    <phoneticPr fontId="5"/>
  </si>
  <si>
    <t>深田保育所</t>
    <phoneticPr fontId="5"/>
  </si>
  <si>
    <t>七左保育所</t>
    <phoneticPr fontId="5"/>
  </si>
  <si>
    <t>荻島保育所</t>
    <phoneticPr fontId="5"/>
  </si>
  <si>
    <t>赤山保育所</t>
    <phoneticPr fontId="5"/>
  </si>
  <si>
    <t>蒲生南保育所</t>
    <phoneticPr fontId="5"/>
  </si>
  <si>
    <t>新方保育所</t>
    <phoneticPr fontId="5"/>
  </si>
  <si>
    <t>大袋北保育所</t>
    <phoneticPr fontId="5"/>
  </si>
  <si>
    <t>宮本保育所</t>
    <phoneticPr fontId="5"/>
  </si>
  <si>
    <t>登戸保育所</t>
    <phoneticPr fontId="5"/>
  </si>
  <si>
    <t>赤山第二保育所</t>
    <phoneticPr fontId="5"/>
  </si>
  <si>
    <t>蒲生第三保育所</t>
    <rPh sb="0" eb="2">
      <t>ガモウ</t>
    </rPh>
    <phoneticPr fontId="5"/>
  </si>
  <si>
    <t>私立保育園計</t>
    <rPh sb="2" eb="5">
      <t>ホイクエン</t>
    </rPh>
    <phoneticPr fontId="5"/>
  </si>
  <si>
    <t>越ヶ谷保育園</t>
    <phoneticPr fontId="5"/>
  </si>
  <si>
    <t>おおたけ保育園</t>
    <phoneticPr fontId="5"/>
  </si>
  <si>
    <t>の～びる保育園</t>
    <phoneticPr fontId="5"/>
  </si>
  <si>
    <t>しらとり保育園</t>
    <phoneticPr fontId="5"/>
  </si>
  <si>
    <t>袋山保育園</t>
    <phoneticPr fontId="5"/>
  </si>
  <si>
    <t>第二越谷保育園</t>
    <rPh sb="0" eb="2">
      <t>ダイニ</t>
    </rPh>
    <rPh sb="2" eb="4">
      <t>コシガヤ</t>
    </rPh>
    <phoneticPr fontId="5"/>
  </si>
  <si>
    <t>わかばの森保育園</t>
    <rPh sb="4" eb="5">
      <t>モリ</t>
    </rPh>
    <phoneticPr fontId="5"/>
  </si>
  <si>
    <t>南越谷保育園</t>
    <rPh sb="0" eb="3">
      <t>ミナミコシガヤ</t>
    </rPh>
    <phoneticPr fontId="5"/>
  </si>
  <si>
    <t>まどか保育園</t>
    <phoneticPr fontId="5"/>
  </si>
  <si>
    <t>越谷レイクタウンさくら保育園</t>
    <rPh sb="0" eb="2">
      <t>コシガヤ</t>
    </rPh>
    <phoneticPr fontId="5"/>
  </si>
  <si>
    <t>松沢保育園</t>
    <rPh sb="0" eb="2">
      <t>マツザワ</t>
    </rPh>
    <phoneticPr fontId="5"/>
  </si>
  <si>
    <t>の～びるこどもの家保育園</t>
    <rPh sb="8" eb="9">
      <t>イエ</t>
    </rPh>
    <phoneticPr fontId="5"/>
  </si>
  <si>
    <t>越谷レイクタウンさくら保育園分園</t>
    <rPh sb="0" eb="2">
      <t>コシガヤ</t>
    </rPh>
    <rPh sb="14" eb="15">
      <t>ブン</t>
    </rPh>
    <rPh sb="15" eb="16">
      <t>エン</t>
    </rPh>
    <phoneticPr fontId="5"/>
  </si>
  <si>
    <t>越谷どろんこ保育園</t>
    <rPh sb="0" eb="2">
      <t>コシガヤ</t>
    </rPh>
    <phoneticPr fontId="5"/>
  </si>
  <si>
    <t>あぜがみりんご保育園</t>
    <phoneticPr fontId="5"/>
  </si>
  <si>
    <t>埼玉東萌保育園</t>
    <rPh sb="0" eb="2">
      <t>サイタマ</t>
    </rPh>
    <rPh sb="2" eb="3">
      <t>ヒガシ</t>
    </rPh>
    <rPh sb="3" eb="4">
      <t>ハジメ</t>
    </rPh>
    <phoneticPr fontId="5"/>
  </si>
  <si>
    <t>越谷レイクタウンどろんこ保育園</t>
    <rPh sb="0" eb="2">
      <t>コシガヤ</t>
    </rPh>
    <phoneticPr fontId="5"/>
  </si>
  <si>
    <t>第二おおたけ保育園</t>
    <rPh sb="0" eb="2">
      <t>ダイニ</t>
    </rPh>
    <phoneticPr fontId="5"/>
  </si>
  <si>
    <t>西大袋保育園</t>
    <rPh sb="0" eb="1">
      <t>ニシ</t>
    </rPh>
    <rPh sb="1" eb="3">
      <t>オオブクロ</t>
    </rPh>
    <phoneticPr fontId="5"/>
  </si>
  <si>
    <t>東大沢保育園</t>
    <phoneticPr fontId="7"/>
  </si>
  <si>
    <t>つぐみ保育園分園</t>
    <rPh sb="3" eb="6">
      <t>ホイクエン</t>
    </rPh>
    <rPh sb="6" eb="7">
      <t>ブン</t>
    </rPh>
    <rPh sb="7" eb="8">
      <t>エン</t>
    </rPh>
    <phoneticPr fontId="14"/>
  </si>
  <si>
    <t>みずべこどもの家保育園</t>
    <rPh sb="7" eb="8">
      <t>イエ</t>
    </rPh>
    <rPh sb="8" eb="11">
      <t>ホイクエン</t>
    </rPh>
    <phoneticPr fontId="7"/>
  </si>
  <si>
    <t>にじの駅保育園</t>
    <rPh sb="3" eb="4">
      <t>エキ</t>
    </rPh>
    <rPh sb="4" eb="7">
      <t>ホイクエン</t>
    </rPh>
    <phoneticPr fontId="7"/>
  </si>
  <si>
    <t>つぐみ保育園</t>
    <rPh sb="3" eb="6">
      <t>ホイクエン</t>
    </rPh>
    <phoneticPr fontId="14"/>
  </si>
  <si>
    <t>エンジェルハウス保育園</t>
    <rPh sb="8" eb="11">
      <t>ホイクエン</t>
    </rPh>
    <phoneticPr fontId="7"/>
  </si>
  <si>
    <t>認定こども園（2号・3号）計</t>
    <rPh sb="0" eb="2">
      <t>ニンテイ</t>
    </rPh>
    <rPh sb="5" eb="6">
      <t>エン</t>
    </rPh>
    <rPh sb="8" eb="9">
      <t>ゴウ</t>
    </rPh>
    <rPh sb="11" eb="12">
      <t>ゴウ</t>
    </rPh>
    <phoneticPr fontId="5"/>
  </si>
  <si>
    <t>第二愛隣こども園</t>
    <rPh sb="0" eb="2">
      <t>ダイニ</t>
    </rPh>
    <rPh sb="2" eb="3">
      <t>アイ</t>
    </rPh>
    <rPh sb="3" eb="4">
      <t>リン</t>
    </rPh>
    <phoneticPr fontId="5"/>
  </si>
  <si>
    <t>認定こども園小牧</t>
    <rPh sb="6" eb="8">
      <t>コマキ</t>
    </rPh>
    <phoneticPr fontId="5"/>
  </si>
  <si>
    <t>こばとの里こども園</t>
    <rPh sb="4" eb="5">
      <t>サト</t>
    </rPh>
    <phoneticPr fontId="5"/>
  </si>
  <si>
    <t>認定こども園越谷さくらの森</t>
    <phoneticPr fontId="7"/>
  </si>
  <si>
    <t>認定こども園わかばの森ナーサリー</t>
    <phoneticPr fontId="5"/>
  </si>
  <si>
    <t>認定こども園しらこばと幼稚園</t>
    <rPh sb="0" eb="2">
      <t>ニンテイ</t>
    </rPh>
    <rPh sb="5" eb="6">
      <t>エン</t>
    </rPh>
    <rPh sb="11" eb="14">
      <t>ヨウチエン</t>
    </rPh>
    <phoneticPr fontId="7"/>
  </si>
  <si>
    <t>認定こども園北越谷幼稚園</t>
  </si>
  <si>
    <t>（注）平成27年度より子ども・子育て支援新制度施行に伴い、認定こども園を私立保育園と別枠としています。</t>
    <rPh sb="3" eb="5">
      <t>ヘイセイ</t>
    </rPh>
    <rPh sb="7" eb="9">
      <t>ネンド</t>
    </rPh>
    <rPh sb="11" eb="12">
      <t>コ</t>
    </rPh>
    <rPh sb="15" eb="17">
      <t>コソダ</t>
    </rPh>
    <rPh sb="18" eb="20">
      <t>シエン</t>
    </rPh>
    <rPh sb="20" eb="23">
      <t>シンセイド</t>
    </rPh>
    <rPh sb="23" eb="25">
      <t>セコウ</t>
    </rPh>
    <rPh sb="26" eb="27">
      <t>トモナ</t>
    </rPh>
    <rPh sb="29" eb="31">
      <t>ニンテイ</t>
    </rPh>
    <rPh sb="34" eb="35">
      <t>エン</t>
    </rPh>
    <rPh sb="36" eb="38">
      <t>シリツ</t>
    </rPh>
    <rPh sb="38" eb="41">
      <t>ホイクエン</t>
    </rPh>
    <rPh sb="42" eb="44">
      <t>ベツワク</t>
    </rPh>
    <phoneticPr fontId="11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</si>
  <si>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5"/>
  </si>
  <si>
    <t>8-10. 市立保育所別職員数</t>
    <rPh sb="6" eb="8">
      <t>シリツ</t>
    </rPh>
    <rPh sb="8" eb="10">
      <t>ホイク</t>
    </rPh>
    <rPh sb="10" eb="11">
      <t>ショ</t>
    </rPh>
    <rPh sb="11" eb="12">
      <t>ベツ</t>
    </rPh>
    <rPh sb="12" eb="15">
      <t>ショクインスウ</t>
    </rPh>
    <phoneticPr fontId="5"/>
  </si>
  <si>
    <t>平成31年4月1日</t>
    <phoneticPr fontId="14"/>
  </si>
  <si>
    <t>（単位：人）</t>
    <rPh sb="1" eb="3">
      <t>タンイ</t>
    </rPh>
    <rPh sb="4" eb="5">
      <t>ヒト</t>
    </rPh>
    <phoneticPr fontId="5"/>
  </si>
  <si>
    <t>保育所名</t>
    <phoneticPr fontId="7"/>
  </si>
  <si>
    <t>開設年月日</t>
  </si>
  <si>
    <t>所　長</t>
    <phoneticPr fontId="7"/>
  </si>
  <si>
    <r>
      <t xml:space="preserve">保育士
</t>
    </r>
    <r>
      <rPr>
        <sz val="8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5"/>
  </si>
  <si>
    <t>看護師</t>
    <rPh sb="2" eb="3">
      <t>シ</t>
    </rPh>
    <phoneticPr fontId="5"/>
  </si>
  <si>
    <t>所　務</t>
    <rPh sb="0" eb="1">
      <t>トコロ</t>
    </rPh>
    <rPh sb="2" eb="3">
      <t>ヨウムイン</t>
    </rPh>
    <phoneticPr fontId="5"/>
  </si>
  <si>
    <t>給食
調理員</t>
    <phoneticPr fontId="5"/>
  </si>
  <si>
    <t>計</t>
  </si>
  <si>
    <t>蒲生保育所</t>
    <phoneticPr fontId="5"/>
  </si>
  <si>
    <t>S33.4.1(S44.4.1変更)</t>
    <phoneticPr fontId="7"/>
  </si>
  <si>
    <t>S37.7.1(H25.4.1変更)</t>
    <phoneticPr fontId="7"/>
  </si>
  <si>
    <t>大相模保育所</t>
    <phoneticPr fontId="7"/>
  </si>
  <si>
    <t>S41.1.16</t>
    <phoneticPr fontId="7"/>
  </si>
  <si>
    <t>桜井保育所</t>
    <phoneticPr fontId="7"/>
  </si>
  <si>
    <t>S43.4.1</t>
    <phoneticPr fontId="7"/>
  </si>
  <si>
    <t>増林保育所</t>
    <phoneticPr fontId="7"/>
  </si>
  <si>
    <t>S44.4.1(H14.4.1変更)</t>
    <phoneticPr fontId="7"/>
  </si>
  <si>
    <t>大沢第一保育所</t>
    <phoneticPr fontId="7"/>
  </si>
  <si>
    <t>S45.4.1</t>
    <phoneticPr fontId="7"/>
  </si>
  <si>
    <t>中央保育所</t>
    <phoneticPr fontId="7"/>
  </si>
  <si>
    <t>S45.5.1</t>
    <phoneticPr fontId="7"/>
  </si>
  <si>
    <t>深田保育所</t>
    <phoneticPr fontId="7"/>
  </si>
  <si>
    <t>S46.4.1(H13.4.1変更)</t>
    <phoneticPr fontId="7"/>
  </si>
  <si>
    <t>七左保育所</t>
    <phoneticPr fontId="7"/>
  </si>
  <si>
    <t>S46.4.1</t>
    <phoneticPr fontId="7"/>
  </si>
  <si>
    <t>荻島保育所</t>
    <phoneticPr fontId="7"/>
  </si>
  <si>
    <t>S48.4.1(H26.4.1変更)</t>
    <phoneticPr fontId="7"/>
  </si>
  <si>
    <t>赤山保育所</t>
    <phoneticPr fontId="7"/>
  </si>
  <si>
    <t>S50.4.1</t>
    <phoneticPr fontId="7"/>
  </si>
  <si>
    <t>蒲生南保育所</t>
    <phoneticPr fontId="7"/>
  </si>
  <si>
    <t>S50.4.1</t>
    <phoneticPr fontId="7"/>
  </si>
  <si>
    <t>新方保育所</t>
    <phoneticPr fontId="7"/>
  </si>
  <si>
    <t>S51.4.1(H22.4.1変更)</t>
    <phoneticPr fontId="7"/>
  </si>
  <si>
    <t>大袋北保育所</t>
    <phoneticPr fontId="7"/>
  </si>
  <si>
    <t>S52.4.1</t>
    <phoneticPr fontId="7"/>
  </si>
  <si>
    <t>宮本保育所</t>
    <phoneticPr fontId="7"/>
  </si>
  <si>
    <t>S54.4.1</t>
    <phoneticPr fontId="7"/>
  </si>
  <si>
    <t>登戸保育所</t>
    <phoneticPr fontId="7"/>
  </si>
  <si>
    <t>S55.4.1</t>
    <phoneticPr fontId="7"/>
  </si>
  <si>
    <t>赤山第二保育所</t>
    <phoneticPr fontId="7"/>
  </si>
  <si>
    <t>S56.4.1</t>
    <phoneticPr fontId="7"/>
  </si>
  <si>
    <t>S57.4.1</t>
    <phoneticPr fontId="7"/>
  </si>
  <si>
    <t>資料：子ども育成課</t>
    <rPh sb="3" eb="4">
      <t>コ</t>
    </rPh>
    <rPh sb="6" eb="8">
      <t>イクセイ</t>
    </rPh>
    <rPh sb="8" eb="9">
      <t>カ</t>
    </rPh>
    <phoneticPr fontId="14"/>
  </si>
  <si>
    <t>8-11. 私立保育園別職員数</t>
    <rPh sb="6" eb="7">
      <t>ワタシ</t>
    </rPh>
    <rPh sb="7" eb="8">
      <t>リツ</t>
    </rPh>
    <rPh sb="8" eb="10">
      <t>ホイク</t>
    </rPh>
    <rPh sb="10" eb="11">
      <t>エン</t>
    </rPh>
    <rPh sb="11" eb="12">
      <t>ベツ</t>
    </rPh>
    <rPh sb="12" eb="15">
      <t>ショクインスウ</t>
    </rPh>
    <phoneticPr fontId="5"/>
  </si>
  <si>
    <t>平成31年4月1日</t>
    <phoneticPr fontId="14"/>
  </si>
  <si>
    <t>保育園名</t>
    <phoneticPr fontId="7"/>
  </si>
  <si>
    <t>園　長</t>
    <phoneticPr fontId="7"/>
  </si>
  <si>
    <t>保育士</t>
    <rPh sb="0" eb="3">
      <t>ホイクシ</t>
    </rPh>
    <phoneticPr fontId="5"/>
  </si>
  <si>
    <t>調理員</t>
  </si>
  <si>
    <t>事務その他</t>
  </si>
  <si>
    <t>越ヶ谷保育園</t>
  </si>
  <si>
    <t>S29.5.1(H28.4.1変更)</t>
  </si>
  <si>
    <t>－</t>
    <phoneticPr fontId="3"/>
  </si>
  <si>
    <t>おおたけ保育園</t>
  </si>
  <si>
    <t>S54.4.1(H18.5.1変更)</t>
  </si>
  <si>
    <t>－</t>
  </si>
  <si>
    <t>の～びる保育園</t>
  </si>
  <si>
    <t>S55.4.1</t>
  </si>
  <si>
    <t>しらとり保育園</t>
  </si>
  <si>
    <t>S56.4.1(H28.4.1変更)</t>
  </si>
  <si>
    <t>袋山保育園</t>
  </si>
  <si>
    <t>S57.4.1(H23.4.1変更)</t>
  </si>
  <si>
    <t>第二越谷保育園</t>
    <rPh sb="0" eb="2">
      <t>ダイニ</t>
    </rPh>
    <rPh sb="2" eb="4">
      <t>コシガヤ</t>
    </rPh>
    <rPh sb="4" eb="7">
      <t>ホイクエン</t>
    </rPh>
    <phoneticPr fontId="16"/>
  </si>
  <si>
    <t>H14.4.1</t>
  </si>
  <si>
    <t>わかばの森保育園</t>
    <rPh sb="4" eb="5">
      <t>モリ</t>
    </rPh>
    <rPh sb="5" eb="8">
      <t>ホイクエン</t>
    </rPh>
    <phoneticPr fontId="16"/>
  </si>
  <si>
    <t>H16.4.1</t>
  </si>
  <si>
    <t>南越谷保育園</t>
  </si>
  <si>
    <t>H17.4.1</t>
  </si>
  <si>
    <t>まどか保育園</t>
    <rPh sb="3" eb="6">
      <t>ホイクエン</t>
    </rPh>
    <phoneticPr fontId="16"/>
  </si>
  <si>
    <t>H18.4.1</t>
  </si>
  <si>
    <t>越谷ﾚｲｸﾀｳﾝさくら保育園</t>
    <rPh sb="0" eb="2">
      <t>コシガヤ</t>
    </rPh>
    <rPh sb="11" eb="14">
      <t>ホイクエン</t>
    </rPh>
    <phoneticPr fontId="16"/>
  </si>
  <si>
    <t>H20.5.1</t>
  </si>
  <si>
    <t>松沢保育園</t>
    <rPh sb="0" eb="2">
      <t>マツザワ</t>
    </rPh>
    <rPh sb="2" eb="5">
      <t>ホイクエン</t>
    </rPh>
    <phoneticPr fontId="16"/>
  </si>
  <si>
    <t>H21.4.1</t>
  </si>
  <si>
    <t>の～びるこどもの家保育園</t>
    <rPh sb="8" eb="9">
      <t>イエ</t>
    </rPh>
    <phoneticPr fontId="16"/>
  </si>
  <si>
    <t>H23.4.1</t>
  </si>
  <si>
    <t>越谷ﾚｲｸﾀｳﾝさくら保育園分園</t>
    <rPh sb="0" eb="2">
      <t>コシガヤ</t>
    </rPh>
    <rPh sb="11" eb="14">
      <t>ホイクエン</t>
    </rPh>
    <rPh sb="14" eb="16">
      <t>ブンエン</t>
    </rPh>
    <phoneticPr fontId="16"/>
  </si>
  <si>
    <t>H24.5.1</t>
  </si>
  <si>
    <t>－</t>
    <phoneticPr fontId="3"/>
  </si>
  <si>
    <t>越谷どろんこ保育園</t>
    <rPh sb="0" eb="2">
      <t>コシガヤ</t>
    </rPh>
    <rPh sb="6" eb="9">
      <t>ホイクエン</t>
    </rPh>
    <phoneticPr fontId="16"/>
  </si>
  <si>
    <t>H24.4.1</t>
  </si>
  <si>
    <t>あぜがみりんご保育園</t>
    <rPh sb="7" eb="10">
      <t>ホイクエン</t>
    </rPh>
    <phoneticPr fontId="16"/>
  </si>
  <si>
    <t>H25.4.1</t>
  </si>
  <si>
    <t>埼玉東萌保育園</t>
    <rPh sb="0" eb="2">
      <t>サイタマ</t>
    </rPh>
    <rPh sb="2" eb="3">
      <t>ヒガシ</t>
    </rPh>
    <rPh sb="3" eb="4">
      <t>モエ</t>
    </rPh>
    <rPh sb="4" eb="7">
      <t>ホイクエン</t>
    </rPh>
    <phoneticPr fontId="17"/>
  </si>
  <si>
    <t>H27.4.1</t>
  </si>
  <si>
    <t>越谷レイクタウンどろんこ保育園</t>
    <rPh sb="0" eb="2">
      <t>コシガヤ</t>
    </rPh>
    <rPh sb="12" eb="15">
      <t>ホイクエン</t>
    </rPh>
    <phoneticPr fontId="17"/>
  </si>
  <si>
    <t>第二おおたけ保育園</t>
    <rPh sb="0" eb="2">
      <t>ダイニ</t>
    </rPh>
    <rPh sb="6" eb="9">
      <t>ホイクエン</t>
    </rPh>
    <phoneticPr fontId="17"/>
  </si>
  <si>
    <t>西大袋保育園</t>
    <rPh sb="0" eb="1">
      <t>ニシ</t>
    </rPh>
    <rPh sb="1" eb="3">
      <t>オオブクロ</t>
    </rPh>
    <rPh sb="3" eb="6">
      <t>ホイクエン</t>
    </rPh>
    <phoneticPr fontId="17"/>
  </si>
  <si>
    <t>東大沢保育園</t>
    <rPh sb="0" eb="1">
      <t>ヒガシ</t>
    </rPh>
    <rPh sb="1" eb="3">
      <t>オオサワ</t>
    </rPh>
    <rPh sb="3" eb="6">
      <t>ホイクエン</t>
    </rPh>
    <phoneticPr fontId="17"/>
  </si>
  <si>
    <t>H28.4.1</t>
  </si>
  <si>
    <t>つぐみ保育園分園</t>
    <rPh sb="3" eb="6">
      <t>ホイクエン</t>
    </rPh>
    <rPh sb="6" eb="7">
      <t>ブン</t>
    </rPh>
    <rPh sb="7" eb="8">
      <t>エン</t>
    </rPh>
    <phoneticPr fontId="17"/>
  </si>
  <si>
    <t>みずべこどもの家保育園</t>
    <rPh sb="7" eb="8">
      <t>イエ</t>
    </rPh>
    <rPh sb="8" eb="11">
      <t>ホイクエン</t>
    </rPh>
    <phoneticPr fontId="2"/>
  </si>
  <si>
    <t>H29.4.1</t>
    <phoneticPr fontId="7"/>
  </si>
  <si>
    <t>H30.4.1</t>
    <phoneticPr fontId="7"/>
  </si>
  <si>
    <t>つぐみ保育園</t>
    <rPh sb="3" eb="6">
      <t>ホイクエン</t>
    </rPh>
    <phoneticPr fontId="17"/>
  </si>
  <si>
    <t>H30.4.1</t>
    <phoneticPr fontId="7"/>
  </si>
  <si>
    <t>（注）越ヶ谷、おおたけ、第二越谷、まどか、あぜがみりんご、埼玉東萌、第二おおたけ、</t>
    <phoneticPr fontId="3"/>
  </si>
  <si>
    <t>　　　西大袋、東大沢の調理は外部に委託。</t>
    <phoneticPr fontId="3"/>
  </si>
  <si>
    <t>8-12. 認定こども園別職員数</t>
    <rPh sb="6" eb="8">
      <t>ニンテイ</t>
    </rPh>
    <rPh sb="11" eb="12">
      <t>ホゾノ</t>
    </rPh>
    <rPh sb="12" eb="13">
      <t>ベツ</t>
    </rPh>
    <rPh sb="13" eb="16">
      <t>ショクインスウ</t>
    </rPh>
    <phoneticPr fontId="5"/>
  </si>
  <si>
    <t>平成31年4月1日</t>
    <rPh sb="0" eb="2">
      <t>ヘイセイ</t>
    </rPh>
    <rPh sb="5" eb="6">
      <t>ガツ</t>
    </rPh>
    <rPh sb="7" eb="8">
      <t>ニチ</t>
    </rPh>
    <phoneticPr fontId="14"/>
  </si>
  <si>
    <t>保育園名</t>
  </si>
  <si>
    <t>園　長</t>
    <phoneticPr fontId="7"/>
  </si>
  <si>
    <t>保育教諭等</t>
    <rPh sb="0" eb="2">
      <t>ホイク</t>
    </rPh>
    <rPh sb="2" eb="4">
      <t>キョウユ</t>
    </rPh>
    <rPh sb="4" eb="5">
      <t>トウ</t>
    </rPh>
    <phoneticPr fontId="5"/>
  </si>
  <si>
    <t>第二愛隣こども園</t>
  </si>
  <si>
    <t>-</t>
  </si>
  <si>
    <t>認定こども園小牧</t>
  </si>
  <si>
    <t>こばとの里こども園</t>
  </si>
  <si>
    <t>H26.4.1</t>
  </si>
  <si>
    <t>認定こども園さくらの森</t>
  </si>
  <si>
    <t>認定こども園わかばの森ナーサリー</t>
  </si>
  <si>
    <t>認定こども園しらこばと幼稚園</t>
  </si>
  <si>
    <t>H30.4.1</t>
  </si>
  <si>
    <t>H31.4.1</t>
    <phoneticPr fontId="7"/>
  </si>
  <si>
    <t>合　計</t>
  </si>
  <si>
    <t>（注）第二愛隣、こばとの里、さくらの森の調理は外部に委託。</t>
    <rPh sb="1" eb="2">
      <t>チュウ</t>
    </rPh>
    <phoneticPr fontId="8"/>
  </si>
  <si>
    <t>資料：子ども育成課</t>
    <phoneticPr fontId="14"/>
  </si>
  <si>
    <t>8-13. 階層別保育料額</t>
    <phoneticPr fontId="5"/>
  </si>
  <si>
    <t>令和元年10月1日</t>
    <rPh sb="0" eb="2">
      <t>レイワ</t>
    </rPh>
    <rPh sb="2" eb="3">
      <t>ガン</t>
    </rPh>
    <rPh sb="6" eb="7">
      <t>ガツ</t>
    </rPh>
    <rPh sb="8" eb="9">
      <t>ニチ</t>
    </rPh>
    <phoneticPr fontId="5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</si>
  <si>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</si>
  <si>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</si>
  <si>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</si>
  <si>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</si>
  <si>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</si>
  <si>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</si>
  <si>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</si>
  <si>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</si>
  <si>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</si>
  <si>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</si>
  <si>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</si>
  <si>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</si>
  <si>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</si>
  <si>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</si>
  <si>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</si>
  <si>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5"/>
  </si>
  <si>
    <t>前年度分市民税額</t>
    <phoneticPr fontId="14"/>
  </si>
  <si>
    <t>11,000
円未満</t>
    <phoneticPr fontId="7"/>
  </si>
  <si>
    <t>48,600
円未満</t>
    <phoneticPr fontId="14"/>
  </si>
  <si>
    <t>53,600
円未満</t>
    <phoneticPr fontId="14"/>
  </si>
  <si>
    <t>58,600
円未満</t>
    <phoneticPr fontId="14"/>
  </si>
  <si>
    <t>63,600
円未満</t>
    <phoneticPr fontId="14"/>
  </si>
  <si>
    <t>78,600
円未満</t>
    <phoneticPr fontId="14"/>
  </si>
  <si>
    <t>97,000
円未満</t>
    <phoneticPr fontId="14"/>
  </si>
  <si>
    <t>3歳未満児</t>
  </si>
  <si>
    <t>3歳以上児</t>
    <rPh sb="2" eb="4">
      <t>イジョウ</t>
    </rPh>
    <phoneticPr fontId="7"/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</si>
  <si>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</si>
  <si>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</si>
  <si>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</si>
  <si>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</si>
  <si>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</si>
  <si>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</si>
  <si>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</si>
  <si>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</si>
  <si>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</si>
  <si>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14"/>
  </si>
  <si>
    <t>前年分市民税額</t>
    <phoneticPr fontId="14"/>
  </si>
  <si>
    <t>117,000
円未満</t>
    <phoneticPr fontId="14"/>
  </si>
  <si>
    <t>135,000
円未満</t>
    <phoneticPr fontId="14"/>
  </si>
  <si>
    <t>169,000
円未満</t>
    <phoneticPr fontId="14"/>
  </si>
  <si>
    <t>202,000
円未満</t>
    <phoneticPr fontId="14"/>
  </si>
  <si>
    <t>235,000
円未満</t>
    <phoneticPr fontId="14"/>
  </si>
  <si>
    <t>268,000
円未満</t>
    <phoneticPr fontId="14"/>
  </si>
  <si>
    <t>301,000
円未満</t>
    <phoneticPr fontId="14"/>
  </si>
  <si>
    <t>349,000
円未満</t>
    <phoneticPr fontId="14"/>
  </si>
  <si>
    <t>397,000
円未満</t>
    <rPh sb="9" eb="11">
      <t>ミマン</t>
    </rPh>
    <phoneticPr fontId="14"/>
  </si>
  <si>
    <t>397,000
円以上</t>
    <phoneticPr fontId="14"/>
  </si>
  <si>
    <t>（注1）（）は保育短時間認定の場合</t>
    <rPh sb="1" eb="2">
      <t>チュウ</t>
    </rPh>
    <rPh sb="7" eb="9">
      <t>ホイク</t>
    </rPh>
    <rPh sb="9" eb="12">
      <t>タンジカン</t>
    </rPh>
    <rPh sb="12" eb="14">
      <t>ニンテイ</t>
    </rPh>
    <rPh sb="15" eb="17">
      <t>バアイ</t>
    </rPh>
    <phoneticPr fontId="14"/>
  </si>
  <si>
    <t>（注2）階層区分Ａの世帯の定義は「生活保護世帯・『中国残留邦人等の円滑な帰国の促進及び</t>
    <rPh sb="1" eb="2">
      <t>チュウ</t>
    </rPh>
    <phoneticPr fontId="14"/>
  </si>
  <si>
    <t>永住帰国後の自立の支援に関する法律』による支援給付受給世帯並びに里親の世帯」</t>
    <rPh sb="29" eb="30">
      <t>ナラ</t>
    </rPh>
    <rPh sb="32" eb="34">
      <t>サトオヤ</t>
    </rPh>
    <rPh sb="35" eb="37">
      <t>セタイ</t>
    </rPh>
    <phoneticPr fontId="5"/>
  </si>
  <si>
    <t>（注3）令和元年10月1日より、幼児教育・保育無償化に伴い保育料が変更となっております。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7"/>
  </si>
  <si>
    <t>8-14. 学童保育室の状況</t>
    <phoneticPr fontId="5"/>
  </si>
  <si>
    <t>各年4月1日</t>
    <rPh sb="0" eb="2">
      <t>カクネン</t>
    </rPh>
    <rPh sb="3" eb="4">
      <t>ガツ</t>
    </rPh>
    <rPh sb="5" eb="6">
      <t>ニチ</t>
    </rPh>
    <phoneticPr fontId="5"/>
  </si>
  <si>
    <t>学童保育室名</t>
    <rPh sb="0" eb="2">
      <t>ガクドウ</t>
    </rPh>
    <rPh sb="2" eb="5">
      <t>ホイクシツ</t>
    </rPh>
    <rPh sb="5" eb="6">
      <t>メイ</t>
    </rPh>
    <phoneticPr fontId="5"/>
  </si>
  <si>
    <t>入室児童数</t>
    <rPh sb="0" eb="2">
      <t>ニュウシツ</t>
    </rPh>
    <rPh sb="2" eb="4">
      <t>ジドウ</t>
    </rPh>
    <rPh sb="4" eb="5">
      <t>スウ</t>
    </rPh>
    <phoneticPr fontId="5"/>
  </si>
  <si>
    <t>指導員数（非常勤職員）</t>
    <rPh sb="0" eb="3">
      <t>シドウイン</t>
    </rPh>
    <rPh sb="3" eb="4">
      <t>カズ</t>
    </rPh>
    <rPh sb="8" eb="9">
      <t>ショク</t>
    </rPh>
    <rPh sb="9" eb="10">
      <t>イン</t>
    </rPh>
    <phoneticPr fontId="5"/>
  </si>
  <si>
    <t>場　　所</t>
    <rPh sb="0" eb="1">
      <t>バ</t>
    </rPh>
    <rPh sb="3" eb="4">
      <t>トコロ</t>
    </rPh>
    <phoneticPr fontId="5"/>
  </si>
  <si>
    <t>平成29年</t>
    <rPh sb="0" eb="2">
      <t>ヘー</t>
    </rPh>
    <rPh sb="4" eb="5">
      <t>ネン</t>
    </rPh>
    <phoneticPr fontId="5"/>
  </si>
  <si>
    <t>31年</t>
    <rPh sb="2" eb="3">
      <t>トシ</t>
    </rPh>
    <phoneticPr fontId="5"/>
  </si>
  <si>
    <t>総　数</t>
    <phoneticPr fontId="7"/>
  </si>
  <si>
    <t>蒲　生</t>
    <phoneticPr fontId="7"/>
  </si>
  <si>
    <t>蒲生小学校内</t>
  </si>
  <si>
    <t>南越谷C-1</t>
  </si>
  <si>
    <t>南越谷公民館内</t>
  </si>
  <si>
    <t>南越谷C-2</t>
  </si>
  <si>
    <t>南越谷小学校内</t>
  </si>
  <si>
    <t>大　沢</t>
    <phoneticPr fontId="7"/>
  </si>
  <si>
    <t>大沢小学校内</t>
  </si>
  <si>
    <t>大　袋</t>
    <phoneticPr fontId="7"/>
  </si>
  <si>
    <t>大袋小学校内</t>
  </si>
  <si>
    <t>東越谷</t>
  </si>
  <si>
    <t>東越谷小学校内</t>
  </si>
  <si>
    <t>弥　栄</t>
    <phoneticPr fontId="7"/>
  </si>
  <si>
    <t>弥栄小学校内</t>
  </si>
  <si>
    <t>大袋北</t>
  </si>
  <si>
    <t>大袋北小学校内</t>
  </si>
  <si>
    <t>宮　本C-1</t>
    <phoneticPr fontId="7"/>
  </si>
  <si>
    <t>宮本小学校内</t>
  </si>
  <si>
    <t>宮　本C-2</t>
    <phoneticPr fontId="7"/>
  </si>
  <si>
    <t>蒲生南C-1</t>
    <phoneticPr fontId="7"/>
  </si>
  <si>
    <t>蒲生南小学校内</t>
  </si>
  <si>
    <t>蒲生南C-2</t>
    <phoneticPr fontId="7"/>
  </si>
  <si>
    <t xml:space="preserve">- </t>
  </si>
  <si>
    <t>西　方C-1</t>
    <phoneticPr fontId="7"/>
  </si>
  <si>
    <t>西方小学校内</t>
  </si>
  <si>
    <t>西　方C-2</t>
    <phoneticPr fontId="7"/>
  </si>
  <si>
    <t>桜井南C-1</t>
  </si>
  <si>
    <t>桜井南小学校内</t>
  </si>
  <si>
    <t>桜井南C-2</t>
  </si>
  <si>
    <t>大沢北</t>
  </si>
  <si>
    <t>大沢北小学校内</t>
  </si>
  <si>
    <t>鷺　後C-1</t>
    <phoneticPr fontId="7"/>
  </si>
  <si>
    <t>鷺後小学校内</t>
  </si>
  <si>
    <t>鷺　後C-2</t>
    <phoneticPr fontId="7"/>
  </si>
  <si>
    <t>千間台C-1</t>
  </si>
  <si>
    <t>千間台小学校内</t>
  </si>
  <si>
    <t>千間台C-2</t>
  </si>
  <si>
    <t>花　田C-1</t>
    <phoneticPr fontId="7"/>
  </si>
  <si>
    <t>花田小学校内</t>
  </si>
  <si>
    <t>花　田C-2</t>
    <phoneticPr fontId="7"/>
  </si>
  <si>
    <t>出　羽C-1</t>
    <phoneticPr fontId="7"/>
  </si>
  <si>
    <t>出羽小学校内</t>
  </si>
  <si>
    <t>出　羽C-2</t>
    <phoneticPr fontId="7"/>
  </si>
  <si>
    <t>増　林</t>
    <phoneticPr fontId="7"/>
  </si>
  <si>
    <t>増林小学校内</t>
  </si>
  <si>
    <t>平　方</t>
    <phoneticPr fontId="7"/>
  </si>
  <si>
    <t>平方小学校内</t>
  </si>
  <si>
    <t>大間野C-1</t>
    <phoneticPr fontId="7"/>
  </si>
  <si>
    <t>大間野小学校内</t>
  </si>
  <si>
    <t>大間野C-2</t>
  </si>
  <si>
    <t>川　柳C-1</t>
    <phoneticPr fontId="7"/>
  </si>
  <si>
    <t>川柳小学校内</t>
  </si>
  <si>
    <t>川　柳C-2</t>
    <phoneticPr fontId="7"/>
  </si>
  <si>
    <t>北越谷</t>
  </si>
  <si>
    <t>北越谷小学校内</t>
  </si>
  <si>
    <t>大袋東</t>
  </si>
  <si>
    <t>大袋東小学校内</t>
  </si>
  <si>
    <t>新　方</t>
    <phoneticPr fontId="7"/>
  </si>
  <si>
    <t>新方小学校内</t>
  </si>
  <si>
    <t>大相模C-1</t>
    <phoneticPr fontId="7"/>
  </si>
  <si>
    <t>大相模小学校内</t>
  </si>
  <si>
    <t>大相模C-2</t>
    <rPh sb="0" eb="1">
      <t>オオ</t>
    </rPh>
    <rPh sb="1" eb="3">
      <t>サガミ</t>
    </rPh>
    <phoneticPr fontId="7"/>
  </si>
  <si>
    <t>大相模小学校内</t>
    <rPh sb="0" eb="1">
      <t>オオ</t>
    </rPh>
    <rPh sb="1" eb="3">
      <t>サガミ</t>
    </rPh>
    <phoneticPr fontId="7"/>
  </si>
  <si>
    <t>荻　島</t>
    <phoneticPr fontId="7"/>
  </si>
  <si>
    <t>荻島小学校外</t>
  </si>
  <si>
    <t>城ノ上C-1</t>
  </si>
  <si>
    <t>城ノ上小学校内</t>
  </si>
  <si>
    <t>城ノ上C-2</t>
  </si>
  <si>
    <t>蒲生第二C-1</t>
  </si>
  <si>
    <t>蒲生第二小学校内</t>
    <rPh sb="2" eb="3">
      <t>ダイ</t>
    </rPh>
    <rPh sb="3" eb="4">
      <t>ニ</t>
    </rPh>
    <phoneticPr fontId="5"/>
  </si>
  <si>
    <t>蒲生第二C-2</t>
  </si>
  <si>
    <t>明　正C-1</t>
    <phoneticPr fontId="7"/>
  </si>
  <si>
    <t>明正小学校内</t>
  </si>
  <si>
    <t>明　正C-2</t>
    <phoneticPr fontId="7"/>
  </si>
  <si>
    <t>桜　井C-1</t>
    <phoneticPr fontId="7"/>
  </si>
  <si>
    <t>桜井小学校内</t>
  </si>
  <si>
    <t>桜　井C-2</t>
    <phoneticPr fontId="7"/>
  </si>
  <si>
    <t>越ヶ谷C-1</t>
    <rPh sb="0" eb="3">
      <t>コシガヤ</t>
    </rPh>
    <phoneticPr fontId="5"/>
  </si>
  <si>
    <t>越ヶ谷小学校外</t>
    <rPh sb="0" eb="3">
      <t>コシガヤ</t>
    </rPh>
    <rPh sb="6" eb="7">
      <t>ソト</t>
    </rPh>
    <phoneticPr fontId="5"/>
  </si>
  <si>
    <t>越ヶ谷C-2</t>
    <rPh sb="0" eb="3">
      <t>コシガヤ</t>
    </rPh>
    <phoneticPr fontId="5"/>
  </si>
  <si>
    <t>越ヶ谷C-3</t>
    <rPh sb="0" eb="3">
      <t>コシガヤ</t>
    </rPh>
    <phoneticPr fontId="5"/>
  </si>
  <si>
    <t>（注1）北越谷、大相模、城ノ上、越ヶ谷は公設民営。</t>
    <rPh sb="16" eb="19">
      <t>コシガヤ</t>
    </rPh>
    <phoneticPr fontId="7"/>
  </si>
  <si>
    <t>資料：青少年課</t>
    <rPh sb="3" eb="6">
      <t>セイショウネン</t>
    </rPh>
    <rPh sb="6" eb="7">
      <t>カ</t>
    </rPh>
    <phoneticPr fontId="5"/>
  </si>
  <si>
    <t>（注2）川柳、越ヶ谷学童保育室は平成29年4月より教室数の変更。</t>
    <rPh sb="4" eb="5">
      <t>カワ</t>
    </rPh>
    <rPh sb="5" eb="6">
      <t>ヤナギ</t>
    </rPh>
    <rPh sb="7" eb="10">
      <t>コシガヤ</t>
    </rPh>
    <rPh sb="10" eb="12">
      <t>ガクドウ</t>
    </rPh>
    <rPh sb="12" eb="15">
      <t>ホイクシツ</t>
    </rPh>
    <rPh sb="16" eb="18">
      <t>ヘイセイ</t>
    </rPh>
    <rPh sb="20" eb="21">
      <t>ネン</t>
    </rPh>
    <rPh sb="22" eb="23">
      <t>ガツ</t>
    </rPh>
    <rPh sb="25" eb="27">
      <t>キョウシツ</t>
    </rPh>
    <rPh sb="27" eb="28">
      <t>スウ</t>
    </rPh>
    <rPh sb="29" eb="31">
      <t>ヘンコウ</t>
    </rPh>
    <phoneticPr fontId="5"/>
  </si>
  <si>
    <t>（注3）蒲生南学童保育室は平成30年4月に2室化。</t>
    <rPh sb="4" eb="6">
      <t>ガモウ</t>
    </rPh>
    <rPh sb="6" eb="7">
      <t>ミナミ</t>
    </rPh>
    <rPh sb="7" eb="9">
      <t>ガクドウ</t>
    </rPh>
    <rPh sb="9" eb="12">
      <t>ホイクシツ</t>
    </rPh>
    <rPh sb="13" eb="15">
      <t>ヘイセイ</t>
    </rPh>
    <rPh sb="17" eb="18">
      <t>ネン</t>
    </rPh>
    <rPh sb="19" eb="20">
      <t>ガツ</t>
    </rPh>
    <rPh sb="22" eb="23">
      <t>シツ</t>
    </rPh>
    <rPh sb="23" eb="24">
      <t>カ</t>
    </rPh>
    <phoneticPr fontId="5"/>
  </si>
  <si>
    <t>8-15. 児童福祉施設入所・通所児童数</t>
    <phoneticPr fontId="5"/>
  </si>
  <si>
    <t>各年3月31日</t>
    <phoneticPr fontId="7"/>
  </si>
  <si>
    <t>施　設　名</t>
  </si>
  <si>
    <t>平成28年</t>
    <rPh sb="0" eb="2">
      <t>ヘイセイ</t>
    </rPh>
    <phoneticPr fontId="5"/>
  </si>
  <si>
    <t>29年</t>
    <phoneticPr fontId="7"/>
  </si>
  <si>
    <t>乳児院</t>
  </si>
  <si>
    <t>母子生活支援施設</t>
  </si>
  <si>
    <t>児童養護施設</t>
  </si>
  <si>
    <t>里親</t>
    <rPh sb="0" eb="2">
      <t>サトオヤ</t>
    </rPh>
    <phoneticPr fontId="5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</si>
  <si>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5"/>
  </si>
  <si>
    <t>知的障害</t>
    <rPh sb="0" eb="2">
      <t>チテキ</t>
    </rPh>
    <rPh sb="2" eb="4">
      <t>ショウガイ</t>
    </rPh>
    <phoneticPr fontId="5"/>
  </si>
  <si>
    <t>盲ろうあ</t>
    <rPh sb="0" eb="1">
      <t>モウ</t>
    </rPh>
    <phoneticPr fontId="5"/>
  </si>
  <si>
    <t>肢体不自由</t>
    <rPh sb="0" eb="2">
      <t>シタイ</t>
    </rPh>
    <rPh sb="2" eb="5">
      <t>フジユウ</t>
    </rPh>
    <phoneticPr fontId="5"/>
  </si>
  <si>
    <t>重症心身障害</t>
    <rPh sb="0" eb="2">
      <t>ジュウショウ</t>
    </rPh>
    <rPh sb="2" eb="4">
      <t>シンシン</t>
    </rPh>
    <rPh sb="4" eb="6">
      <t>ショウガイ</t>
    </rPh>
    <phoneticPr fontId="5"/>
  </si>
  <si>
    <t>児童発達支援センター</t>
    <rPh sb="0" eb="2">
      <t>ジドウ</t>
    </rPh>
    <rPh sb="2" eb="4">
      <t>ハッタツ</t>
    </rPh>
    <rPh sb="4" eb="6">
      <t>シエン</t>
    </rPh>
    <phoneticPr fontId="5"/>
  </si>
  <si>
    <t>児童自立支援施設</t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</si>
  <si>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</si>
  <si>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5"/>
  </si>
  <si>
    <t>資料：子育て支援課</t>
    <phoneticPr fontId="5"/>
  </si>
  <si>
    <t>8-16.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5"/>
  </si>
  <si>
    <t>（単位：件）</t>
    <rPh sb="1" eb="3">
      <t>タンイ</t>
    </rPh>
    <rPh sb="4" eb="5">
      <t>ケンスウ</t>
    </rPh>
    <phoneticPr fontId="5"/>
  </si>
  <si>
    <t>年　度</t>
    <phoneticPr fontId="5"/>
  </si>
  <si>
    <t>養  護</t>
    <phoneticPr fontId="5"/>
  </si>
  <si>
    <t>保  健</t>
    <phoneticPr fontId="5"/>
  </si>
  <si>
    <t>心身障がい</t>
    <phoneticPr fontId="5"/>
  </si>
  <si>
    <t>非　行</t>
    <phoneticPr fontId="5"/>
  </si>
  <si>
    <t>育　成</t>
    <phoneticPr fontId="5"/>
  </si>
  <si>
    <t xml:space="preserve"> そ　　の　　他</t>
    <phoneticPr fontId="5"/>
  </si>
  <si>
    <t>　総　　　　　数</t>
    <phoneticPr fontId="5"/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</si>
  <si>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</si>
  <si>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</si>
  <si>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</si>
  <si>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</si>
  <si>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5"/>
  </si>
  <si>
    <t>発達障がい</t>
    <rPh sb="0" eb="2">
      <t>ハッタツ</t>
    </rPh>
    <rPh sb="2" eb="3">
      <t>ショウ</t>
    </rPh>
    <phoneticPr fontId="7"/>
  </si>
  <si>
    <t>ぐ犯行為等</t>
    <rPh sb="1" eb="2">
      <t>ハン</t>
    </rPh>
    <rPh sb="2" eb="4">
      <t>コウイ</t>
    </rPh>
    <rPh sb="4" eb="5">
      <t>ナド</t>
    </rPh>
    <phoneticPr fontId="5"/>
  </si>
  <si>
    <t>触法行為等</t>
  </si>
  <si>
    <t>性格行動</t>
  </si>
  <si>
    <t>不登校</t>
  </si>
  <si>
    <t>適性</t>
    <rPh sb="1" eb="2">
      <t>セイ</t>
    </rPh>
    <phoneticPr fontId="5"/>
  </si>
  <si>
    <t>しつけ</t>
  </si>
  <si>
    <t>29</t>
    <phoneticPr fontId="5"/>
  </si>
  <si>
    <t>30</t>
    <phoneticPr fontId="5"/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</si>
  <si>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5"/>
  </si>
  <si>
    <t>8-17. 児童扶養手当・特別児童扶養手当受給者数</t>
    <phoneticPr fontId="5"/>
  </si>
  <si>
    <t>各年度末</t>
    <rPh sb="1" eb="3">
      <t>ネンド</t>
    </rPh>
    <rPh sb="3" eb="4">
      <t>マツ</t>
    </rPh>
    <phoneticPr fontId="7"/>
  </si>
  <si>
    <t>種別</t>
    <phoneticPr fontId="7"/>
  </si>
  <si>
    <t>年度</t>
    <phoneticPr fontId="7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</si>
  <si>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</si>
  <si>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</si>
  <si>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</si>
  <si>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</si>
  <si>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</si>
  <si>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</si>
  <si>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</si>
  <si>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</si>
  <si>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</si>
  <si>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7"/>
  </si>
  <si>
    <t>平成28</t>
    <phoneticPr fontId="5"/>
  </si>
  <si>
    <t>特別児童
扶養手当</t>
  </si>
  <si>
    <t>　　29</t>
    <phoneticPr fontId="5"/>
  </si>
  <si>
    <t>　　30</t>
    <phoneticPr fontId="5"/>
  </si>
  <si>
    <t>　　30</t>
    <phoneticPr fontId="7"/>
  </si>
  <si>
    <t>資料：子育て支援課</t>
  </si>
  <si>
    <t>8-18. 児童手当支給状況</t>
    <rPh sb="10" eb="12">
      <t>シキュウ</t>
    </rPh>
    <phoneticPr fontId="5"/>
  </si>
  <si>
    <t>（単位：人、千円）</t>
    <rPh sb="6" eb="7">
      <t>セン</t>
    </rPh>
    <phoneticPr fontId="7"/>
  </si>
  <si>
    <t>年　度</t>
    <phoneticPr fontId="7"/>
  </si>
  <si>
    <t>受給者数</t>
  </si>
  <si>
    <t>支払延児童数</t>
  </si>
  <si>
    <t>支給額</t>
  </si>
  <si>
    <t>第1子</t>
  </si>
  <si>
    <t>第2子</t>
  </si>
  <si>
    <t>第3子以降</t>
  </si>
  <si>
    <t>平成28</t>
    <phoneticPr fontId="5"/>
  </si>
  <si>
    <t>29</t>
    <phoneticPr fontId="7"/>
  </si>
  <si>
    <t>30</t>
    <phoneticPr fontId="7"/>
  </si>
  <si>
    <t>（注）受給者数は平成28年度より2月末時点の世帯数。</t>
    <rPh sb="8" eb="10">
      <t>ヘイセイ</t>
    </rPh>
    <rPh sb="12" eb="14">
      <t>ネンド</t>
    </rPh>
    <rPh sb="17" eb="19">
      <t>ガツマツ</t>
    </rPh>
    <rPh sb="19" eb="21">
      <t>ジテン</t>
    </rPh>
    <rPh sb="22" eb="24">
      <t>セタイ</t>
    </rPh>
    <rPh sb="24" eb="25">
      <t>スウ</t>
    </rPh>
    <phoneticPr fontId="16"/>
  </si>
  <si>
    <t>8-19. こども医療費支給状況</t>
    <phoneticPr fontId="14"/>
  </si>
  <si>
    <t>登録児童数</t>
    <rPh sb="2" eb="4">
      <t>ジドウ</t>
    </rPh>
    <phoneticPr fontId="14"/>
  </si>
  <si>
    <t>支給件数</t>
  </si>
  <si>
    <t>支給額(円)</t>
    <phoneticPr fontId="7"/>
  </si>
  <si>
    <t>支給要件</t>
  </si>
  <si>
    <t>通院分</t>
  </si>
  <si>
    <t>入院分</t>
  </si>
  <si>
    <t>平成28</t>
    <phoneticPr fontId="5"/>
  </si>
  <si>
    <t>中学校修了まで</t>
  </si>
  <si>
    <t>（注）支給件数は医療機関ごとの件数として取り扱っている。</t>
    <phoneticPr fontId="14"/>
  </si>
  <si>
    <t>8-20. ひとり親家庭等医療費支給状況</t>
    <phoneticPr fontId="5"/>
  </si>
  <si>
    <t>登録者数</t>
  </si>
  <si>
    <t>支給額(円)</t>
  </si>
  <si>
    <t>29</t>
    <phoneticPr fontId="7"/>
  </si>
  <si>
    <t>資料：子育て支援課</t>
    <rPh sb="0" eb="2">
      <t>シリョウ</t>
    </rPh>
    <rPh sb="3" eb="5">
      <t>コソダ</t>
    </rPh>
    <rPh sb="6" eb="9">
      <t>シエンカ</t>
    </rPh>
    <phoneticPr fontId="5"/>
  </si>
  <si>
    <t>8-21.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5"/>
  </si>
  <si>
    <t>子育て講座</t>
  </si>
  <si>
    <t>育児相談件数</t>
    <rPh sb="4" eb="6">
      <t>ケンスウ</t>
    </rPh>
    <phoneticPr fontId="7"/>
  </si>
  <si>
    <t>一時預かり</t>
  </si>
  <si>
    <t>参加組数</t>
    <rPh sb="2" eb="4">
      <t>クミスウ</t>
    </rPh>
    <phoneticPr fontId="7"/>
  </si>
  <si>
    <t>参加者数</t>
  </si>
  <si>
    <t>面接相談</t>
    <phoneticPr fontId="7"/>
  </si>
  <si>
    <t>電話相談</t>
    <phoneticPr fontId="7"/>
  </si>
  <si>
    <t>実利用者数</t>
    <phoneticPr fontId="7"/>
  </si>
  <si>
    <t>延べ利用者数</t>
    <phoneticPr fontId="7"/>
  </si>
  <si>
    <t>延べ利用時間</t>
    <phoneticPr fontId="7"/>
  </si>
  <si>
    <t>（保護者含む）</t>
    <phoneticPr fontId="7"/>
  </si>
  <si>
    <t>平成28</t>
    <rPh sb="0" eb="2">
      <t>ヘイセイ</t>
    </rPh>
    <phoneticPr fontId="11"/>
  </si>
  <si>
    <t>8-22.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5"/>
  </si>
  <si>
    <t>つくしんぼ教室</t>
  </si>
  <si>
    <t>はとぽっぽ教室</t>
  </si>
  <si>
    <t>たけのこ教室</t>
  </si>
  <si>
    <t>いちご教室</t>
    <phoneticPr fontId="5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</si>
  <si>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</si>
  <si>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</si>
  <si>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</si>
  <si>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</si>
  <si>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</si>
  <si>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</si>
  <si>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（注）早期療育教室には各教室ごとに上記の各名称があり</t>
    <rPh sb="17" eb="19">
      <t>ジョウキ</t>
    </rPh>
    <rPh sb="20" eb="21">
      <t>カク</t>
    </rPh>
    <rPh sb="21" eb="23">
      <t>メイショウ</t>
    </rPh>
    <phoneticPr fontId="5"/>
  </si>
  <si>
    <t>資料：児童発達支援センター</t>
    <rPh sb="3" eb="5">
      <t>ジドウ</t>
    </rPh>
    <rPh sb="5" eb="7">
      <t>ハッタツ</t>
    </rPh>
    <rPh sb="7" eb="9">
      <t>シエン</t>
    </rPh>
    <phoneticPr fontId="5"/>
  </si>
  <si>
    <t>8-23.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5"/>
  </si>
  <si>
    <t>児童発達支援事業・愛称ぐんぐんグリーン、ぐんぐんピンク</t>
    <rPh sb="9" eb="11">
      <t>アイショウ</t>
    </rPh>
    <phoneticPr fontId="5"/>
  </si>
  <si>
    <t>各年度末</t>
    <rPh sb="0" eb="2">
      <t>カクネン</t>
    </rPh>
    <rPh sb="2" eb="3">
      <t>ド</t>
    </rPh>
    <rPh sb="3" eb="4">
      <t>マツ</t>
    </rPh>
    <phoneticPr fontId="7"/>
  </si>
  <si>
    <t>現員数</t>
  </si>
  <si>
    <t>年齢別園児数</t>
  </si>
  <si>
    <t>2歳児</t>
    <rPh sb="2" eb="3">
      <t>ジ</t>
    </rPh>
    <phoneticPr fontId="7"/>
  </si>
  <si>
    <t>3歳児</t>
    <phoneticPr fontId="7"/>
  </si>
  <si>
    <t>4歳児</t>
    <phoneticPr fontId="7"/>
  </si>
  <si>
    <t>5歳児</t>
    <phoneticPr fontId="7"/>
  </si>
  <si>
    <t>6歳児</t>
    <phoneticPr fontId="7"/>
  </si>
  <si>
    <t>平成28</t>
    <rPh sb="0" eb="1">
      <t>ヘイセイ</t>
    </rPh>
    <phoneticPr fontId="5"/>
  </si>
  <si>
    <t>（注1）定員（１日あたり）は規則によるもの。</t>
    <rPh sb="4" eb="6">
      <t>テイイン</t>
    </rPh>
    <rPh sb="8" eb="9">
      <t>ニチ</t>
    </rPh>
    <rPh sb="14" eb="16">
      <t>キソク</t>
    </rPh>
    <phoneticPr fontId="5"/>
  </si>
  <si>
    <t>（注2）各人数はぐんぐんグリーン（知的障がい児）、ぐんぐんピンク（肢体不自由児）をあわせたもの。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5"/>
  </si>
  <si>
    <t>児童発達支援事業・愛称のびのび</t>
    <phoneticPr fontId="5"/>
  </si>
  <si>
    <t>定　員</t>
    <phoneticPr fontId="7"/>
  </si>
  <si>
    <t>現員数</t>
    <phoneticPr fontId="5"/>
  </si>
  <si>
    <t>所　属</t>
    <rPh sb="0" eb="1">
      <t>ショ</t>
    </rPh>
    <rPh sb="2" eb="3">
      <t>ゾク</t>
    </rPh>
    <phoneticPr fontId="5"/>
  </si>
  <si>
    <t>保育所（園）</t>
    <rPh sb="0" eb="2">
      <t>ホイク</t>
    </rPh>
    <rPh sb="2" eb="3">
      <t>ジョ</t>
    </rPh>
    <rPh sb="4" eb="5">
      <t>エン</t>
    </rPh>
    <phoneticPr fontId="5"/>
  </si>
  <si>
    <t>幼稚園</t>
    <rPh sb="0" eb="3">
      <t>ヨウチエン</t>
    </rPh>
    <phoneticPr fontId="5"/>
  </si>
  <si>
    <t>4歳児</t>
    <phoneticPr fontId="7"/>
  </si>
  <si>
    <t>5歳児</t>
    <phoneticPr fontId="7"/>
  </si>
  <si>
    <t>（注）定員（１日あたり）は規則によるもの。</t>
    <rPh sb="3" eb="5">
      <t>テイイン</t>
    </rPh>
    <rPh sb="7" eb="8">
      <t>ニチ</t>
    </rPh>
    <rPh sb="13" eb="15">
      <t>キソク</t>
    </rPh>
    <phoneticPr fontId="5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</si>
  <si>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5"/>
  </si>
  <si>
    <t>8-24.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5"/>
  </si>
  <si>
    <t>ぐんぐんグリーン（知的障がい児）</t>
    <rPh sb="9" eb="11">
      <t>チテキ</t>
    </rPh>
    <rPh sb="11" eb="12">
      <t>ショウ</t>
    </rPh>
    <rPh sb="14" eb="15">
      <t>ジ</t>
    </rPh>
    <phoneticPr fontId="5"/>
  </si>
  <si>
    <t>年　度</t>
    <rPh sb="2" eb="3">
      <t>ド</t>
    </rPh>
    <phoneticPr fontId="5"/>
  </si>
  <si>
    <t>小学校</t>
  </si>
  <si>
    <t>特別支援　　　　学校</t>
    <rPh sb="0" eb="2">
      <t>トクベツ</t>
    </rPh>
    <rPh sb="2" eb="4">
      <t>シエン</t>
    </rPh>
    <phoneticPr fontId="5"/>
  </si>
  <si>
    <t>施設変更</t>
  </si>
  <si>
    <t>保育所</t>
  </si>
  <si>
    <t>幼稚園</t>
  </si>
  <si>
    <t>その他</t>
    <rPh sb="0" eb="3">
      <t>ソノタ</t>
    </rPh>
    <phoneticPr fontId="5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</si>
  <si>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</si>
  <si>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</si>
  <si>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5"/>
  </si>
  <si>
    <t>平成28</t>
    <phoneticPr fontId="5"/>
  </si>
  <si>
    <t>（注）平成24年度をもって、知的障がい児通園施設みのり学園、肢体不自由児通園施設あけぼの学園は</t>
    <phoneticPr fontId="5"/>
  </si>
  <si>
    <t>　　　児童発達支援センターに統合され、廃止となり、児童発達支援事業・愛称ぐんぐんとなった。</t>
    <phoneticPr fontId="5"/>
  </si>
  <si>
    <t>8-25. 児童遊園地区別設置数</t>
    <phoneticPr fontId="5"/>
  </si>
  <si>
    <t>各年4月1日</t>
    <rPh sb="0" eb="2">
      <t>カクトシ</t>
    </rPh>
    <rPh sb="3" eb="4">
      <t>ガツ</t>
    </rPh>
    <rPh sb="5" eb="6">
      <t>ニチ</t>
    </rPh>
    <phoneticPr fontId="5"/>
  </si>
  <si>
    <t>年</t>
    <rPh sb="0" eb="1">
      <t>ネン</t>
    </rPh>
    <phoneticPr fontId="5"/>
  </si>
  <si>
    <t>桜　井</t>
    <rPh sb="0" eb="1">
      <t>サクラ</t>
    </rPh>
    <rPh sb="2" eb="3">
      <t>イ</t>
    </rPh>
    <phoneticPr fontId="5"/>
  </si>
  <si>
    <t>新　方</t>
    <rPh sb="0" eb="1">
      <t>シン</t>
    </rPh>
    <rPh sb="2" eb="3">
      <t>ホウ</t>
    </rPh>
    <phoneticPr fontId="5"/>
  </si>
  <si>
    <t>増　林</t>
    <rPh sb="0" eb="1">
      <t>ゾウ</t>
    </rPh>
    <rPh sb="2" eb="3">
      <t>ハヤシ</t>
    </rPh>
    <phoneticPr fontId="5"/>
  </si>
  <si>
    <t>大　袋</t>
    <rPh sb="0" eb="1">
      <t>ダイ</t>
    </rPh>
    <rPh sb="2" eb="3">
      <t>フクロ</t>
    </rPh>
    <phoneticPr fontId="5"/>
  </si>
  <si>
    <t>荻　島</t>
    <rPh sb="0" eb="1">
      <t>オギ</t>
    </rPh>
    <rPh sb="2" eb="3">
      <t>シマ</t>
    </rPh>
    <phoneticPr fontId="5"/>
  </si>
  <si>
    <t>出　羽</t>
    <rPh sb="0" eb="1">
      <t>デ</t>
    </rPh>
    <rPh sb="2" eb="3">
      <t>ハネ</t>
    </rPh>
    <phoneticPr fontId="5"/>
  </si>
  <si>
    <t>蒲　生</t>
    <rPh sb="0" eb="1">
      <t>ガマ</t>
    </rPh>
    <rPh sb="2" eb="3">
      <t>セイ</t>
    </rPh>
    <phoneticPr fontId="5"/>
  </si>
  <si>
    <t>川　柳</t>
    <rPh sb="0" eb="1">
      <t>カワ</t>
    </rPh>
    <rPh sb="2" eb="3">
      <t>ヤナギ</t>
    </rPh>
    <phoneticPr fontId="5"/>
  </si>
  <si>
    <t>大相模</t>
    <rPh sb="0" eb="1">
      <t>オオ</t>
    </rPh>
    <rPh sb="1" eb="3">
      <t>サガミ</t>
    </rPh>
    <phoneticPr fontId="5"/>
  </si>
  <si>
    <t>大　沢</t>
    <rPh sb="0" eb="1">
      <t>ダイ</t>
    </rPh>
    <rPh sb="2" eb="3">
      <t>サワ</t>
    </rPh>
    <phoneticPr fontId="5"/>
  </si>
  <si>
    <t>北越谷</t>
    <rPh sb="0" eb="1">
      <t>キタ</t>
    </rPh>
    <rPh sb="1" eb="3">
      <t>コシガヤ</t>
    </rPh>
    <phoneticPr fontId="5"/>
  </si>
  <si>
    <t>越ヶ谷</t>
    <rPh sb="0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</si>
  <si>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</si>
  <si>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平成29</t>
    <rPh sb="0" eb="2">
      <t>ヘー</t>
    </rPh>
    <phoneticPr fontId="1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</si>
  <si>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5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</si>
  <si>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5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</si>
  <si>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5"/>
  </si>
  <si>
    <t>8-26. 児童館コスモス利用状況</t>
    <phoneticPr fontId="5"/>
  </si>
  <si>
    <t>（1）入館者数</t>
    <rPh sb="3" eb="6">
      <t>ニュウカンシャ</t>
    </rPh>
    <rPh sb="6" eb="7">
      <t>カズ</t>
    </rPh>
    <phoneticPr fontId="5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</si>
  <si>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5"/>
  </si>
  <si>
    <t>開館日数</t>
    <rPh sb="0" eb="2">
      <t>カイカン</t>
    </rPh>
    <rPh sb="2" eb="4">
      <t>ニッスウ</t>
    </rPh>
    <phoneticPr fontId="5"/>
  </si>
  <si>
    <t>一日平均
利用者</t>
    <rPh sb="0" eb="2">
      <t>イチニチ</t>
    </rPh>
    <rPh sb="2" eb="4">
      <t>ヘイキン</t>
    </rPh>
    <rPh sb="5" eb="8">
      <t>リヨウシャ</t>
    </rPh>
    <phoneticPr fontId="5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</si>
  <si>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5"/>
  </si>
  <si>
    <t>一   般</t>
  </si>
  <si>
    <t>団体等</t>
    <phoneticPr fontId="5"/>
  </si>
  <si>
    <t>乳幼児</t>
  </si>
  <si>
    <t>小学生</t>
  </si>
  <si>
    <t>中高生</t>
  </si>
  <si>
    <t>大 人</t>
    <phoneticPr fontId="5"/>
  </si>
  <si>
    <t>（注）団体等については合計の内数。（再掲）</t>
    <phoneticPr fontId="5"/>
  </si>
  <si>
    <t>資料：児童館コスモス</t>
  </si>
  <si>
    <t>（2）プラネタリウム観覧者数</t>
    <phoneticPr fontId="5"/>
  </si>
  <si>
    <t>年  度</t>
  </si>
  <si>
    <t>総観覧者数</t>
  </si>
  <si>
    <t>有料観覧者数</t>
  </si>
  <si>
    <t>無料観覧者数</t>
    <phoneticPr fontId="5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</si>
  <si>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5"/>
  </si>
  <si>
    <t>8-27. 児童館ヒマワリ利用状況</t>
    <phoneticPr fontId="5"/>
  </si>
  <si>
    <t>大 人</t>
    <phoneticPr fontId="5"/>
  </si>
  <si>
    <t>（注）団体等については合計の内数。（再掲）</t>
    <phoneticPr fontId="5"/>
  </si>
  <si>
    <t>資料：児童館ヒマワリ</t>
    <rPh sb="0" eb="2">
      <t>シリョウ</t>
    </rPh>
    <rPh sb="3" eb="6">
      <t>ジドウカン</t>
    </rPh>
    <phoneticPr fontId="5"/>
  </si>
  <si>
    <t>8-28. 身体障がい者（児）数</t>
    <phoneticPr fontId="5"/>
  </si>
  <si>
    <t>各年度末</t>
    <rPh sb="0" eb="1">
      <t>カク</t>
    </rPh>
    <rPh sb="1" eb="4">
      <t>ネンドマツ</t>
    </rPh>
    <phoneticPr fontId="7"/>
  </si>
  <si>
    <t>年　度</t>
    <rPh sb="2" eb="3">
      <t>ド</t>
    </rPh>
    <phoneticPr fontId="7"/>
  </si>
  <si>
    <t>総  数</t>
  </si>
  <si>
    <t>視覚障がい</t>
  </si>
  <si>
    <t>聴覚･平衡
機能障がい</t>
  </si>
  <si>
    <t>音声・言語・
そしゃく機能障がい</t>
    <phoneticPr fontId="7"/>
  </si>
  <si>
    <t>内部障がい</t>
  </si>
  <si>
    <t>平成28</t>
    <phoneticPr fontId="7"/>
  </si>
  <si>
    <t>平成28</t>
    <phoneticPr fontId="7"/>
  </si>
  <si>
    <t>資料：障害福祉課</t>
  </si>
  <si>
    <t>8-29. 障がい等級別身体障がい者（児）数</t>
    <phoneticPr fontId="5"/>
  </si>
  <si>
    <t>総　数</t>
    <phoneticPr fontId="3"/>
  </si>
  <si>
    <t>1級</t>
  </si>
  <si>
    <t>2級</t>
  </si>
  <si>
    <t>3級</t>
  </si>
  <si>
    <t>4級</t>
  </si>
  <si>
    <t>5級</t>
  </si>
  <si>
    <t>6級</t>
  </si>
  <si>
    <t>8-30. 知的障がい者（児）数</t>
    <phoneticPr fontId="5"/>
  </si>
  <si>
    <t>総　数</t>
    <phoneticPr fontId="3"/>
  </si>
  <si>
    <t>18歳未満</t>
  </si>
  <si>
    <t>18歳以上</t>
  </si>
  <si>
    <t>最重度
Ａ</t>
  </si>
  <si>
    <t>重度
Ａ</t>
  </si>
  <si>
    <t>中度
Ｂ</t>
  </si>
  <si>
    <t>軽度
Ｃ</t>
  </si>
  <si>
    <t>8-31. 重度心身障害者医療費支給状況</t>
    <phoneticPr fontId="5"/>
  </si>
  <si>
    <t>（単位：人）</t>
    <phoneticPr fontId="3"/>
  </si>
  <si>
    <t>支給件数（件）</t>
  </si>
  <si>
    <t>（注）受給者数は3月末現在数である。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3" eb="14">
      <t>スウ</t>
    </rPh>
    <phoneticPr fontId="5"/>
  </si>
  <si>
    <t>資料：障害福祉課</t>
    <rPh sb="0" eb="2">
      <t>シリョウ</t>
    </rPh>
    <rPh sb="3" eb="7">
      <t>ショウガイフクシ</t>
    </rPh>
    <rPh sb="7" eb="8">
      <t>カ</t>
    </rPh>
    <phoneticPr fontId="5"/>
  </si>
  <si>
    <t>8-32. 重度心身障害者手当受給者数</t>
    <phoneticPr fontId="5"/>
  </si>
  <si>
    <t>身障1･2級</t>
  </si>
  <si>
    <t>療育手帳
Ａ・Ａ・Ｂ</t>
  </si>
  <si>
    <t>精神1･2級</t>
  </si>
  <si>
    <t>施設入所者</t>
  </si>
  <si>
    <t>特別障害者　　　手当等併給者</t>
  </si>
  <si>
    <t>その他</t>
  </si>
  <si>
    <t>合  計</t>
  </si>
  <si>
    <t>（注）平成30年7月2日より精神2級を追加。</t>
    <rPh sb="3" eb="5">
      <t>ヘイセイ</t>
    </rPh>
    <rPh sb="7" eb="8">
      <t>ネン</t>
    </rPh>
    <rPh sb="9" eb="10">
      <t>ガツ</t>
    </rPh>
    <rPh sb="11" eb="12">
      <t>ニチ</t>
    </rPh>
    <rPh sb="14" eb="16">
      <t>セイシン</t>
    </rPh>
    <rPh sb="17" eb="18">
      <t>キュウ</t>
    </rPh>
    <rPh sb="19" eb="21">
      <t>ツイカ</t>
    </rPh>
    <phoneticPr fontId="7"/>
  </si>
  <si>
    <t>8-33. 特別障害者手当等受給者数</t>
    <phoneticPr fontId="5"/>
  </si>
  <si>
    <t>平成30年度</t>
    <rPh sb="0" eb="2">
      <t>ヘイセイ</t>
    </rPh>
    <rPh sb="4" eb="6">
      <t>８ネンド</t>
    </rPh>
    <phoneticPr fontId="5"/>
  </si>
  <si>
    <t>区  分</t>
    <phoneticPr fontId="5"/>
  </si>
  <si>
    <t>視　覚</t>
    <phoneticPr fontId="3"/>
  </si>
  <si>
    <t>聴　覚</t>
    <phoneticPr fontId="3"/>
  </si>
  <si>
    <t>内　部</t>
    <phoneticPr fontId="3"/>
  </si>
  <si>
    <t>精　神
(含知的障がい)</t>
    <rPh sb="5" eb="6">
      <t>フク</t>
    </rPh>
    <rPh sb="6" eb="8">
      <t>チテキ</t>
    </rPh>
    <rPh sb="8" eb="9">
      <t>サワ</t>
    </rPh>
    <phoneticPr fontId="5"/>
  </si>
  <si>
    <t>重　複</t>
    <phoneticPr fontId="3"/>
  </si>
  <si>
    <t>合　計</t>
    <phoneticPr fontId="3"/>
  </si>
  <si>
    <t>特別障害者手当</t>
    <phoneticPr fontId="5"/>
  </si>
  <si>
    <t>障害児福祉手当</t>
    <phoneticPr fontId="5"/>
  </si>
  <si>
    <t>福祉手当</t>
    <phoneticPr fontId="5"/>
  </si>
  <si>
    <t>合　計</t>
    <phoneticPr fontId="5"/>
  </si>
  <si>
    <t>8-34.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5"/>
  </si>
  <si>
    <t>総  数</t>
    <phoneticPr fontId="5"/>
  </si>
  <si>
    <t>１　級</t>
    <rPh sb="2" eb="3">
      <t>キュウ</t>
    </rPh>
    <phoneticPr fontId="5"/>
  </si>
  <si>
    <t>２　級</t>
    <rPh sb="2" eb="3">
      <t>キュウ</t>
    </rPh>
    <phoneticPr fontId="5"/>
  </si>
  <si>
    <t>３　級</t>
    <rPh sb="2" eb="3">
      <t>キュウ</t>
    </rPh>
    <phoneticPr fontId="5"/>
  </si>
  <si>
    <t>8-35. 自立支援医療（精神通院）制度利用状況</t>
    <rPh sb="6" eb="10">
      <t>ジリツシエン</t>
    </rPh>
    <rPh sb="10" eb="12">
      <t>イリョウ</t>
    </rPh>
    <rPh sb="13" eb="15">
      <t>セイシン</t>
    </rPh>
    <rPh sb="15" eb="17">
      <t>ツウイン</t>
    </rPh>
    <rPh sb="18" eb="20">
      <t>セイド</t>
    </rPh>
    <rPh sb="20" eb="22">
      <t>リヨウ</t>
    </rPh>
    <rPh sb="22" eb="24">
      <t>ジョウキョウ</t>
    </rPh>
    <phoneticPr fontId="5"/>
  </si>
  <si>
    <t>総  数</t>
    <phoneticPr fontId="5"/>
  </si>
  <si>
    <t>8-36.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5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</si>
  <si>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7"/>
  </si>
  <si>
    <t>（単位：人）</t>
    <rPh sb="1" eb="3">
      <t>タンイ</t>
    </rPh>
    <rPh sb="4" eb="5">
      <t>ニン</t>
    </rPh>
    <phoneticPr fontId="5"/>
  </si>
  <si>
    <t>定　員</t>
    <phoneticPr fontId="3"/>
  </si>
  <si>
    <t>現　員</t>
    <phoneticPr fontId="3"/>
  </si>
  <si>
    <t>男 女 別</t>
    <phoneticPr fontId="5"/>
  </si>
  <si>
    <t>年　　齢　　別</t>
    <phoneticPr fontId="5"/>
  </si>
  <si>
    <t>男</t>
  </si>
  <si>
    <t>女</t>
  </si>
  <si>
    <t>20歳未満</t>
  </si>
  <si>
    <t>20～29歳</t>
  </si>
  <si>
    <t>30～39歳</t>
  </si>
  <si>
    <t>40歳以上</t>
  </si>
  <si>
    <t>平成29</t>
    <rPh sb="0" eb="2">
      <t>ヘイセイ</t>
    </rPh>
    <phoneticPr fontId="5"/>
  </si>
  <si>
    <t>資料：障害福祉課</t>
    <rPh sb="0" eb="2">
      <t>シリョウ</t>
    </rPh>
    <rPh sb="3" eb="5">
      <t>ショウガイ</t>
    </rPh>
    <rPh sb="5" eb="8">
      <t>フクシカ</t>
    </rPh>
    <phoneticPr fontId="5"/>
  </si>
  <si>
    <t>8-37. 入浴サービスの利用状況</t>
    <rPh sb="6" eb="7">
      <t>ニュウ</t>
    </rPh>
    <rPh sb="13" eb="15">
      <t>リヨウ</t>
    </rPh>
    <phoneticPr fontId="5"/>
  </si>
  <si>
    <t>30年度</t>
    <phoneticPr fontId="5"/>
  </si>
  <si>
    <t>対象者数（人）</t>
    <phoneticPr fontId="5"/>
  </si>
  <si>
    <t>派遣回数（延回数）</t>
    <phoneticPr fontId="5"/>
  </si>
  <si>
    <t>8-38. ホームヘルプサービス（障がい者）の利用状況</t>
    <rPh sb="17" eb="18">
      <t>サワ</t>
    </rPh>
    <rPh sb="20" eb="21">
      <t>モノ</t>
    </rPh>
    <rPh sb="23" eb="25">
      <t>リヨウ</t>
    </rPh>
    <phoneticPr fontId="5"/>
  </si>
  <si>
    <t>平成30年度</t>
    <rPh sb="0" eb="2">
      <t>ヘイセイ</t>
    </rPh>
    <rPh sb="4" eb="6">
      <t>ネンド</t>
    </rPh>
    <phoneticPr fontId="5"/>
  </si>
  <si>
    <t>身体障がい者</t>
    <rPh sb="0" eb="2">
      <t>シンタイ</t>
    </rPh>
    <rPh sb="2" eb="3">
      <t>サワ</t>
    </rPh>
    <rPh sb="5" eb="6">
      <t>シャ</t>
    </rPh>
    <phoneticPr fontId="5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</si>
  <si>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5"/>
  </si>
  <si>
    <t>精神障がい者</t>
    <rPh sb="0" eb="2">
      <t>セイシン</t>
    </rPh>
    <rPh sb="2" eb="3">
      <t>サワ</t>
    </rPh>
    <rPh sb="5" eb="6">
      <t>シャ</t>
    </rPh>
    <phoneticPr fontId="5"/>
  </si>
  <si>
    <t>利用人数</t>
    <rPh sb="0" eb="2">
      <t>リヨウ</t>
    </rPh>
    <rPh sb="2" eb="4">
      <t>ニンズウ</t>
    </rPh>
    <phoneticPr fontId="5"/>
  </si>
  <si>
    <t>利用時間数</t>
    <rPh sb="0" eb="2">
      <t>リヨウ</t>
    </rPh>
    <rPh sb="2" eb="5">
      <t>ジカンスウ</t>
    </rPh>
    <phoneticPr fontId="5"/>
  </si>
  <si>
    <t>居宅介護</t>
    <rPh sb="0" eb="4">
      <t>キョ</t>
    </rPh>
    <phoneticPr fontId="5"/>
  </si>
  <si>
    <t>24時間巡回型(措置)</t>
    <rPh sb="2" eb="4">
      <t>ジカン</t>
    </rPh>
    <rPh sb="4" eb="7">
      <t>ジュンカイガタ</t>
    </rPh>
    <rPh sb="8" eb="10">
      <t>ソチ</t>
    </rPh>
    <phoneticPr fontId="5"/>
  </si>
  <si>
    <t>重度訪問介護</t>
    <rPh sb="0" eb="2">
      <t>ジュウド</t>
    </rPh>
    <rPh sb="2" eb="4">
      <t>ホウモン</t>
    </rPh>
    <rPh sb="4" eb="6">
      <t>カイゴ</t>
    </rPh>
    <phoneticPr fontId="5"/>
  </si>
  <si>
    <t>行動援護</t>
    <rPh sb="0" eb="2">
      <t>コウドウ</t>
    </rPh>
    <rPh sb="2" eb="4">
      <t>エンゴ</t>
    </rPh>
    <phoneticPr fontId="5"/>
  </si>
  <si>
    <t>重度包括支援</t>
    <rPh sb="0" eb="2">
      <t>ジュウド</t>
    </rPh>
    <rPh sb="2" eb="4">
      <t>ホウカツ</t>
    </rPh>
    <rPh sb="4" eb="6">
      <t>シエン</t>
    </rPh>
    <phoneticPr fontId="5"/>
  </si>
  <si>
    <t>移動支援</t>
    <rPh sb="0" eb="2">
      <t>イドウ</t>
    </rPh>
    <rPh sb="2" eb="4">
      <t>シエン</t>
    </rPh>
    <phoneticPr fontId="5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</si>
  <si>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5"/>
  </si>
  <si>
    <t>資料：障害福祉課</t>
    <rPh sb="3" eb="5">
      <t>ショウガイ</t>
    </rPh>
    <rPh sb="5" eb="7">
      <t>フクシ</t>
    </rPh>
    <rPh sb="7" eb="8">
      <t>カ</t>
    </rPh>
    <phoneticPr fontId="5"/>
  </si>
  <si>
    <t>8-39. 後期高齢者医療被保険者数</t>
    <phoneticPr fontId="5"/>
  </si>
  <si>
    <t>（単位：人）</t>
    <phoneticPr fontId="5"/>
  </si>
  <si>
    <t>年　度</t>
    <phoneticPr fontId="5"/>
  </si>
  <si>
    <t>年 齢 別 被 保 険 者 数</t>
  </si>
  <si>
    <t>65歳～74歳</t>
  </si>
  <si>
    <t>75歳～84歳</t>
  </si>
  <si>
    <t>85歳～94歳</t>
  </si>
  <si>
    <t>95歳以上</t>
  </si>
  <si>
    <t>平成28</t>
    <rPh sb="0" eb="2">
      <t>ヘイセイ</t>
    </rPh>
    <phoneticPr fontId="16"/>
  </si>
  <si>
    <t>資料：国民健康保険課</t>
  </si>
  <si>
    <t>8-40. 高年齢者職業相談状況</t>
    <rPh sb="7" eb="8">
      <t>ネン</t>
    </rPh>
    <phoneticPr fontId="5"/>
  </si>
  <si>
    <t>　　　　　　</t>
    <phoneticPr fontId="5"/>
  </si>
  <si>
    <t>（単位：人、件）</t>
    <rPh sb="1" eb="3">
      <t>タンイ</t>
    </rPh>
    <rPh sb="4" eb="5">
      <t>ニン</t>
    </rPh>
    <rPh sb="6" eb="7">
      <t>ケン</t>
    </rPh>
    <phoneticPr fontId="5"/>
  </si>
  <si>
    <t>年　度</t>
    <phoneticPr fontId="5"/>
  </si>
  <si>
    <t>新規求職者数</t>
    <rPh sb="0" eb="2">
      <t>シンキ</t>
    </rPh>
    <phoneticPr fontId="5"/>
  </si>
  <si>
    <t>紹介件数</t>
  </si>
  <si>
    <t>就職件数</t>
  </si>
  <si>
    <t>資料：産業支援課</t>
    <rPh sb="5" eb="7">
      <t>シエン</t>
    </rPh>
    <phoneticPr fontId="5"/>
  </si>
  <si>
    <t>8-41. 65歳以上高齢者人口の推移</t>
    <phoneticPr fontId="5"/>
  </si>
  <si>
    <t>各年4月1日</t>
    <rPh sb="0" eb="2">
      <t>カクネン</t>
    </rPh>
    <rPh sb="3" eb="4">
      <t>ガツ</t>
    </rPh>
    <rPh sb="5" eb="6">
      <t>ヒ</t>
    </rPh>
    <phoneticPr fontId="5"/>
  </si>
  <si>
    <t>平成28年度</t>
    <rPh sb="0" eb="2">
      <t>ヘイセイ</t>
    </rPh>
    <rPh sb="4" eb="6">
      <t>ネンド</t>
    </rPh>
    <phoneticPr fontId="5"/>
  </si>
  <si>
    <t>29年度</t>
    <rPh sb="2" eb="4">
      <t>ネンド</t>
    </rPh>
    <phoneticPr fontId="5"/>
  </si>
  <si>
    <t>高齢者人口</t>
    <rPh sb="0" eb="1">
      <t>コウレイシャ</t>
    </rPh>
    <rPh sb="1" eb="3">
      <t>ジンコウ</t>
    </rPh>
    <phoneticPr fontId="5"/>
  </si>
  <si>
    <t>総人口</t>
    <rPh sb="0" eb="1">
      <t>ソウジンコウ</t>
    </rPh>
    <phoneticPr fontId="5"/>
  </si>
  <si>
    <t>高齢化率</t>
    <rPh sb="0" eb="1">
      <t>コウレイシャ</t>
    </rPh>
    <rPh sb="1" eb="2">
      <t>カ</t>
    </rPh>
    <rPh sb="2" eb="3">
      <t>リツ</t>
    </rPh>
    <phoneticPr fontId="5"/>
  </si>
  <si>
    <t>資料：地域包括ケア推進課</t>
    <rPh sb="3" eb="5">
      <t>チイキ</t>
    </rPh>
    <rPh sb="5" eb="7">
      <t>ホウカツ</t>
    </rPh>
    <rPh sb="9" eb="11">
      <t>スイシン</t>
    </rPh>
    <rPh sb="11" eb="12">
      <t>カ</t>
    </rPh>
    <phoneticPr fontId="5"/>
  </si>
  <si>
    <t>8-42. 敬老会の状況</t>
    <phoneticPr fontId="5"/>
  </si>
  <si>
    <t>対 象 者</t>
    <rPh sb="1" eb="2">
      <t>ゾウ</t>
    </rPh>
    <rPh sb="3" eb="4">
      <t>シャ</t>
    </rPh>
    <phoneticPr fontId="5"/>
  </si>
  <si>
    <t>出席者数</t>
    <rPh sb="0" eb="2">
      <t>シュッセキシャ</t>
    </rPh>
    <rPh sb="2" eb="3">
      <t>スウ</t>
    </rPh>
    <phoneticPr fontId="5"/>
  </si>
  <si>
    <t>出 席 率</t>
    <rPh sb="1" eb="2">
      <t>リツ</t>
    </rPh>
    <rPh sb="3" eb="4">
      <t>リツ</t>
    </rPh>
    <phoneticPr fontId="5"/>
  </si>
  <si>
    <t>（注）対象者は各年8月1日時点で越谷市に在住し、9月30日時点で75歳以上の方</t>
    <rPh sb="1" eb="2">
      <t>チュウ</t>
    </rPh>
    <rPh sb="3" eb="6">
      <t>タイショウシャ</t>
    </rPh>
    <rPh sb="7" eb="8">
      <t>カク</t>
    </rPh>
    <rPh sb="8" eb="9">
      <t>ネン</t>
    </rPh>
    <rPh sb="10" eb="11">
      <t>ガツ</t>
    </rPh>
    <rPh sb="12" eb="13">
      <t>ニチ</t>
    </rPh>
    <rPh sb="13" eb="15">
      <t>ジテン</t>
    </rPh>
    <rPh sb="16" eb="19">
      <t>コシガヤシ</t>
    </rPh>
    <rPh sb="20" eb="22">
      <t>ザイジュウ</t>
    </rPh>
    <rPh sb="25" eb="26">
      <t>ガツ</t>
    </rPh>
    <rPh sb="28" eb="29">
      <t>ニチ</t>
    </rPh>
    <rPh sb="29" eb="31">
      <t>ジテン</t>
    </rPh>
    <rPh sb="34" eb="35">
      <t>サイ</t>
    </rPh>
    <rPh sb="35" eb="37">
      <t>イジョウ</t>
    </rPh>
    <rPh sb="38" eb="39">
      <t>カタ</t>
    </rPh>
    <phoneticPr fontId="5"/>
  </si>
  <si>
    <t>資料：福祉推進課</t>
    <rPh sb="3" eb="5">
      <t>フクシ</t>
    </rPh>
    <rPh sb="5" eb="7">
      <t>スイシン</t>
    </rPh>
    <rPh sb="7" eb="8">
      <t>カ</t>
    </rPh>
    <phoneticPr fontId="5"/>
  </si>
  <si>
    <t>8-43. 老人福祉センター利用状況（4館合計）</t>
    <phoneticPr fontId="5"/>
  </si>
  <si>
    <t>（単位：人、クラブ）</t>
    <rPh sb="1" eb="3">
      <t>タンイ</t>
    </rPh>
    <rPh sb="4" eb="5">
      <t>ヒト</t>
    </rPh>
    <phoneticPr fontId="5"/>
  </si>
  <si>
    <t>開館日数</t>
    <rPh sb="0" eb="2">
      <t>ニッスウ</t>
    </rPh>
    <phoneticPr fontId="5"/>
  </si>
  <si>
    <t>総利用者数</t>
    <rPh sb="0" eb="1">
      <t>ソウ</t>
    </rPh>
    <rPh sb="1" eb="3">
      <t>リヨウ</t>
    </rPh>
    <rPh sb="3" eb="4">
      <t>シャスウ</t>
    </rPh>
    <phoneticPr fontId="5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</si>
  <si>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5"/>
  </si>
  <si>
    <t>クラブ数</t>
    <rPh sb="3" eb="4">
      <t>スウ</t>
    </rPh>
    <phoneticPr fontId="5"/>
  </si>
  <si>
    <t>クラブ会員数</t>
    <rPh sb="4" eb="6">
      <t>カイインスウ</t>
    </rPh>
    <phoneticPr fontId="5"/>
  </si>
  <si>
    <t>資料：福祉推進課</t>
    <rPh sb="3" eb="5">
      <t>フクシ</t>
    </rPh>
    <rPh sb="5" eb="8">
      <t>スイシンカ</t>
    </rPh>
    <phoneticPr fontId="5"/>
  </si>
  <si>
    <t>8-44. 在宅介護者福祉手当支給状況</t>
    <phoneticPr fontId="5"/>
  </si>
  <si>
    <t>支給者</t>
    <rPh sb="0" eb="1">
      <t>シキュウ</t>
    </rPh>
    <rPh sb="2" eb="3">
      <t>シャ</t>
    </rPh>
    <phoneticPr fontId="5"/>
  </si>
  <si>
    <t>（注）支給対象者は65歳以上要介護4又は5の認定の方を在宅で介護する方</t>
    <phoneticPr fontId="5"/>
  </si>
  <si>
    <t>資料：地域包括ケア推進課</t>
    <rPh sb="3" eb="5">
      <t>チイキ</t>
    </rPh>
    <rPh sb="5" eb="7">
      <t>ホウカツ</t>
    </rPh>
    <rPh sb="9" eb="12">
      <t>スイシンカ</t>
    </rPh>
    <rPh sb="11" eb="12">
      <t>カ</t>
    </rPh>
    <phoneticPr fontId="5"/>
  </si>
  <si>
    <t>8-45.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5"/>
  </si>
  <si>
    <t>（単位：件数）</t>
    <rPh sb="1" eb="3">
      <t>タンイ</t>
    </rPh>
    <rPh sb="4" eb="6">
      <t>ケンスウ</t>
    </rPh>
    <phoneticPr fontId="5"/>
  </si>
  <si>
    <t>種　別</t>
    <rPh sb="0" eb="1">
      <t>タネ</t>
    </rPh>
    <rPh sb="2" eb="3">
      <t>ベツ</t>
    </rPh>
    <phoneticPr fontId="5"/>
  </si>
  <si>
    <t>平成28年度</t>
    <rPh sb="0" eb="2">
      <t>ヘイセイ</t>
    </rPh>
    <rPh sb="4" eb="6">
      <t>ネンド</t>
    </rPh>
    <phoneticPr fontId="1"/>
  </si>
  <si>
    <t>29年度</t>
    <phoneticPr fontId="7"/>
  </si>
  <si>
    <t>30年度</t>
    <rPh sb="2" eb="4">
      <t>ネンド</t>
    </rPh>
    <phoneticPr fontId="1"/>
  </si>
  <si>
    <t>新規申請</t>
    <rPh sb="0" eb="2">
      <t>シンキ</t>
    </rPh>
    <rPh sb="2" eb="4">
      <t>シンセイ</t>
    </rPh>
    <phoneticPr fontId="5"/>
  </si>
  <si>
    <t>変更申請</t>
    <rPh sb="0" eb="2">
      <t>ヘンコウ</t>
    </rPh>
    <rPh sb="2" eb="4">
      <t>シンセイ</t>
    </rPh>
    <phoneticPr fontId="5"/>
  </si>
  <si>
    <t>更新申請</t>
    <rPh sb="0" eb="2">
      <t>コウシン</t>
    </rPh>
    <rPh sb="2" eb="4">
      <t>シンセイ</t>
    </rPh>
    <phoneticPr fontId="5"/>
  </si>
  <si>
    <t>資料：介護保険課</t>
    <rPh sb="3" eb="5">
      <t>カイゴ</t>
    </rPh>
    <rPh sb="5" eb="7">
      <t>ホケン</t>
    </rPh>
    <rPh sb="7" eb="8">
      <t>カ</t>
    </rPh>
    <phoneticPr fontId="5"/>
  </si>
  <si>
    <t>8-46.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5"/>
  </si>
  <si>
    <t>要支援１</t>
    <rPh sb="0" eb="1">
      <t>ヨウ</t>
    </rPh>
    <rPh sb="1" eb="3">
      <t>シエン</t>
    </rPh>
    <phoneticPr fontId="5"/>
  </si>
  <si>
    <t>要支援２</t>
    <rPh sb="0" eb="3">
      <t>ヨウシエン</t>
    </rPh>
    <phoneticPr fontId="5"/>
  </si>
  <si>
    <t>要介護１</t>
    <rPh sb="0" eb="1">
      <t>ヨウ</t>
    </rPh>
    <rPh sb="1" eb="3">
      <t>カイゴ</t>
    </rPh>
    <phoneticPr fontId="5"/>
  </si>
  <si>
    <t>要介護２</t>
    <rPh sb="0" eb="1">
      <t>ヨウ</t>
    </rPh>
    <rPh sb="1" eb="3">
      <t>カイゴ</t>
    </rPh>
    <phoneticPr fontId="5"/>
  </si>
  <si>
    <t>要介護３</t>
    <rPh sb="0" eb="1">
      <t>ヨウ</t>
    </rPh>
    <rPh sb="1" eb="3">
      <t>カイゴ</t>
    </rPh>
    <phoneticPr fontId="5"/>
  </si>
  <si>
    <t>要介護４</t>
    <rPh sb="0" eb="1">
      <t>ヨウ</t>
    </rPh>
    <rPh sb="1" eb="3">
      <t>カイゴ</t>
    </rPh>
    <phoneticPr fontId="5"/>
  </si>
  <si>
    <t>要介護５</t>
    <rPh sb="0" eb="1">
      <t>ヨウ</t>
    </rPh>
    <rPh sb="1" eb="3">
      <t>カイゴ</t>
    </rPh>
    <phoneticPr fontId="5"/>
  </si>
  <si>
    <t>8-47.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5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</si>
  <si>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5"/>
  </si>
  <si>
    <t>29年度</t>
    <phoneticPr fontId="5"/>
  </si>
  <si>
    <t>居宅サービス費</t>
    <rPh sb="0" eb="2">
      <t>キョタク</t>
    </rPh>
    <rPh sb="6" eb="7">
      <t>ヒ</t>
    </rPh>
    <phoneticPr fontId="5"/>
  </si>
  <si>
    <t>地域密着型サービス費</t>
    <rPh sb="0" eb="2">
      <t>チイキ</t>
    </rPh>
    <rPh sb="2" eb="5">
      <t>ミッチャクガタ</t>
    </rPh>
    <rPh sb="9" eb="10">
      <t>ヒ</t>
    </rPh>
    <phoneticPr fontId="5"/>
  </si>
  <si>
    <t>施設サービス費</t>
    <rPh sb="0" eb="2">
      <t>シセツ</t>
    </rPh>
    <rPh sb="6" eb="7">
      <t>ヒ</t>
    </rPh>
    <phoneticPr fontId="5"/>
  </si>
  <si>
    <t>資料：介護保険課</t>
    <rPh sb="3" eb="5">
      <t>カイゴ</t>
    </rPh>
    <rPh sb="5" eb="7">
      <t>ホケン</t>
    </rPh>
    <phoneticPr fontId="5"/>
  </si>
  <si>
    <t>8-48.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5"/>
  </si>
  <si>
    <t>（単位：件、％）</t>
    <rPh sb="1" eb="3">
      <t>タンイ</t>
    </rPh>
    <rPh sb="4" eb="5">
      <t>ケン</t>
    </rPh>
    <phoneticPr fontId="5"/>
  </si>
  <si>
    <t>受給者数</t>
    <rPh sb="0" eb="3">
      <t>ジュキュウシャ</t>
    </rPh>
    <rPh sb="3" eb="4">
      <t>スウ</t>
    </rPh>
    <phoneticPr fontId="5"/>
  </si>
  <si>
    <t>平均利用率</t>
    <rPh sb="0" eb="2">
      <t>ヘイキン</t>
    </rPh>
    <rPh sb="2" eb="5">
      <t>リヨウリツ</t>
    </rPh>
    <phoneticPr fontId="5"/>
  </si>
  <si>
    <t>8-49.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5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</si>
  <si>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</si>
  <si>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</si>
  <si>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5"/>
  </si>
  <si>
    <t>介護医療院</t>
    <rPh sb="0" eb="2">
      <t>カイゴ</t>
    </rPh>
    <rPh sb="2" eb="4">
      <t>イリョウ</t>
    </rPh>
    <rPh sb="4" eb="5">
      <t>イン</t>
    </rPh>
    <phoneticPr fontId="10"/>
  </si>
  <si>
    <t>8-50.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5"/>
  </si>
  <si>
    <t>（単位：人、円）</t>
    <rPh sb="1" eb="3">
      <t>タンイ</t>
    </rPh>
    <rPh sb="4" eb="5">
      <t>ニン</t>
    </rPh>
    <rPh sb="6" eb="7">
      <t>エン</t>
    </rPh>
    <phoneticPr fontId="5"/>
  </si>
  <si>
    <t>所得段階区分</t>
    <rPh sb="0" eb="2">
      <t>ショトク</t>
    </rPh>
    <rPh sb="2" eb="4">
      <t>ダンカイ</t>
    </rPh>
    <rPh sb="4" eb="6">
      <t>クブン</t>
    </rPh>
    <phoneticPr fontId="5"/>
  </si>
  <si>
    <t>29年度</t>
    <rPh sb="2" eb="4">
      <t>ネンド</t>
    </rPh>
    <phoneticPr fontId="1"/>
  </si>
  <si>
    <t>第１段階</t>
    <rPh sb="0" eb="1">
      <t>ダイ</t>
    </rPh>
    <rPh sb="2" eb="4">
      <t>ダンカイ</t>
    </rPh>
    <phoneticPr fontId="5"/>
  </si>
  <si>
    <t>1号被保険者数</t>
    <rPh sb="1" eb="2">
      <t>ゴウ</t>
    </rPh>
    <rPh sb="2" eb="6">
      <t>ヒホケンシャ</t>
    </rPh>
    <rPh sb="6" eb="7">
      <t>スウ</t>
    </rPh>
    <phoneticPr fontId="5"/>
  </si>
  <si>
    <t>年間保険料額</t>
  </si>
  <si>
    <t>第２段階</t>
    <rPh sb="0" eb="1">
      <t>ダイ</t>
    </rPh>
    <rPh sb="2" eb="4">
      <t>ダンカイ</t>
    </rPh>
    <phoneticPr fontId="5"/>
  </si>
  <si>
    <t>第３段階</t>
    <rPh sb="0" eb="1">
      <t>ダイ</t>
    </rPh>
    <rPh sb="2" eb="4">
      <t>ダンカイ</t>
    </rPh>
    <phoneticPr fontId="5"/>
  </si>
  <si>
    <t>第４段階</t>
    <rPh sb="0" eb="1">
      <t>ダイ</t>
    </rPh>
    <rPh sb="2" eb="4">
      <t>ダンカイ</t>
    </rPh>
    <phoneticPr fontId="5"/>
  </si>
  <si>
    <t>第５段階</t>
    <rPh sb="0" eb="1">
      <t>ダイ</t>
    </rPh>
    <rPh sb="2" eb="4">
      <t>ダンカイ</t>
    </rPh>
    <phoneticPr fontId="5"/>
  </si>
  <si>
    <t>第６段階</t>
    <rPh sb="0" eb="1">
      <t>ダイ</t>
    </rPh>
    <rPh sb="2" eb="4">
      <t>ダンカイ</t>
    </rPh>
    <phoneticPr fontId="5"/>
  </si>
  <si>
    <t>第７段階</t>
    <rPh sb="0" eb="1">
      <t>ダイ</t>
    </rPh>
    <rPh sb="2" eb="4">
      <t>ダンカイ</t>
    </rPh>
    <phoneticPr fontId="5"/>
  </si>
  <si>
    <t>第８段階</t>
    <rPh sb="0" eb="1">
      <t>ダイ</t>
    </rPh>
    <rPh sb="2" eb="4">
      <t>ダンカイ</t>
    </rPh>
    <phoneticPr fontId="5"/>
  </si>
  <si>
    <t>第９段階</t>
    <rPh sb="0" eb="1">
      <t>ダイ</t>
    </rPh>
    <rPh sb="2" eb="4">
      <t>ダンカイ</t>
    </rPh>
    <phoneticPr fontId="5"/>
  </si>
  <si>
    <t>第10段階</t>
    <rPh sb="0" eb="1">
      <t>ダイ</t>
    </rPh>
    <rPh sb="3" eb="5">
      <t>ダンカイ</t>
    </rPh>
    <phoneticPr fontId="5"/>
  </si>
  <si>
    <t>第11段階</t>
    <rPh sb="0" eb="1">
      <t>ダイ</t>
    </rPh>
    <rPh sb="3" eb="5">
      <t>ダンカイ</t>
    </rPh>
    <phoneticPr fontId="5"/>
  </si>
  <si>
    <t>第12段階</t>
    <rPh sb="0" eb="1">
      <t>ダイ</t>
    </rPh>
    <rPh sb="3" eb="5">
      <t>ダンカイ</t>
    </rPh>
    <phoneticPr fontId="5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</si>
  <si>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5"/>
  </si>
  <si>
    <t>8-51.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5"/>
  </si>
  <si>
    <t>（単位：％）</t>
    <rPh sb="1" eb="3">
      <t>タンイ</t>
    </rPh>
    <phoneticPr fontId="5"/>
  </si>
  <si>
    <t>種　　別</t>
    <rPh sb="0" eb="1">
      <t>タネ</t>
    </rPh>
    <rPh sb="3" eb="4">
      <t>ベツ</t>
    </rPh>
    <phoneticPr fontId="5"/>
  </si>
  <si>
    <t>29年度</t>
    <phoneticPr fontId="7"/>
  </si>
  <si>
    <t>特別徴収</t>
    <rPh sb="0" eb="2">
      <t>トクベツ</t>
    </rPh>
    <rPh sb="2" eb="4">
      <t>チョウシュウ</t>
    </rPh>
    <phoneticPr fontId="5"/>
  </si>
  <si>
    <t>普通徴収</t>
    <rPh sb="0" eb="2">
      <t>フツウ</t>
    </rPh>
    <rPh sb="2" eb="4">
      <t>チョウシュウ</t>
    </rPh>
    <phoneticPr fontId="5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</si>
  <si>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5"/>
  </si>
  <si>
    <t>8-52. 介護サービス事業所数</t>
    <rPh sb="6" eb="8">
      <t>カイゴ</t>
    </rPh>
    <rPh sb="12" eb="15">
      <t>ジギョウショ</t>
    </rPh>
    <rPh sb="15" eb="16">
      <t>スウ</t>
    </rPh>
    <phoneticPr fontId="5"/>
  </si>
  <si>
    <t>（単位：事業所）</t>
    <rPh sb="1" eb="3">
      <t>タンイ</t>
    </rPh>
    <rPh sb="4" eb="7">
      <t>ジギョウショ</t>
    </rPh>
    <phoneticPr fontId="5"/>
  </si>
  <si>
    <t>29年度</t>
    <phoneticPr fontId="7"/>
  </si>
  <si>
    <t>30年度</t>
    <phoneticPr fontId="5"/>
  </si>
  <si>
    <t>訪問介護</t>
    <rPh sb="0" eb="2">
      <t>ホウモン</t>
    </rPh>
    <rPh sb="2" eb="4">
      <t>カイゴ</t>
    </rPh>
    <phoneticPr fontId="5"/>
  </si>
  <si>
    <t>訪問看護</t>
    <rPh sb="0" eb="2">
      <t>ホウモン</t>
    </rPh>
    <rPh sb="2" eb="4">
      <t>カンゴ</t>
    </rPh>
    <phoneticPr fontId="5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</si>
  <si>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</si>
  <si>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訪問リハビリテーション</t>
    <rPh sb="0" eb="2">
      <t>ホウモン</t>
    </rPh>
    <phoneticPr fontId="10"/>
  </si>
  <si>
    <t>通所介護</t>
    <rPh sb="0" eb="1">
      <t>ツウ</t>
    </rPh>
    <rPh sb="1" eb="2">
      <t>ショ</t>
    </rPh>
    <rPh sb="2" eb="4">
      <t>カイゴ</t>
    </rPh>
    <phoneticPr fontId="5"/>
  </si>
  <si>
    <t>通所リハビリテーション</t>
    <rPh sb="0" eb="1">
      <t>ツウ</t>
    </rPh>
    <rPh sb="1" eb="2">
      <t>ショ</t>
    </rPh>
    <phoneticPr fontId="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</si>
  <si>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</si>
  <si>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"/>
  </si>
  <si>
    <t>福祉用具貸与</t>
    <rPh sb="0" eb="2">
      <t>フクシ</t>
    </rPh>
    <rPh sb="2" eb="4">
      <t>ヨウグ</t>
    </rPh>
    <rPh sb="4" eb="6">
      <t>タイヨ</t>
    </rPh>
    <phoneticPr fontId="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</si>
  <si>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</si>
  <si>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6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</si>
  <si>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5"/>
  </si>
  <si>
    <t>居宅介護支援</t>
    <rPh sb="0" eb="2">
      <t>キョタク</t>
    </rPh>
    <rPh sb="2" eb="4">
      <t>カイゴ</t>
    </rPh>
    <rPh sb="4" eb="6">
      <t>シエン</t>
    </rPh>
    <phoneticPr fontId="5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</si>
  <si>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5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</si>
  <si>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5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</si>
  <si>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5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</si>
  <si>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5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</si>
  <si>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</si>
  <si>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5"/>
  </si>
  <si>
    <t>（注）上記分類には介護予防事業所も含んでいる。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5"/>
  </si>
  <si>
    <t>8-53.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5"/>
  </si>
  <si>
    <t>種　　　　　　　　別</t>
    <rPh sb="0" eb="1">
      <t>タネ</t>
    </rPh>
    <rPh sb="9" eb="10">
      <t>ベツ</t>
    </rPh>
    <phoneticPr fontId="5"/>
  </si>
  <si>
    <t>29年度</t>
    <phoneticPr fontId="7"/>
  </si>
  <si>
    <t>訪問リハビリテーション</t>
    <rPh sb="0" eb="2">
      <t>ホウモン</t>
    </rPh>
    <phoneticPr fontId="5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</si>
  <si>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5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</si>
  <si>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5"/>
  </si>
  <si>
    <t>福祉用具購入費</t>
    <rPh sb="0" eb="2">
      <t>フクシ</t>
    </rPh>
    <rPh sb="2" eb="4">
      <t>ヨウグ</t>
    </rPh>
    <rPh sb="4" eb="7">
      <t>コウニュウヒ</t>
    </rPh>
    <phoneticPr fontId="5"/>
  </si>
  <si>
    <t>住宅改修費</t>
    <rPh sb="0" eb="2">
      <t>ジュウタク</t>
    </rPh>
    <rPh sb="2" eb="5">
      <t>カイシュウヒ</t>
    </rPh>
    <phoneticPr fontId="5"/>
  </si>
  <si>
    <t>介護予防支援</t>
    <rPh sb="0" eb="2">
      <t>カイゴ</t>
    </rPh>
    <rPh sb="2" eb="4">
      <t>ヨボウ</t>
    </rPh>
    <rPh sb="4" eb="6">
      <t>シエン</t>
    </rPh>
    <phoneticPr fontId="5"/>
  </si>
  <si>
    <t>介護予防訪問介護</t>
    <rPh sb="0" eb="2">
      <t>カイゴ</t>
    </rPh>
    <rPh sb="2" eb="4">
      <t>ヨボウ</t>
    </rPh>
    <rPh sb="4" eb="6">
      <t>ホウモン</t>
    </rPh>
    <rPh sb="6" eb="8">
      <t>カイゴ</t>
    </rPh>
    <phoneticPr fontId="5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</si>
  <si>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5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</si>
  <si>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5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</si>
  <si>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5"/>
  </si>
  <si>
    <t>介護予防通所介護　　　</t>
    <rPh sb="0" eb="2">
      <t>カイゴ</t>
    </rPh>
    <rPh sb="2" eb="4">
      <t>ヨボウ</t>
    </rPh>
    <rPh sb="4" eb="6">
      <t>ツウショ</t>
    </rPh>
    <rPh sb="6" eb="8">
      <t>カイゴ</t>
    </rPh>
    <phoneticPr fontId="5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</si>
  <si>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5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</si>
  <si>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5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</si>
  <si>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5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</si>
  <si>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5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</si>
  <si>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5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</si>
  <si>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5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</si>
  <si>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5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</si>
  <si>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5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</si>
  <si>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5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</si>
  <si>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5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</si>
  <si>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5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</si>
  <si>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5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</si>
  <si>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5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</si>
  <si>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5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</si>
  <si>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5"/>
  </si>
  <si>
    <t>複合型サービス</t>
    <rPh sb="0" eb="3">
      <t>フクゴウガタ</t>
    </rPh>
    <phoneticPr fontId="5"/>
  </si>
  <si>
    <t>介護老人福祉施設</t>
    <rPh sb="0" eb="8">
      <t>ロウフク</t>
    </rPh>
    <phoneticPr fontId="6"/>
  </si>
  <si>
    <t>介護老人保健施設</t>
    <rPh sb="0" eb="8">
      <t>ロウケン</t>
    </rPh>
    <phoneticPr fontId="6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</si>
  <si>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5"/>
  </si>
  <si>
    <t>(注)供給達成率＝実績÷事業計画見込量</t>
    <rPh sb="1" eb="2">
      <t>チュウ</t>
    </rPh>
    <rPh sb="3" eb="5">
      <t>キョウキュウ</t>
    </rPh>
    <rPh sb="5" eb="8">
      <t>タッセイリツ</t>
    </rPh>
    <rPh sb="9" eb="11">
      <t>ジッセキ</t>
    </rPh>
    <phoneticPr fontId="5"/>
  </si>
  <si>
    <t>資料：介護保険課</t>
    <rPh sb="3" eb="5">
      <t>カイゴ</t>
    </rPh>
    <rPh sb="5" eb="7">
      <t>ホケン</t>
    </rPh>
    <phoneticPr fontId="10"/>
  </si>
  <si>
    <t>目次へもどる</t>
  </si>
  <si>
    <t>目次</t>
    <rPh sb="0" eb="2">
      <t>モクジ</t>
    </rPh>
    <phoneticPr fontId="3"/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</si>
  <si>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</si>
  <si>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</si>
  <si>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</si>
  <si>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</si>
  <si>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</si>
  <si>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国民年金給付件数</t>
  </si>
  <si>
    <t>8-7. 保育所（園）施設数・定員･保育士数の推移</t>
  </si>
  <si>
    <t>8-8. 幼保連携型認定こども園施設数・定員･保育教諭等数の推移</t>
  </si>
  <si>
    <t>8-9. 保育所（園）・認定こども園申請及び入所（園）状況</t>
  </si>
  <si>
    <t>8-10. 市立保育所別職員数</t>
  </si>
  <si>
    <t>8-11. 私立保育園別職員数</t>
  </si>
  <si>
    <t>8-12. 認定こども園別職員数</t>
  </si>
  <si>
    <t>8-13. 階層別保育料額</t>
  </si>
  <si>
    <t>8-14. 学童保育室の状況</t>
  </si>
  <si>
    <t>8-15. 児童福祉施設入所・通所児童数</t>
  </si>
  <si>
    <t>8-16. 児童相談所相談件数</t>
  </si>
  <si>
    <t>8-17. 児童扶養手当・特別児童扶養手当受給者数</t>
  </si>
  <si>
    <t>8-18. 児童手当支給状況</t>
  </si>
  <si>
    <t>8-19. こども医療費支給状況</t>
  </si>
  <si>
    <t>8-20. ひとり親家庭等医療費支給状況</t>
  </si>
  <si>
    <t>8-21. 地域子育て支援センター　年度別利用状況</t>
  </si>
  <si>
    <t>8-22. 児童発達支援センター　早期療育発達支援事業（早期療育教室）</t>
  </si>
  <si>
    <t>8-23. 児童発達支援センター　児童発達支援事業利用状況</t>
  </si>
  <si>
    <t>8-24. 児童発達支援センター　児童発達支援事業・愛称ぐんぐん　卒園・退園後の状況　ぐんぐんグリーン（知的障がい児）</t>
  </si>
  <si>
    <t>8-25. 児童遊園地区別設置数</t>
  </si>
  <si>
    <t>8-26. 児童館コスモス利用状況　（1）入館者数</t>
  </si>
  <si>
    <t>8-26. 児童館コスモス利用状況　（2）プラネタリウム観覧者数</t>
  </si>
  <si>
    <t>8-27. 児童館ヒマワリ利用状況</t>
  </si>
  <si>
    <t>8-28. 身体障がい者（児）数</t>
  </si>
  <si>
    <t>8-29. 障がい等級別身体障がい者（児）数</t>
  </si>
  <si>
    <t>8-30. 知的障がい者（児）数</t>
  </si>
  <si>
    <t>8-31. 重度心身障害者医療費支給状況</t>
  </si>
  <si>
    <t>8-32. 重度心身障害者手当受給者数</t>
  </si>
  <si>
    <t>8-33. 特別障害者手当等受給者数</t>
  </si>
  <si>
    <t>8-34. 精神障害者保健福祉手帳交付状況</t>
  </si>
  <si>
    <t>8-35. 自立支援医療（精神通院）制度利用状況</t>
  </si>
  <si>
    <t>8-36. 越谷市指定障害福祉サービス事業所しらこばと利用状況</t>
  </si>
  <si>
    <t>8-37. 入浴サービスの利用状況</t>
  </si>
  <si>
    <t>8-38. ホームヘルプサービス（障がい者）の利用状況</t>
  </si>
  <si>
    <t>8-39. 後期高齢者医療被保険者数</t>
  </si>
  <si>
    <t>8-40. 高年齢者職業相談状況</t>
  </si>
  <si>
    <t>8-41. 65歳以上高齢者人口の推移</t>
  </si>
  <si>
    <t>8-42. 敬老会の状況</t>
  </si>
  <si>
    <t>8-43. 老人福祉センター利用状況（4館合計）</t>
  </si>
  <si>
    <t>8-44. 在宅介護者福祉手当支給状況</t>
  </si>
  <si>
    <t>8-45. 介護保険認定申請件数</t>
  </si>
  <si>
    <t>8-46. 介護保険要介護状態区分別実認定者数</t>
  </si>
  <si>
    <t>8-47. 介護保険給付費支出状況</t>
  </si>
  <si>
    <t>8-48. 介護保険支給限度額に対する利用率（居宅サービス）</t>
  </si>
  <si>
    <t>8-49. 施設別給付者数</t>
  </si>
  <si>
    <t>8-50. 介護保険所得段階別１号被保険者数・年間保険料額</t>
  </si>
  <si>
    <t>8-51. 介護保険料収納率</t>
  </si>
  <si>
    <t>8-52. 介護サービス事業所数</t>
  </si>
  <si>
    <t>8-53. 介護サービス供給達成率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</si>
</sst>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[$-411]ge\.m\.d;@"/>
    <numFmt numFmtId="177" formatCode="#,##0_ "/>
    <numFmt numFmtId="178" formatCode="#,##0.00_ "/>
    <numFmt numFmtId="179" formatCode="#,##0.0_ "/>
    <numFmt numFmtId="181" formatCode="#,##0_ \ "/>
    <numFmt numFmtId="182" formatCode="\(#,##0\)"/>
    <numFmt numFmtId="183" formatCode="#,##0_ ;[Red]\-#,##0\ "/>
  </numFmts>
  <fonts count="2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ｺﾞｼｯｸ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Arial"/>
      <family val="2"/>
    </font>
    <font>
      <u/>
      <sz val="12.1"/>
      <color indexed="12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.5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176" fontId="6" fillId="0" borderId="0"/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38" fontId="1" fillId="0" borderId="0" applyFont="0" applyFill="0" applyBorder="0" applyAlignment="0" applyProtection="0">
      <alignment vertical="center"/>
    </xf>
    <xf numFmtId="176" fontId="1" fillId="0" borderId="0"/>
    <xf numFmtId="0" fontId="21" fillId="0" borderId="0">
      <alignment vertical="center"/>
    </xf>
    <xf numFmtId="176" fontId="1" fillId="0" borderId="0"/>
    <xf numFmtId="176" fontId="1" fillId="0" borderId="0"/>
    <xf numFmtId="176" fontId="10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681">
    <xf numFmtId="0" fontId="0" fillId="0" borderId="0" xfId="0">
      <alignment vertical="center"/>
    </xf>
    <xf numFmtId="0" fontId="4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horizontal="left" vertical="center" inden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2" xfId="1" quotePrefix="1" applyNumberFormat="1" applyFont="1" applyFill="1" applyBorder="1" applyAlignment="1" applyProtection="1">
      <alignment horizontal="center" vertical="center"/>
    </xf>
    <xf numFmtId="0" fontId="6" fillId="0" borderId="3" xfId="1" quotePrefix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left" vertical="center" indent="1"/>
    </xf>
    <xf numFmtId="177" fontId="6" fillId="0" borderId="4" xfId="2" applyNumberFormat="1" applyFont="1" applyFill="1" applyBorder="1" applyAlignment="1" applyProtection="1">
      <alignment vertical="center"/>
    </xf>
    <xf numFmtId="177" fontId="6" fillId="0" borderId="5" xfId="2" applyNumberFormat="1" applyFont="1" applyFill="1" applyBorder="1" applyAlignment="1" applyProtection="1">
      <alignment vertical="center"/>
    </xf>
    <xf numFmtId="177" fontId="6" fillId="0" borderId="0" xfId="2" applyNumberFormat="1" applyFont="1" applyFill="1" applyBorder="1" applyAlignment="1" applyProtection="1">
      <alignment vertical="center"/>
    </xf>
    <xf numFmtId="0" fontId="6" fillId="0" borderId="6" xfId="1" applyNumberFormat="1" applyFont="1" applyFill="1" applyBorder="1" applyAlignment="1" applyProtection="1">
      <alignment horizontal="left" vertical="center" indent="1"/>
    </xf>
    <xf numFmtId="177" fontId="6" fillId="0" borderId="7" xfId="2" applyNumberFormat="1" applyFont="1" applyFill="1" applyBorder="1" applyAlignment="1" applyProtection="1">
      <alignment vertical="center"/>
    </xf>
    <xf numFmtId="0" fontId="6" fillId="0" borderId="8" xfId="1" applyNumberFormat="1" applyFont="1" applyFill="1" applyBorder="1" applyAlignment="1" applyProtection="1">
      <alignment horizontal="left" vertical="center" indent="1"/>
    </xf>
    <xf numFmtId="178" fontId="6" fillId="0" borderId="9" xfId="1" applyNumberFormat="1" applyFont="1" applyFill="1" applyBorder="1" applyAlignment="1" applyProtection="1">
      <alignment vertical="center"/>
    </xf>
    <xf numFmtId="178" fontId="6" fillId="0" borderId="8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Alignment="1" applyProtection="1">
      <alignment horizontal="right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left" vertical="center" indent="1"/>
    </xf>
    <xf numFmtId="0" fontId="8" fillId="0" borderId="8" xfId="1" applyNumberFormat="1" applyFont="1" applyFill="1" applyBorder="1" applyAlignment="1" applyProtection="1">
      <alignment horizontal="center" vertical="center"/>
    </xf>
    <xf numFmtId="177" fontId="8" fillId="0" borderId="9" xfId="2" applyNumberFormat="1" applyFont="1" applyFill="1" applyBorder="1" applyAlignment="1" applyProtection="1">
      <alignment vertical="center"/>
    </xf>
    <xf numFmtId="177" fontId="8" fillId="0" borderId="8" xfId="2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6" fillId="0" borderId="8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right"/>
    </xf>
    <xf numFmtId="0" fontId="6" fillId="0" borderId="8" xfId="1" applyNumberFormat="1" applyFont="1" applyFill="1" applyBorder="1" applyAlignment="1" applyProtection="1">
      <alignment horizontal="center" vertical="center"/>
    </xf>
    <xf numFmtId="177" fontId="6" fillId="0" borderId="0" xfId="2" applyNumberFormat="1" applyFont="1" applyFill="1" applyAlignment="1" applyProtection="1">
      <alignment vertical="center"/>
    </xf>
    <xf numFmtId="0" fontId="6" fillId="0" borderId="6" xfId="1" applyNumberFormat="1" applyFont="1" applyFill="1" applyBorder="1" applyAlignment="1" applyProtection="1">
      <alignment horizontal="left" vertical="center" indent="2"/>
    </xf>
    <xf numFmtId="177" fontId="6" fillId="0" borderId="0" xfId="2" quotePrefix="1" applyNumberFormat="1" applyFont="1" applyFill="1" applyAlignment="1" applyProtection="1">
      <alignment horizontal="right" vertical="center"/>
    </xf>
    <xf numFmtId="177" fontId="6" fillId="0" borderId="0" xfId="2" applyNumberFormat="1" applyFont="1" applyFill="1" applyAlignment="1" applyProtection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 indent="1"/>
    </xf>
    <xf numFmtId="177" fontId="6" fillId="0" borderId="8" xfId="2" applyNumberFormat="1" applyFont="1" applyFill="1" applyBorder="1" applyAlignment="1" applyProtection="1">
      <alignment horizontal="right" vertical="center"/>
    </xf>
    <xf numFmtId="0" fontId="6" fillId="0" borderId="5" xfId="1" applyNumberFormat="1" applyFont="1" applyFill="1" applyBorder="1" applyAlignment="1" applyProtection="1">
      <alignment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center" vertical="center" wrapText="1"/>
    </xf>
    <xf numFmtId="0" fontId="6" fillId="0" borderId="6" xfId="1" applyNumberFormat="1" applyFont="1" applyFill="1" applyBorder="1" applyAlignment="1" applyProtection="1">
      <alignment horizontal="right" vertical="center" indent="1"/>
    </xf>
    <xf numFmtId="177" fontId="4" fillId="0" borderId="7" xfId="2" applyNumberFormat="1" applyFont="1" applyFill="1" applyBorder="1" applyAlignment="1" applyProtection="1">
      <alignment vertical="center"/>
    </xf>
    <xf numFmtId="0" fontId="6" fillId="0" borderId="6" xfId="1" quotePrefix="1" applyNumberFormat="1" applyFont="1" applyFill="1" applyBorder="1" applyAlignment="1" applyProtection="1">
      <alignment horizontal="right" vertical="center" indent="1"/>
    </xf>
    <xf numFmtId="0" fontId="6" fillId="0" borderId="5" xfId="1" applyNumberFormat="1" applyFont="1" applyFill="1" applyBorder="1" applyAlignment="1" applyProtection="1">
      <alignment horizontal="right" vertical="center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177" fontId="6" fillId="0" borderId="14" xfId="2" applyNumberFormat="1" applyFont="1" applyFill="1" applyBorder="1" applyAlignment="1" applyProtection="1">
      <alignment vertical="center"/>
    </xf>
    <xf numFmtId="177" fontId="6" fillId="0" borderId="15" xfId="2" applyNumberFormat="1" applyFont="1" applyFill="1" applyBorder="1" applyAlignment="1" applyProtection="1">
      <alignment vertical="center"/>
    </xf>
    <xf numFmtId="177" fontId="6" fillId="0" borderId="15" xfId="2" quotePrefix="1" applyNumberFormat="1" applyFont="1" applyFill="1" applyBorder="1" applyAlignment="1" applyProtection="1">
      <alignment horizontal="right" vertical="center"/>
    </xf>
    <xf numFmtId="177" fontId="4" fillId="0" borderId="15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Protection="1"/>
    <xf numFmtId="0" fontId="6" fillId="0" borderId="6" xfId="2" applyNumberFormat="1" applyFont="1" applyFill="1" applyBorder="1" applyAlignment="1" applyProtection="1">
      <alignment horizontal="center" vertical="center"/>
    </xf>
    <xf numFmtId="177" fontId="6" fillId="0" borderId="17" xfId="2" applyNumberFormat="1" applyFont="1" applyFill="1" applyBorder="1" applyAlignment="1" applyProtection="1">
      <alignment vertical="center"/>
    </xf>
    <xf numFmtId="177" fontId="6" fillId="0" borderId="18" xfId="2" applyNumberFormat="1" applyFont="1" applyFill="1" applyBorder="1" applyAlignment="1" applyProtection="1">
      <alignment vertical="center"/>
    </xf>
    <xf numFmtId="177" fontId="4" fillId="0" borderId="18" xfId="2" applyNumberFormat="1" applyFont="1" applyFill="1" applyBorder="1" applyAlignment="1" applyProtection="1">
      <alignment vertical="center"/>
    </xf>
    <xf numFmtId="0" fontId="6" fillId="0" borderId="0" xfId="1" applyNumberFormat="1" applyFont="1" applyFill="1" applyProtection="1"/>
    <xf numFmtId="177" fontId="4" fillId="0" borderId="0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177" fontId="6" fillId="0" borderId="15" xfId="2" applyNumberFormat="1" applyFont="1" applyFill="1" applyBorder="1" applyAlignment="1" applyProtection="1">
      <alignment horizontal="right" vertical="center"/>
    </xf>
    <xf numFmtId="177" fontId="4" fillId="0" borderId="15" xfId="2" quotePrefix="1" applyNumberFormat="1" applyFont="1" applyFill="1" applyBorder="1" applyAlignment="1" applyProtection="1">
      <alignment horizontal="right" vertical="center"/>
    </xf>
    <xf numFmtId="177" fontId="6" fillId="0" borderId="0" xfId="2" applyNumberFormat="1" applyFont="1" applyFill="1" applyBorder="1" applyAlignment="1" applyProtection="1">
      <alignment horizontal="right" vertical="center"/>
    </xf>
    <xf numFmtId="0" fontId="6" fillId="0" borderId="5" xfId="2" applyNumberFormat="1" applyFont="1" applyFill="1" applyBorder="1" applyProtection="1"/>
    <xf numFmtId="0" fontId="6" fillId="0" borderId="5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Alignment="1" applyProtection="1">
      <alignment horizontal="lef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0" xfId="2" applyNumberFormat="1" applyFont="1" applyFill="1" applyAlignment="1" applyProtection="1">
      <alignment horizontal="right" textRotation="45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3" xfId="2" quotePrefix="1" applyNumberFormat="1" applyFont="1" applyFill="1" applyBorder="1" applyAlignment="1" applyProtection="1">
      <alignment horizontal="center" vertical="center"/>
    </xf>
    <xf numFmtId="0" fontId="6" fillId="0" borderId="2" xfId="2" quotePrefix="1" applyNumberFormat="1" applyFont="1" applyFill="1" applyBorder="1" applyAlignment="1" applyProtection="1">
      <alignment horizontal="center" vertical="center"/>
    </xf>
    <xf numFmtId="0" fontId="6" fillId="0" borderId="10" xfId="2" quotePrefix="1" applyNumberFormat="1" applyFont="1" applyFill="1" applyBorder="1" applyAlignment="1" applyProtection="1">
      <alignment horizontal="center" vertical="center"/>
    </xf>
    <xf numFmtId="177" fontId="4" fillId="0" borderId="3" xfId="2" applyNumberFormat="1" applyFont="1" applyFill="1" applyBorder="1" applyAlignment="1" applyProtection="1">
      <alignment horizontal="right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0" fontId="9" fillId="0" borderId="13" xfId="2" applyNumberFormat="1" applyFont="1" applyFill="1" applyBorder="1" applyAlignment="1" applyProtection="1">
      <alignment horizontal="center" vertical="center" wrapText="1"/>
    </xf>
    <xf numFmtId="0" fontId="9" fillId="0" borderId="2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left" vertical="center"/>
    </xf>
    <xf numFmtId="0" fontId="6" fillId="0" borderId="5" xfId="2" applyNumberFormat="1" applyFont="1" applyFill="1" applyBorder="1" applyAlignment="1" applyProtection="1">
      <alignment horizontal="right"/>
    </xf>
    <xf numFmtId="0" fontId="6" fillId="0" borderId="1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right" vertical="center" indent="1"/>
    </xf>
    <xf numFmtId="0" fontId="6" fillId="0" borderId="6" xfId="2" applyNumberFormat="1" applyFont="1" applyFill="1" applyBorder="1" applyAlignment="1" applyProtection="1">
      <alignment horizontal="right" vertical="center" indent="1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0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right" vertical="center" indent="1"/>
    </xf>
    <xf numFmtId="0" fontId="6" fillId="0" borderId="16" xfId="1" applyNumberFormat="1" applyFont="1" applyFill="1" applyBorder="1" applyAlignment="1" applyProtection="1">
      <alignment horizontal="right" vertical="center" indent="1"/>
    </xf>
    <xf numFmtId="0" fontId="6" fillId="0" borderId="13" xfId="2" quotePrefix="1" applyNumberFormat="1" applyFont="1" applyFill="1" applyBorder="1" applyAlignment="1" applyProtection="1">
      <alignment horizontal="right" vertical="center" indent="1"/>
    </xf>
    <xf numFmtId="0" fontId="6" fillId="0" borderId="16" xfId="2" applyNumberFormat="1" applyFont="1" applyFill="1" applyBorder="1" applyAlignment="1" applyProtection="1">
      <alignment horizontal="right" vertical="center" indent="1"/>
    </xf>
    <xf numFmtId="0" fontId="6" fillId="0" borderId="6" xfId="2" applyNumberFormat="1" applyFont="1" applyFill="1" applyBorder="1" applyAlignment="1" applyProtection="1">
      <alignment horizontal="right" vertical="center" indent="1"/>
    </xf>
    <xf numFmtId="0" fontId="6" fillId="0" borderId="0" xfId="2" applyNumberFormat="1" applyFont="1" applyFill="1" applyBorder="1" applyAlignment="1" applyProtection="1">
      <alignment horizontal="center" vertical="center" textRotation="255" wrapText="1"/>
    </xf>
    <xf numFmtId="0" fontId="6" fillId="0" borderId="0" xfId="2" applyNumberFormat="1" applyFont="1" applyFill="1" applyBorder="1" applyAlignment="1" applyProtection="1">
      <alignment horizontal="center" vertical="center" textRotation="255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9" fillId="0" borderId="21" xfId="2" applyNumberFormat="1" applyFont="1" applyFill="1" applyBorder="1" applyAlignment="1" applyProtection="1">
      <alignment horizontal="center" vertical="center" wrapText="1"/>
    </xf>
    <xf numFmtId="0" fontId="9" fillId="0" borderId="22" xfId="2" applyNumberFormat="1" applyFont="1" applyFill="1" applyBorder="1" applyAlignment="1" applyProtection="1">
      <alignment horizontal="center" vertical="center" wrapText="1"/>
    </xf>
    <xf numFmtId="0" fontId="6" fillId="0" borderId="10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4" fillId="0" borderId="10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2" applyNumberFormat="1" applyFont="1" applyFill="1" applyBorder="1" applyAlignment="1" applyProtection="1">
      <alignment horizontal="distributed" vertical="center" indent="7"/>
    </xf>
    <xf numFmtId="0" fontId="6" fillId="0" borderId="10" xfId="2" applyNumberFormat="1" applyFont="1" applyFill="1" applyBorder="1" applyAlignment="1" applyProtection="1">
      <alignment horizontal="distributed" vertical="center" indent="7"/>
    </xf>
    <xf numFmtId="0" fontId="6" fillId="0" borderId="1" xfId="2" applyNumberFormat="1" applyFont="1" applyFill="1" applyBorder="1" applyAlignment="1" applyProtection="1">
      <alignment horizontal="distributed" vertical="center" indent="7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4" fillId="0" borderId="0" xfId="3" applyNumberFormat="1" applyFont="1" applyFill="1" applyAlignment="1" applyProtection="1">
      <alignment vertical="center"/>
    </xf>
    <xf numFmtId="0" fontId="6" fillId="0" borderId="0" xfId="3" applyNumberFormat="1" applyFont="1" applyFill="1" applyAlignment="1" applyProtection="1">
      <alignment vertical="center"/>
    </xf>
    <xf numFmtId="0" fontId="6" fillId="0" borderId="8" xfId="3" applyNumberFormat="1" applyFont="1" applyFill="1" applyBorder="1" applyAlignment="1" applyProtection="1">
      <alignment horizontal="left" vertical="center" indent="1"/>
    </xf>
    <xf numFmtId="0" fontId="6" fillId="0" borderId="0" xfId="3" applyNumberFormat="1" applyFont="1" applyFill="1" applyAlignment="1" applyProtection="1">
      <alignment horizontal="right"/>
    </xf>
    <xf numFmtId="0" fontId="6" fillId="0" borderId="11" xfId="3" applyNumberFormat="1" applyFont="1" applyFill="1" applyBorder="1" applyAlignment="1" applyProtection="1">
      <alignment horizontal="center" vertical="center"/>
    </xf>
    <xf numFmtId="0" fontId="6" fillId="0" borderId="3" xfId="3" applyNumberFormat="1" applyFont="1" applyFill="1" applyBorder="1" applyAlignment="1" applyProtection="1">
      <alignment horizontal="center" vertical="center"/>
    </xf>
    <xf numFmtId="0" fontId="6" fillId="0" borderId="10" xfId="3" applyNumberFormat="1" applyFont="1" applyFill="1" applyBorder="1" applyAlignment="1" applyProtection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6" fillId="0" borderId="12" xfId="3" applyNumberFormat="1" applyFont="1" applyFill="1" applyBorder="1" applyAlignment="1" applyProtection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 shrinkToFit="1"/>
    </xf>
    <xf numFmtId="0" fontId="6" fillId="0" borderId="10" xfId="3" applyNumberFormat="1" applyFont="1" applyFill="1" applyBorder="1" applyAlignment="1" applyProtection="1">
      <alignment horizontal="center" vertical="center" shrinkToFit="1"/>
    </xf>
    <xf numFmtId="0" fontId="6" fillId="0" borderId="6" xfId="3" applyNumberFormat="1" applyFont="1" applyFill="1" applyBorder="1" applyAlignment="1" applyProtection="1">
      <alignment horizontal="right" vertical="center" indent="1"/>
    </xf>
    <xf numFmtId="177" fontId="12" fillId="0" borderId="7" xfId="4" applyNumberFormat="1" applyFont="1" applyFill="1" applyBorder="1" applyAlignment="1" applyProtection="1">
      <alignment horizontal="right" vertical="center"/>
    </xf>
    <xf numFmtId="177" fontId="12" fillId="0" borderId="0" xfId="4" applyNumberFormat="1" applyFont="1" applyFill="1" applyBorder="1" applyAlignment="1" applyProtection="1">
      <alignment horizontal="right" vertical="center"/>
    </xf>
    <xf numFmtId="179" fontId="12" fillId="0" borderId="0" xfId="4" applyNumberFormat="1" applyFont="1" applyFill="1" applyBorder="1" applyAlignment="1" applyProtection="1">
      <alignment horizontal="right" vertical="center"/>
    </xf>
    <xf numFmtId="177" fontId="6" fillId="0" borderId="0" xfId="4" applyNumberFormat="1" applyFont="1" applyFill="1" applyBorder="1" applyAlignment="1" applyProtection="1">
      <alignment horizontal="right" vertical="center"/>
    </xf>
    <xf numFmtId="179" fontId="6" fillId="0" borderId="0" xfId="4" applyNumberFormat="1" applyFont="1" applyFill="1" applyBorder="1" applyAlignment="1" applyProtection="1">
      <alignment horizontal="right" vertical="center"/>
    </xf>
    <xf numFmtId="0" fontId="6" fillId="0" borderId="6" xfId="3" quotePrefix="1" applyNumberFormat="1" applyFont="1" applyFill="1" applyBorder="1" applyAlignment="1" applyProtection="1">
      <alignment horizontal="right" vertical="center" indent="1"/>
    </xf>
    <xf numFmtId="0" fontId="6" fillId="0" borderId="5" xfId="3" applyNumberFormat="1" applyFont="1" applyFill="1" applyBorder="1" applyAlignment="1" applyProtection="1">
      <alignment vertical="center"/>
    </xf>
    <xf numFmtId="0" fontId="12" fillId="0" borderId="5" xfId="4" applyNumberFormat="1" applyFont="1" applyFill="1" applyBorder="1" applyAlignment="1" applyProtection="1">
      <alignment horizontal="right" vertical="center"/>
    </xf>
    <xf numFmtId="0" fontId="6" fillId="0" borderId="5" xfId="4" applyNumberFormat="1" applyFont="1" applyFill="1" applyBorder="1" applyAlignment="1" applyProtection="1">
      <alignment horizontal="right" vertical="center"/>
    </xf>
    <xf numFmtId="0" fontId="6" fillId="0" borderId="0" xfId="3" applyNumberFormat="1" applyFont="1" applyFill="1" applyAlignment="1" applyProtection="1">
      <alignment horizontal="right" vertical="center"/>
    </xf>
    <xf numFmtId="0" fontId="13" fillId="0" borderId="0" xfId="3" applyNumberFormat="1" applyFont="1" applyFill="1" applyAlignment="1" applyProtection="1">
      <alignment vertical="center"/>
    </xf>
    <xf numFmtId="0" fontId="12" fillId="0" borderId="0" xfId="3" applyNumberFormat="1" applyFont="1" applyFill="1" applyAlignment="1" applyProtection="1">
      <alignment vertical="center"/>
    </xf>
    <xf numFmtId="0" fontId="12" fillId="0" borderId="0" xfId="3" applyNumberFormat="1" applyFont="1" applyFill="1" applyAlignment="1" applyProtection="1">
      <alignment horizontal="right"/>
    </xf>
    <xf numFmtId="0" fontId="12" fillId="0" borderId="11" xfId="3" applyNumberFormat="1" applyFont="1" applyFill="1" applyBorder="1" applyAlignment="1" applyProtection="1">
      <alignment horizontal="center" vertical="center" wrapText="1"/>
    </xf>
    <xf numFmtId="0" fontId="12" fillId="0" borderId="24" xfId="3" applyNumberFormat="1" applyFont="1" applyFill="1" applyBorder="1" applyAlignment="1" applyProtection="1">
      <alignment horizontal="center" vertical="center" shrinkToFit="1"/>
    </xf>
    <xf numFmtId="0" fontId="12" fillId="0" borderId="3" xfId="3" applyNumberFormat="1" applyFont="1" applyFill="1" applyBorder="1" applyAlignment="1" applyProtection="1">
      <alignment horizontal="center" vertical="center" shrinkToFit="1"/>
    </xf>
    <xf numFmtId="0" fontId="12" fillId="0" borderId="10" xfId="3" applyNumberFormat="1" applyFont="1" applyFill="1" applyBorder="1" applyAlignment="1" applyProtection="1">
      <alignment horizontal="center" vertical="center" shrinkToFit="1"/>
    </xf>
    <xf numFmtId="0" fontId="12" fillId="0" borderId="1" xfId="3" applyNumberFormat="1" applyFont="1" applyFill="1" applyBorder="1" applyAlignment="1" applyProtection="1">
      <alignment horizontal="center" vertical="center" shrinkToFit="1"/>
    </xf>
    <xf numFmtId="0" fontId="12" fillId="0" borderId="24" xfId="3" applyNumberFormat="1" applyFont="1" applyFill="1" applyBorder="1" applyAlignment="1" applyProtection="1">
      <alignment horizontal="center" vertical="center"/>
    </xf>
    <xf numFmtId="0" fontId="12" fillId="0" borderId="4" xfId="3" applyNumberFormat="1" applyFont="1" applyFill="1" applyBorder="1" applyAlignment="1" applyProtection="1">
      <alignment horizontal="center" vertical="center" shrinkToFit="1"/>
    </xf>
    <xf numFmtId="0" fontId="12" fillId="0" borderId="12" xfId="3" applyNumberFormat="1" applyFont="1" applyFill="1" applyBorder="1" applyAlignment="1" applyProtection="1">
      <alignment horizontal="center" vertical="center" wrapText="1"/>
    </xf>
    <xf numFmtId="0" fontId="12" fillId="0" borderId="20" xfId="3" applyNumberFormat="1" applyFont="1" applyFill="1" applyBorder="1" applyAlignment="1" applyProtection="1">
      <alignment horizontal="center" vertical="center" shrinkToFit="1"/>
    </xf>
    <xf numFmtId="0" fontId="12" fillId="0" borderId="2" xfId="3" applyNumberFormat="1" applyFont="1" applyFill="1" applyBorder="1" applyAlignment="1" applyProtection="1">
      <alignment horizontal="center" vertical="center" shrinkToFit="1"/>
    </xf>
    <xf numFmtId="0" fontId="12" fillId="0" borderId="20" xfId="3" applyNumberFormat="1" applyFont="1" applyFill="1" applyBorder="1" applyAlignment="1" applyProtection="1">
      <alignment horizontal="center" vertical="center"/>
    </xf>
    <xf numFmtId="0" fontId="12" fillId="0" borderId="9" xfId="3" applyNumberFormat="1" applyFont="1" applyFill="1" applyBorder="1" applyAlignment="1" applyProtection="1">
      <alignment horizontal="center" vertical="center" shrinkToFit="1"/>
    </xf>
    <xf numFmtId="0" fontId="12" fillId="0" borderId="6" xfId="3" applyNumberFormat="1" applyFont="1" applyFill="1" applyBorder="1" applyAlignment="1" applyProtection="1">
      <alignment horizontal="right" vertical="center" indent="1"/>
    </xf>
    <xf numFmtId="177" fontId="12" fillId="0" borderId="7" xfId="5" applyNumberFormat="1" applyFont="1" applyFill="1" applyBorder="1" applyAlignment="1" applyProtection="1">
      <alignment horizontal="right" vertical="center"/>
    </xf>
    <xf numFmtId="177" fontId="12" fillId="0" borderId="0" xfId="5" applyNumberFormat="1" applyFont="1" applyFill="1" applyBorder="1" applyAlignment="1" applyProtection="1">
      <alignment horizontal="right" vertical="center"/>
    </xf>
    <xf numFmtId="177" fontId="12" fillId="0" borderId="0" xfId="3" applyNumberFormat="1" applyFont="1" applyFill="1" applyBorder="1" applyAlignment="1" applyProtection="1">
      <alignment horizontal="right" vertical="center"/>
    </xf>
    <xf numFmtId="0" fontId="12" fillId="0" borderId="6" xfId="3" quotePrefix="1" applyNumberFormat="1" applyFont="1" applyFill="1" applyBorder="1" applyAlignment="1" applyProtection="1">
      <alignment horizontal="right" vertical="center" indent="1"/>
    </xf>
    <xf numFmtId="177" fontId="12" fillId="0" borderId="0" xfId="3" applyNumberFormat="1" applyFont="1" applyFill="1" applyBorder="1" applyAlignment="1" applyProtection="1">
      <alignment vertical="center"/>
    </xf>
    <xf numFmtId="0" fontId="12" fillId="0" borderId="5" xfId="3" applyNumberFormat="1" applyFont="1" applyFill="1" applyBorder="1" applyAlignment="1" applyProtection="1">
      <alignment vertical="center"/>
    </xf>
    <xf numFmtId="0" fontId="12" fillId="0" borderId="5" xfId="3" applyNumberFormat="1" applyFont="1" applyFill="1" applyBorder="1" applyAlignment="1" applyProtection="1">
      <alignment horizontal="right" vertical="center"/>
    </xf>
    <xf numFmtId="0" fontId="4" fillId="0" borderId="0" xfId="6" applyNumberFormat="1" applyFont="1" applyFill="1" applyAlignment="1" applyProtection="1">
      <alignment vertical="center"/>
    </xf>
    <xf numFmtId="0" fontId="6" fillId="0" borderId="0" xfId="6" applyNumberFormat="1" applyFont="1" applyFill="1" applyAlignment="1" applyProtection="1">
      <alignment vertical="center"/>
    </xf>
    <xf numFmtId="0" fontId="12" fillId="0" borderId="8" xfId="6" quotePrefix="1" applyNumberFormat="1" applyFont="1" applyFill="1" applyBorder="1" applyAlignment="1" applyProtection="1">
      <alignment horizontal="left" vertical="center" indent="1"/>
    </xf>
    <xf numFmtId="0" fontId="6" fillId="0" borderId="8" xfId="6" applyNumberFormat="1" applyFont="1" applyFill="1" applyBorder="1" applyAlignment="1" applyProtection="1">
      <alignment vertical="center"/>
    </xf>
    <xf numFmtId="0" fontId="6" fillId="0" borderId="8" xfId="6" applyNumberFormat="1" applyFont="1" applyFill="1" applyBorder="1" applyAlignment="1" applyProtection="1">
      <alignment horizontal="right"/>
    </xf>
    <xf numFmtId="0" fontId="6" fillId="0" borderId="11" xfId="6" applyNumberFormat="1" applyFont="1" applyFill="1" applyBorder="1" applyAlignment="1" applyProtection="1">
      <alignment horizontal="center" vertical="center"/>
    </xf>
    <xf numFmtId="0" fontId="6" fillId="0" borderId="24" xfId="6" applyNumberFormat="1" applyFont="1" applyFill="1" applyBorder="1" applyAlignment="1" applyProtection="1">
      <alignment horizontal="center" vertical="center" wrapText="1"/>
    </xf>
    <xf numFmtId="0" fontId="6" fillId="0" borderId="8" xfId="6" applyNumberFormat="1" applyFont="1" applyFill="1" applyBorder="1" applyAlignment="1" applyProtection="1">
      <alignment horizontal="centerContinuous" vertical="center"/>
    </xf>
    <xf numFmtId="0" fontId="6" fillId="0" borderId="12" xfId="6" applyNumberFormat="1" applyFont="1" applyFill="1" applyBorder="1" applyAlignment="1" applyProtection="1">
      <alignment horizontal="centerContinuous" vertical="center"/>
    </xf>
    <xf numFmtId="0" fontId="6" fillId="0" borderId="4" xfId="6" applyNumberFormat="1" applyFont="1" applyFill="1" applyBorder="1" applyAlignment="1" applyProtection="1">
      <alignment horizontal="center" vertical="center"/>
    </xf>
    <xf numFmtId="0" fontId="6" fillId="0" borderId="12" xfId="6" applyNumberFormat="1" applyFont="1" applyFill="1" applyBorder="1" applyAlignment="1" applyProtection="1">
      <alignment horizontal="center" vertical="center"/>
    </xf>
    <xf numFmtId="0" fontId="6" fillId="0" borderId="20" xfId="6" applyNumberFormat="1" applyFont="1" applyFill="1" applyBorder="1" applyAlignment="1" applyProtection="1">
      <alignment horizontal="center" vertical="center"/>
    </xf>
    <xf numFmtId="0" fontId="6" fillId="0" borderId="12" xfId="6" applyNumberFormat="1" applyFont="1" applyFill="1" applyBorder="1" applyAlignment="1" applyProtection="1">
      <alignment horizontal="center" vertical="center" wrapText="1"/>
    </xf>
    <xf numFmtId="0" fontId="6" fillId="0" borderId="12" xfId="6" applyNumberFormat="1" applyFont="1" applyFill="1" applyBorder="1" applyAlignment="1" applyProtection="1">
      <alignment horizontal="center" vertical="center"/>
    </xf>
    <xf numFmtId="0" fontId="6" fillId="0" borderId="9" xfId="6" applyNumberFormat="1" applyFont="1" applyFill="1" applyBorder="1" applyAlignment="1" applyProtection="1">
      <alignment horizontal="center" vertical="center"/>
    </xf>
    <xf numFmtId="0" fontId="4" fillId="0" borderId="12" xfId="6" applyNumberFormat="1" applyFont="1" applyFill="1" applyBorder="1" applyAlignment="1" applyProtection="1">
      <alignment horizontal="center" vertical="center"/>
    </xf>
    <xf numFmtId="177" fontId="4" fillId="0" borderId="8" xfId="4" applyNumberFormat="1" applyFont="1" applyFill="1" applyBorder="1" applyAlignment="1" applyProtection="1">
      <alignment vertical="center"/>
    </xf>
    <xf numFmtId="179" fontId="4" fillId="0" borderId="8" xfId="6" applyNumberFormat="1" applyFont="1" applyFill="1" applyBorder="1" applyAlignment="1" applyProtection="1">
      <alignment vertical="center"/>
    </xf>
    <xf numFmtId="0" fontId="4" fillId="0" borderId="11" xfId="6" applyNumberFormat="1" applyFont="1" applyFill="1" applyBorder="1" applyAlignment="1" applyProtection="1">
      <alignment horizontal="left" vertical="center" indent="1"/>
    </xf>
    <xf numFmtId="177" fontId="4" fillId="0" borderId="5" xfId="4" applyNumberFormat="1" applyFont="1" applyFill="1" applyBorder="1" applyAlignment="1" applyProtection="1">
      <alignment vertical="center"/>
    </xf>
    <xf numFmtId="179" fontId="4" fillId="0" borderId="0" xfId="6" applyNumberFormat="1" applyFont="1" applyFill="1" applyBorder="1" applyAlignment="1" applyProtection="1">
      <alignment vertical="center"/>
    </xf>
    <xf numFmtId="0" fontId="12" fillId="0" borderId="6" xfId="6" applyNumberFormat="1" applyFont="1" applyFill="1" applyBorder="1" applyAlignment="1" applyProtection="1">
      <alignment horizontal="left" vertical="center" indent="2" shrinkToFit="1"/>
    </xf>
    <xf numFmtId="177" fontId="6" fillId="0" borderId="0" xfId="4" applyNumberFormat="1" applyFont="1" applyFill="1" applyBorder="1" applyAlignment="1" applyProtection="1">
      <alignment vertical="center"/>
    </xf>
    <xf numFmtId="177" fontId="6" fillId="0" borderId="0" xfId="4" applyNumberFormat="1" applyFont="1" applyFill="1" applyAlignment="1" applyProtection="1">
      <alignment vertical="center"/>
    </xf>
    <xf numFmtId="179" fontId="6" fillId="0" borderId="0" xfId="6" applyNumberFormat="1" applyFont="1" applyFill="1" applyBorder="1" applyAlignment="1" applyProtection="1">
      <alignment vertical="center"/>
    </xf>
    <xf numFmtId="177" fontId="6" fillId="0" borderId="0" xfId="4" applyNumberFormat="1" applyFont="1" applyFill="1" applyAlignment="1" applyProtection="1">
      <alignment horizontal="right" vertical="center"/>
    </xf>
    <xf numFmtId="0" fontId="12" fillId="0" borderId="12" xfId="6" applyNumberFormat="1" applyFont="1" applyFill="1" applyBorder="1" applyAlignment="1" applyProtection="1">
      <alignment horizontal="left" vertical="center" indent="2" shrinkToFit="1"/>
    </xf>
    <xf numFmtId="177" fontId="6" fillId="0" borderId="8" xfId="4" applyNumberFormat="1" applyFont="1" applyFill="1" applyBorder="1" applyAlignment="1" applyProtection="1">
      <alignment vertical="center"/>
    </xf>
    <xf numFmtId="179" fontId="6" fillId="0" borderId="8" xfId="6" applyNumberFormat="1" applyFont="1" applyFill="1" applyBorder="1" applyAlignment="1" applyProtection="1">
      <alignment vertical="center"/>
    </xf>
    <xf numFmtId="0" fontId="4" fillId="0" borderId="6" xfId="6" applyNumberFormat="1" applyFont="1" applyFill="1" applyBorder="1" applyAlignment="1" applyProtection="1">
      <alignment horizontal="left" vertical="center" indent="1"/>
    </xf>
    <xf numFmtId="177" fontId="4" fillId="0" borderId="0" xfId="4" applyNumberFormat="1" applyFont="1" applyFill="1" applyBorder="1" applyAlignment="1" applyProtection="1">
      <alignment vertical="center"/>
    </xf>
    <xf numFmtId="0" fontId="6" fillId="0" borderId="6" xfId="6" applyNumberFormat="1" applyFont="1" applyFill="1" applyBorder="1" applyAlignment="1" applyProtection="1">
      <alignment horizontal="left" vertical="center" indent="2" shrinkToFit="1"/>
    </xf>
    <xf numFmtId="0" fontId="6" fillId="0" borderId="12" xfId="6" applyNumberFormat="1" applyFont="1" applyFill="1" applyBorder="1" applyAlignment="1" applyProtection="1">
      <alignment horizontal="left" vertical="center" indent="2" shrinkToFit="1"/>
    </xf>
    <xf numFmtId="0" fontId="4" fillId="0" borderId="6" xfId="6" applyNumberFormat="1" applyFont="1" applyFill="1" applyBorder="1" applyAlignment="1" applyProtection="1">
      <alignment horizontal="left" vertical="center" indent="1" shrinkToFit="1"/>
    </xf>
    <xf numFmtId="177" fontId="6" fillId="0" borderId="8" xfId="4" applyNumberFormat="1" applyFont="1" applyFill="1" applyBorder="1" applyAlignment="1" applyProtection="1">
      <alignment horizontal="right" vertical="center"/>
    </xf>
    <xf numFmtId="0" fontId="6" fillId="0" borderId="5" xfId="3" applyNumberFormat="1" applyFont="1" applyFill="1" applyBorder="1" applyAlignment="1" applyProtection="1">
      <alignment horizontal="left" vertical="center" shrinkToFit="1"/>
    </xf>
    <xf numFmtId="0" fontId="12" fillId="0" borderId="0" xfId="6" applyNumberFormat="1" applyFont="1" applyFill="1" applyAlignment="1" applyProtection="1">
      <alignment horizontal="right" vertical="center"/>
    </xf>
    <xf numFmtId="0" fontId="4" fillId="0" borderId="0" xfId="7" applyNumberFormat="1" applyFont="1" applyFill="1" applyAlignment="1" applyProtection="1">
      <alignment vertical="center"/>
    </xf>
    <xf numFmtId="0" fontId="6" fillId="0" borderId="0" xfId="7" applyNumberFormat="1" applyFont="1" applyFill="1" applyAlignment="1" applyProtection="1">
      <alignment vertical="center"/>
    </xf>
    <xf numFmtId="0" fontId="1" fillId="0" borderId="0" xfId="7" applyNumberFormat="1" applyFont="1" applyFill="1" applyAlignment="1" applyProtection="1">
      <alignment vertical="center"/>
    </xf>
    <xf numFmtId="0" fontId="12" fillId="0" borderId="8" xfId="7" quotePrefix="1" applyNumberFormat="1" applyFont="1" applyFill="1" applyBorder="1" applyAlignment="1" applyProtection="1">
      <alignment horizontal="left" vertical="center" indent="1"/>
    </xf>
    <xf numFmtId="0" fontId="6" fillId="0" borderId="8" xfId="7" applyNumberFormat="1" applyFont="1" applyFill="1" applyBorder="1" applyAlignment="1" applyProtection="1">
      <alignment vertical="center"/>
    </xf>
    <xf numFmtId="0" fontId="6" fillId="0" borderId="0" xfId="7" applyNumberFormat="1" applyFont="1" applyFill="1" applyAlignment="1" applyProtection="1">
      <alignment horizontal="right"/>
    </xf>
    <xf numFmtId="0" fontId="6" fillId="0" borderId="1" xfId="7" applyNumberFormat="1" applyFont="1" applyFill="1" applyBorder="1" applyAlignment="1" applyProtection="1">
      <alignment horizontal="center" vertical="center"/>
    </xf>
    <xf numFmtId="0" fontId="6" fillId="0" borderId="2" xfId="7" applyNumberFormat="1" applyFont="1" applyFill="1" applyBorder="1" applyAlignment="1" applyProtection="1">
      <alignment horizontal="center" vertical="center"/>
    </xf>
    <xf numFmtId="0" fontId="6" fillId="0" borderId="1" xfId="7" applyNumberFormat="1" applyFont="1" applyFill="1" applyBorder="1" applyAlignment="1" applyProtection="1">
      <alignment horizontal="center" vertical="center" wrapText="1"/>
    </xf>
    <xf numFmtId="0" fontId="6" fillId="0" borderId="10" xfId="7" applyNumberFormat="1" applyFont="1" applyFill="1" applyBorder="1" applyAlignment="1" applyProtection="1">
      <alignment horizontal="center" vertical="center"/>
    </xf>
    <xf numFmtId="0" fontId="6" fillId="0" borderId="0" xfId="7" applyNumberFormat="1" applyFont="1" applyFill="1" applyBorder="1" applyAlignment="1" applyProtection="1">
      <alignment horizontal="left" vertical="center" indent="1"/>
    </xf>
    <xf numFmtId="0" fontId="6" fillId="0" borderId="6" xfId="7" quotePrefix="1" applyNumberFormat="1" applyFont="1" applyFill="1" applyBorder="1" applyAlignment="1" applyProtection="1">
      <alignment horizontal="left" vertical="center"/>
    </xf>
    <xf numFmtId="181" fontId="6" fillId="0" borderId="0" xfId="4" applyNumberFormat="1" applyFont="1" applyFill="1" applyBorder="1" applyAlignment="1" applyProtection="1">
      <alignment vertical="center"/>
    </xf>
    <xf numFmtId="181" fontId="12" fillId="0" borderId="0" xfId="4" applyNumberFormat="1" applyFont="1" applyFill="1" applyBorder="1" applyAlignment="1" applyProtection="1">
      <alignment vertical="center"/>
    </xf>
    <xf numFmtId="0" fontId="4" fillId="0" borderId="8" xfId="7" applyNumberFormat="1" applyFont="1" applyFill="1" applyBorder="1" applyAlignment="1" applyProtection="1">
      <alignment horizontal="center" vertical="center"/>
    </xf>
    <xf numFmtId="0" fontId="4" fillId="0" borderId="12" xfId="7" applyNumberFormat="1" applyFont="1" applyFill="1" applyBorder="1" applyAlignment="1" applyProtection="1">
      <alignment horizontal="center" vertical="center"/>
    </xf>
    <xf numFmtId="181" fontId="4" fillId="0" borderId="8" xfId="4" applyNumberFormat="1" applyFont="1" applyFill="1" applyBorder="1" applyAlignment="1" applyProtection="1">
      <alignment vertical="center"/>
    </xf>
    <xf numFmtId="0" fontId="6" fillId="0" borderId="0" xfId="7" applyNumberFormat="1" applyFont="1" applyFill="1" applyAlignment="1" applyProtection="1">
      <alignment horizontal="right" vertical="center"/>
    </xf>
    <xf numFmtId="0" fontId="12" fillId="0" borderId="0" xfId="7" applyNumberFormat="1" applyFont="1" applyFill="1" applyAlignment="1" applyProtection="1">
      <alignment horizontal="right" vertical="center"/>
    </xf>
    <xf numFmtId="0" fontId="6" fillId="0" borderId="3" xfId="7" applyNumberFormat="1" applyFont="1" applyFill="1" applyBorder="1" applyAlignment="1" applyProtection="1">
      <alignment horizontal="center" vertical="center"/>
    </xf>
    <xf numFmtId="0" fontId="12" fillId="0" borderId="0" xfId="7" applyNumberFormat="1" applyFont="1" applyFill="1" applyBorder="1" applyAlignment="1" applyProtection="1">
      <alignment horizontal="left" vertical="center" indent="1" shrinkToFit="1"/>
    </xf>
    <xf numFmtId="0" fontId="12" fillId="0" borderId="6" xfId="7" quotePrefix="1" applyNumberFormat="1" applyFont="1" applyFill="1" applyBorder="1" applyAlignment="1" applyProtection="1">
      <alignment vertical="center" shrinkToFit="1"/>
    </xf>
    <xf numFmtId="177" fontId="6" fillId="0" borderId="0" xfId="4" quotePrefix="1" applyNumberFormat="1" applyFont="1" applyFill="1" applyBorder="1" applyAlignment="1" applyProtection="1">
      <alignment horizontal="right" vertical="center"/>
    </xf>
    <xf numFmtId="0" fontId="6" fillId="0" borderId="0" xfId="7" applyNumberFormat="1" applyFont="1" applyFill="1" applyBorder="1" applyAlignment="1" applyProtection="1">
      <alignment horizontal="left" vertical="center" indent="1" shrinkToFit="1"/>
    </xf>
    <xf numFmtId="0" fontId="12" fillId="0" borderId="6" xfId="7" quotePrefix="1" applyNumberFormat="1" applyFont="1" applyFill="1" applyBorder="1" applyAlignment="1" applyProtection="1">
      <alignment horizontal="left" vertical="center" shrinkToFit="1"/>
    </xf>
    <xf numFmtId="0" fontId="6" fillId="0" borderId="6" xfId="7" quotePrefix="1" applyNumberFormat="1" applyFont="1" applyFill="1" applyBorder="1" applyAlignment="1" applyProtection="1">
      <alignment horizontal="left" vertical="center" shrinkToFit="1"/>
    </xf>
    <xf numFmtId="14" fontId="6" fillId="0" borderId="6" xfId="7" quotePrefix="1" applyNumberFormat="1" applyFont="1" applyFill="1" applyBorder="1" applyAlignment="1" applyProtection="1">
      <alignment horizontal="left" vertical="center"/>
    </xf>
    <xf numFmtId="0" fontId="9" fillId="0" borderId="0" xfId="7" applyNumberFormat="1" applyFont="1" applyFill="1" applyAlignment="1" applyProtection="1">
      <alignment vertical="center"/>
    </xf>
    <xf numFmtId="0" fontId="9" fillId="0" borderId="0" xfId="7" applyNumberFormat="1" applyFont="1" applyFill="1" applyAlignment="1" applyProtection="1">
      <alignment horizontal="right" vertical="center"/>
    </xf>
    <xf numFmtId="0" fontId="6" fillId="0" borderId="8" xfId="7" applyNumberFormat="1" applyFont="1" applyFill="1" applyBorder="1" applyAlignment="1" applyProtection="1">
      <alignment horizontal="left" vertical="center" indent="1"/>
    </xf>
    <xf numFmtId="0" fontId="12" fillId="0" borderId="2" xfId="7" applyNumberFormat="1" applyFont="1" applyFill="1" applyBorder="1" applyAlignment="1" applyProtection="1">
      <alignment horizontal="center" vertical="center"/>
    </xf>
    <xf numFmtId="0" fontId="12" fillId="0" borderId="0" xfId="7" applyNumberFormat="1" applyFont="1" applyFill="1" applyBorder="1" applyAlignment="1" applyProtection="1">
      <alignment horizontal="left" vertical="center" indent="1"/>
    </xf>
    <xf numFmtId="0" fontId="12" fillId="0" borderId="5" xfId="7" applyNumberFormat="1" applyFont="1" applyFill="1" applyBorder="1" applyAlignment="1" applyProtection="1">
      <alignment vertical="center"/>
    </xf>
    <xf numFmtId="0" fontId="6" fillId="0" borderId="5" xfId="7" applyNumberFormat="1" applyFont="1" applyFill="1" applyBorder="1" applyAlignment="1" applyProtection="1">
      <alignment vertical="center"/>
    </xf>
    <xf numFmtId="0" fontId="6" fillId="0" borderId="5" xfId="7" applyNumberFormat="1" applyFont="1" applyFill="1" applyBorder="1" applyAlignment="1" applyProtection="1">
      <alignment horizontal="right" vertical="center"/>
    </xf>
    <xf numFmtId="0" fontId="12" fillId="0" borderId="5" xfId="7" applyNumberFormat="1" applyFont="1" applyFill="1" applyBorder="1" applyAlignment="1" applyProtection="1">
      <alignment horizontal="right" vertical="center"/>
    </xf>
    <xf numFmtId="0" fontId="4" fillId="0" borderId="0" xfId="8" applyNumberFormat="1" applyFont="1" applyFill="1" applyAlignment="1" applyProtection="1">
      <alignment vertical="center"/>
    </xf>
    <xf numFmtId="0" fontId="6" fillId="0" borderId="0" xfId="8" applyNumberFormat="1" applyFont="1" applyFill="1" applyAlignment="1" applyProtection="1">
      <alignment vertical="center"/>
    </xf>
    <xf numFmtId="0" fontId="6" fillId="0" borderId="0" xfId="4" applyNumberFormat="1" applyFont="1" applyFill="1" applyAlignment="1" applyProtection="1">
      <alignment vertical="center"/>
    </xf>
    <xf numFmtId="0" fontId="6" fillId="0" borderId="0" xfId="8" applyNumberFormat="1" applyFont="1" applyFill="1" applyBorder="1" applyAlignment="1" applyProtection="1">
      <alignment horizontal="left" vertical="center" indent="1"/>
    </xf>
    <xf numFmtId="0" fontId="6" fillId="0" borderId="0" xfId="8" applyNumberFormat="1" applyFont="1" applyFill="1" applyAlignment="1" applyProtection="1">
      <alignment horizontal="right"/>
    </xf>
    <xf numFmtId="0" fontId="6" fillId="0" borderId="1" xfId="8" applyNumberFormat="1" applyFont="1" applyFill="1" applyBorder="1" applyAlignment="1" applyProtection="1">
      <alignment horizontal="center" vertical="center"/>
    </xf>
    <xf numFmtId="0" fontId="6" fillId="0" borderId="2" xfId="8" applyNumberFormat="1" applyFont="1" applyFill="1" applyBorder="1" applyAlignment="1" applyProtection="1">
      <alignment horizontal="center" vertical="center"/>
    </xf>
    <xf numFmtId="0" fontId="6" fillId="0" borderId="2" xfId="4" applyNumberFormat="1" applyFont="1" applyFill="1" applyBorder="1" applyAlignment="1" applyProtection="1">
      <alignment horizontal="center" vertical="center"/>
    </xf>
    <xf numFmtId="0" fontId="6" fillId="0" borderId="3" xfId="8" applyNumberFormat="1" applyFont="1" applyFill="1" applyBorder="1" applyAlignment="1" applyProtection="1">
      <alignment horizontal="center" vertical="center"/>
    </xf>
    <xf numFmtId="0" fontId="6" fillId="0" borderId="11" xfId="8" applyNumberFormat="1" applyFont="1" applyFill="1" applyBorder="1" applyAlignment="1" applyProtection="1">
      <alignment horizontal="center" vertical="center" wrapText="1"/>
    </xf>
    <xf numFmtId="0" fontId="6" fillId="0" borderId="24" xfId="4" applyNumberFormat="1" applyFont="1" applyFill="1" applyBorder="1" applyAlignment="1" applyProtection="1">
      <alignment horizontal="center" vertical="center" wrapText="1"/>
    </xf>
    <xf numFmtId="0" fontId="9" fillId="0" borderId="24" xfId="4" applyNumberFormat="1" applyFont="1" applyFill="1" applyBorder="1" applyAlignment="1" applyProtection="1">
      <alignment horizontal="center" vertical="center" wrapText="1"/>
    </xf>
    <xf numFmtId="0" fontId="6" fillId="0" borderId="3" xfId="8" applyNumberFormat="1" applyFont="1" applyFill="1" applyBorder="1" applyAlignment="1" applyProtection="1">
      <alignment horizontal="center" vertical="center"/>
    </xf>
    <xf numFmtId="0" fontId="6" fillId="0" borderId="10" xfId="8" applyNumberFormat="1" applyFont="1" applyFill="1" applyBorder="1" applyAlignment="1" applyProtection="1">
      <alignment horizontal="center" vertical="center"/>
    </xf>
    <xf numFmtId="0" fontId="6" fillId="0" borderId="12" xfId="8" applyNumberFormat="1" applyFont="1" applyFill="1" applyBorder="1" applyAlignment="1" applyProtection="1">
      <alignment horizontal="center" vertical="center" wrapText="1"/>
    </xf>
    <xf numFmtId="0" fontId="6" fillId="0" borderId="20" xfId="4" applyNumberFormat="1" applyFont="1" applyFill="1" applyBorder="1" applyAlignment="1" applyProtection="1">
      <alignment horizontal="center" vertical="center" wrapText="1"/>
    </xf>
    <xf numFmtId="0" fontId="6" fillId="0" borderId="19" xfId="4" applyNumberFormat="1" applyFont="1" applyFill="1" applyBorder="1" applyAlignment="1" applyProtection="1">
      <alignment horizontal="center" vertical="center" wrapText="1"/>
    </xf>
    <xf numFmtId="0" fontId="9" fillId="0" borderId="19" xfId="4" applyNumberFormat="1" applyFont="1" applyFill="1" applyBorder="1" applyAlignment="1" applyProtection="1">
      <alignment horizontal="center" vertical="center" wrapText="1"/>
    </xf>
    <xf numFmtId="0" fontId="9" fillId="0" borderId="24" xfId="4" applyNumberFormat="1" applyFont="1" applyFill="1" applyBorder="1" applyAlignment="1" applyProtection="1">
      <alignment horizontal="center" vertical="center" wrapText="1"/>
    </xf>
    <xf numFmtId="0" fontId="9" fillId="0" borderId="24" xfId="8" applyNumberFormat="1" applyFont="1" applyFill="1" applyBorder="1" applyAlignment="1" applyProtection="1">
      <alignment horizontal="center" vertical="center" wrapText="1"/>
    </xf>
    <xf numFmtId="0" fontId="9" fillId="0" borderId="4" xfId="8" applyNumberFormat="1" applyFont="1" applyFill="1" applyBorder="1" applyAlignment="1" applyProtection="1">
      <alignment horizontal="center" vertical="center" wrapText="1"/>
    </xf>
    <xf numFmtId="0" fontId="6" fillId="0" borderId="11" xfId="8" applyNumberFormat="1" applyFont="1" applyFill="1" applyBorder="1" applyAlignment="1" applyProtection="1">
      <alignment horizontal="left" vertical="center" shrinkToFit="1"/>
    </xf>
    <xf numFmtId="177" fontId="6" fillId="0" borderId="4" xfId="4" applyNumberFormat="1" applyFont="1" applyFill="1" applyBorder="1" applyAlignment="1" applyProtection="1">
      <alignment horizontal="center" vertical="center"/>
    </xf>
    <xf numFmtId="177" fontId="6" fillId="0" borderId="5" xfId="4" applyNumberFormat="1" applyFont="1" applyFill="1" applyBorder="1" applyAlignment="1" applyProtection="1">
      <alignment horizontal="center" vertical="center"/>
    </xf>
    <xf numFmtId="177" fontId="9" fillId="0" borderId="5" xfId="4" applyNumberFormat="1" applyFont="1" applyFill="1" applyBorder="1" applyAlignment="1" applyProtection="1">
      <alignment horizontal="right"/>
    </xf>
    <xf numFmtId="177" fontId="9" fillId="0" borderId="5" xfId="4" applyNumberFormat="1" applyFont="1" applyFill="1" applyBorder="1" applyAlignment="1" applyProtection="1"/>
    <xf numFmtId="0" fontId="6" fillId="0" borderId="6" xfId="8" applyNumberFormat="1" applyFont="1" applyFill="1" applyBorder="1" applyAlignment="1" applyProtection="1">
      <alignment horizontal="left" vertical="center" shrinkToFit="1"/>
    </xf>
    <xf numFmtId="177" fontId="6" fillId="0" borderId="7" xfId="4" applyNumberFormat="1" applyFont="1" applyFill="1" applyBorder="1" applyAlignment="1" applyProtection="1">
      <alignment horizontal="center" vertical="center"/>
    </xf>
    <xf numFmtId="177" fontId="6" fillId="0" borderId="0" xfId="4" applyNumberFormat="1" applyFont="1" applyFill="1" applyBorder="1" applyAlignment="1" applyProtection="1">
      <alignment horizontal="center" vertical="center"/>
    </xf>
    <xf numFmtId="182" fontId="9" fillId="0" borderId="8" xfId="4" applyNumberFormat="1" applyFont="1" applyFill="1" applyBorder="1" applyAlignment="1" applyProtection="1">
      <alignment horizontal="right" vertical="top"/>
    </xf>
    <xf numFmtId="0" fontId="6" fillId="0" borderId="12" xfId="8" applyNumberFormat="1" applyFont="1" applyFill="1" applyBorder="1" applyAlignment="1" applyProtection="1">
      <alignment horizontal="left" vertical="center" shrinkToFit="1"/>
    </xf>
    <xf numFmtId="177" fontId="6" fillId="0" borderId="9" xfId="4" applyNumberFormat="1" applyFont="1" applyFill="1" applyBorder="1" applyAlignment="1" applyProtection="1">
      <alignment horizontal="center" vertical="center"/>
    </xf>
    <xf numFmtId="177" fontId="6" fillId="0" borderId="8" xfId="4" applyNumberFormat="1" applyFont="1" applyFill="1" applyBorder="1" applyAlignment="1" applyProtection="1">
      <alignment horizontal="center" vertical="center"/>
    </xf>
    <xf numFmtId="0" fontId="9" fillId="0" borderId="1" xfId="8" applyNumberFormat="1" applyFont="1" applyFill="1" applyBorder="1" applyAlignment="1" applyProtection="1">
      <alignment horizontal="center" vertical="center" wrapText="1"/>
    </xf>
    <xf numFmtId="0" fontId="9" fillId="0" borderId="2" xfId="8" applyNumberFormat="1" applyFont="1" applyFill="1" applyBorder="1" applyAlignment="1" applyProtection="1">
      <alignment horizontal="center" vertical="center" wrapText="1"/>
    </xf>
    <xf numFmtId="0" fontId="9" fillId="0" borderId="2" xfId="4" applyNumberFormat="1" applyFont="1" applyFill="1" applyBorder="1" applyAlignment="1" applyProtection="1">
      <alignment horizontal="center" vertical="center" wrapText="1"/>
    </xf>
    <xf numFmtId="0" fontId="9" fillId="0" borderId="3" xfId="8" applyNumberFormat="1" applyFont="1" applyFill="1" applyBorder="1" applyAlignment="1" applyProtection="1">
      <alignment horizontal="center" vertical="center" wrapText="1"/>
    </xf>
    <xf numFmtId="182" fontId="9" fillId="0" borderId="0" xfId="4" applyNumberFormat="1" applyFont="1" applyFill="1" applyBorder="1" applyAlignment="1" applyProtection="1">
      <alignment horizontal="right" vertical="top"/>
    </xf>
    <xf numFmtId="0" fontId="12" fillId="0" borderId="0" xfId="8" applyNumberFormat="1" applyFont="1" applyFill="1" applyBorder="1" applyAlignment="1" applyProtection="1">
      <alignment vertical="top"/>
    </xf>
    <xf numFmtId="0" fontId="6" fillId="0" borderId="0" xfId="8" applyNumberFormat="1" applyFont="1" applyFill="1" applyBorder="1" applyAlignment="1" applyProtection="1">
      <alignment vertical="top" wrapText="1"/>
    </xf>
    <xf numFmtId="0" fontId="12" fillId="0" borderId="0" xfId="8" applyNumberFormat="1" applyFont="1" applyFill="1" applyBorder="1" applyAlignment="1" applyProtection="1">
      <alignment vertical="top" wrapText="1"/>
    </xf>
    <xf numFmtId="0" fontId="6" fillId="0" borderId="0" xfId="8" applyNumberFormat="1" applyFont="1" applyFill="1" applyBorder="1" applyAlignment="1" applyProtection="1">
      <alignment vertical="top" wrapText="1"/>
    </xf>
    <xf numFmtId="0" fontId="6" fillId="0" borderId="0" xfId="8" applyNumberFormat="1" applyFont="1" applyFill="1" applyAlignment="1" applyProtection="1">
      <alignment horizontal="center" vertical="top"/>
    </xf>
    <xf numFmtId="0" fontId="12" fillId="0" borderId="0" xfId="8" applyNumberFormat="1" applyFont="1" applyFill="1" applyAlignment="1" applyProtection="1">
      <alignment horizontal="right" vertical="center"/>
    </xf>
    <xf numFmtId="0" fontId="6" fillId="0" borderId="0" xfId="8" applyNumberFormat="1" applyFont="1" applyFill="1" applyAlignment="1" applyProtection="1">
      <alignment vertical="top"/>
    </xf>
    <xf numFmtId="0" fontId="18" fillId="0" borderId="0" xfId="8" applyNumberFormat="1" applyFont="1" applyFill="1" applyAlignment="1" applyProtection="1">
      <alignment vertical="top"/>
    </xf>
    <xf numFmtId="0" fontId="18" fillId="0" borderId="0" xfId="8" applyNumberFormat="1" applyFont="1" applyFill="1" applyBorder="1" applyAlignment="1" applyProtection="1">
      <alignment vertical="top" wrapText="1"/>
    </xf>
    <xf numFmtId="0" fontId="18" fillId="0" borderId="0" xfId="8" applyNumberFormat="1" applyFont="1" applyFill="1" applyAlignment="1" applyProtection="1">
      <alignment vertical="center"/>
    </xf>
    <xf numFmtId="0" fontId="18" fillId="0" borderId="0" xfId="8" applyNumberFormat="1" applyFont="1" applyFill="1" applyAlignment="1" applyProtection="1">
      <alignment horizontal="right" vertical="center"/>
    </xf>
    <xf numFmtId="0" fontId="12" fillId="0" borderId="0" xfId="8" applyNumberFormat="1" applyFont="1" applyFill="1" applyAlignment="1" applyProtection="1">
      <alignment vertical="top"/>
    </xf>
    <xf numFmtId="0" fontId="4" fillId="0" borderId="0" xfId="9" applyNumberFormat="1" applyFont="1" applyFill="1" applyAlignment="1" applyProtection="1">
      <alignment vertical="center"/>
    </xf>
    <xf numFmtId="0" fontId="6" fillId="0" borderId="0" xfId="9" applyNumberFormat="1" applyFont="1" applyFill="1" applyAlignment="1" applyProtection="1">
      <alignment vertical="center"/>
    </xf>
    <xf numFmtId="0" fontId="6" fillId="0" borderId="8" xfId="9" applyNumberFormat="1" applyFont="1" applyFill="1" applyBorder="1" applyAlignment="1" applyProtection="1">
      <alignment horizontal="left" vertical="center" indent="1"/>
    </xf>
    <xf numFmtId="0" fontId="6" fillId="0" borderId="8" xfId="9" applyNumberFormat="1" applyFont="1" applyFill="1" applyBorder="1" applyAlignment="1" applyProtection="1">
      <alignment vertical="center"/>
    </xf>
    <xf numFmtId="0" fontId="6" fillId="0" borderId="8" xfId="9" applyNumberFormat="1" applyFont="1" applyFill="1" applyBorder="1" applyAlignment="1" applyProtection="1">
      <alignment horizontal="right"/>
    </xf>
    <xf numFmtId="0" fontId="6" fillId="0" borderId="6" xfId="9" applyNumberFormat="1" applyFont="1" applyFill="1" applyBorder="1" applyAlignment="1" applyProtection="1">
      <alignment horizontal="center" vertical="center"/>
    </xf>
    <xf numFmtId="0" fontId="6" fillId="0" borderId="3" xfId="9" applyNumberFormat="1" applyFont="1" applyFill="1" applyBorder="1" applyAlignment="1" applyProtection="1">
      <alignment horizontal="center" vertical="center"/>
    </xf>
    <xf numFmtId="0" fontId="6" fillId="0" borderId="10" xfId="9" applyNumberFormat="1" applyFont="1" applyFill="1" applyBorder="1" applyAlignment="1" applyProtection="1">
      <alignment horizontal="center" vertical="center"/>
    </xf>
    <xf numFmtId="0" fontId="6" fillId="0" borderId="1" xfId="9" applyNumberFormat="1" applyFont="1" applyFill="1" applyBorder="1" applyAlignment="1" applyProtection="1">
      <alignment horizontal="center" vertical="center"/>
    </xf>
    <xf numFmtId="0" fontId="6" fillId="0" borderId="7" xfId="9" applyNumberFormat="1" applyFont="1" applyFill="1" applyBorder="1" applyAlignment="1" applyProtection="1">
      <alignment horizontal="center" vertical="center"/>
    </xf>
    <xf numFmtId="0" fontId="6" fillId="0" borderId="12" xfId="9" applyNumberFormat="1" applyFont="1" applyFill="1" applyBorder="1" applyAlignment="1" applyProtection="1">
      <alignment horizontal="center" vertical="center"/>
    </xf>
    <xf numFmtId="0" fontId="6" fillId="0" borderId="2" xfId="9" applyNumberFormat="1" applyFont="1" applyFill="1" applyBorder="1" applyAlignment="1" applyProtection="1">
      <alignment horizontal="center" vertical="center"/>
    </xf>
    <xf numFmtId="0" fontId="6" fillId="0" borderId="3" xfId="9" quotePrefix="1" applyNumberFormat="1" applyFont="1" applyFill="1" applyBorder="1" applyAlignment="1" applyProtection="1">
      <alignment horizontal="center" vertical="center"/>
    </xf>
    <xf numFmtId="0" fontId="6" fillId="0" borderId="3" xfId="9" applyNumberFormat="1" applyFont="1" applyFill="1" applyBorder="1" applyAlignment="1" applyProtection="1">
      <alignment horizontal="center" vertical="center"/>
    </xf>
    <xf numFmtId="0" fontId="6" fillId="0" borderId="9" xfId="9" applyNumberFormat="1" applyFont="1" applyFill="1" applyBorder="1" applyAlignment="1" applyProtection="1">
      <alignment horizontal="center" vertical="center"/>
    </xf>
    <xf numFmtId="0" fontId="4" fillId="0" borderId="11" xfId="9" applyNumberFormat="1" applyFont="1" applyFill="1" applyBorder="1" applyAlignment="1" applyProtection="1">
      <alignment horizontal="center" vertical="center"/>
    </xf>
    <xf numFmtId="0" fontId="4" fillId="0" borderId="25" xfId="9" applyNumberFormat="1" applyFont="1" applyFill="1" applyBorder="1" applyAlignment="1" applyProtection="1">
      <alignment horizontal="left" vertical="center" indent="1"/>
    </xf>
    <xf numFmtId="0" fontId="6" fillId="0" borderId="6" xfId="9" applyNumberFormat="1" applyFont="1" applyFill="1" applyBorder="1" applyAlignment="1" applyProtection="1">
      <alignment horizontal="left" vertical="center" indent="1"/>
    </xf>
    <xf numFmtId="177" fontId="6" fillId="0" borderId="0" xfId="9" applyNumberFormat="1" applyFont="1" applyFill="1" applyAlignment="1" applyProtection="1">
      <alignment vertical="center"/>
    </xf>
    <xf numFmtId="0" fontId="19" fillId="0" borderId="26" xfId="9" applyNumberFormat="1" applyFont="1" applyFill="1" applyBorder="1" applyAlignment="1" applyProtection="1">
      <alignment horizontal="left" vertical="center" indent="1"/>
    </xf>
    <xf numFmtId="177" fontId="6" fillId="0" borderId="0" xfId="9" applyNumberFormat="1" applyFont="1" applyFill="1" applyAlignment="1" applyProtection="1">
      <alignment horizontal="right" vertical="center"/>
    </xf>
    <xf numFmtId="177" fontId="6" fillId="0" borderId="0" xfId="4" quotePrefix="1" applyNumberFormat="1" applyFont="1" applyFill="1" applyAlignment="1" applyProtection="1">
      <alignment horizontal="right" vertical="center"/>
    </xf>
    <xf numFmtId="177" fontId="6" fillId="0" borderId="0" xfId="9" quotePrefix="1" applyNumberFormat="1" applyFont="1" applyFill="1" applyAlignment="1" applyProtection="1">
      <alignment horizontal="right" vertical="center"/>
    </xf>
    <xf numFmtId="177" fontId="6" fillId="0" borderId="0" xfId="9" applyNumberFormat="1" applyFont="1" applyFill="1" applyBorder="1" applyAlignment="1" applyProtection="1">
      <alignment vertical="center"/>
    </xf>
    <xf numFmtId="177" fontId="6" fillId="0" borderId="27" xfId="9" applyNumberFormat="1" applyFont="1" applyFill="1" applyBorder="1" applyAlignment="1" applyProtection="1">
      <alignment vertical="center"/>
    </xf>
    <xf numFmtId="177" fontId="6" fillId="0" borderId="27" xfId="4" quotePrefix="1" applyNumberFormat="1" applyFont="1" applyFill="1" applyBorder="1" applyAlignment="1" applyProtection="1">
      <alignment horizontal="right" vertical="center"/>
    </xf>
    <xf numFmtId="177" fontId="6" fillId="0" borderId="27" xfId="4" applyNumberFormat="1" applyFont="1" applyFill="1" applyBorder="1" applyAlignment="1" applyProtection="1">
      <alignment horizontal="right" vertical="center"/>
    </xf>
    <xf numFmtId="0" fontId="6" fillId="0" borderId="12" xfId="9" applyNumberFormat="1" applyFont="1" applyFill="1" applyBorder="1" applyAlignment="1" applyProtection="1">
      <alignment horizontal="left" vertical="center" indent="1"/>
    </xf>
    <xf numFmtId="177" fontId="6" fillId="0" borderId="9" xfId="4" quotePrefix="1" applyNumberFormat="1" applyFont="1" applyFill="1" applyBorder="1" applyAlignment="1" applyProtection="1">
      <alignment horizontal="right" vertical="center"/>
    </xf>
    <xf numFmtId="177" fontId="6" fillId="0" borderId="8" xfId="4" quotePrefix="1" applyNumberFormat="1" applyFont="1" applyFill="1" applyBorder="1" applyAlignment="1" applyProtection="1">
      <alignment horizontal="right" vertical="center"/>
    </xf>
    <xf numFmtId="177" fontId="6" fillId="0" borderId="28" xfId="4" quotePrefix="1" applyNumberFormat="1" applyFont="1" applyFill="1" applyBorder="1" applyAlignment="1" applyProtection="1">
      <alignment horizontal="right" vertical="center"/>
    </xf>
    <xf numFmtId="0" fontId="19" fillId="0" borderId="29" xfId="9" applyNumberFormat="1" applyFont="1" applyFill="1" applyBorder="1" applyAlignment="1" applyProtection="1">
      <alignment horizontal="left" vertical="center" indent="1"/>
    </xf>
    <xf numFmtId="0" fontId="6" fillId="0" borderId="0" xfId="9" applyNumberFormat="1" applyFont="1" applyFill="1" applyAlignment="1" applyProtection="1">
      <alignment horizontal="right" vertical="center"/>
    </xf>
    <xf numFmtId="0" fontId="4" fillId="0" borderId="0" xfId="10" applyNumberFormat="1" applyFont="1" applyFill="1" applyAlignment="1" applyProtection="1">
      <alignment vertical="center"/>
    </xf>
    <xf numFmtId="0" fontId="6" fillId="0" borderId="0" xfId="10" applyNumberFormat="1" applyFont="1" applyFill="1" applyAlignment="1" applyProtection="1">
      <alignment vertical="center"/>
    </xf>
    <xf numFmtId="0" fontId="12" fillId="0" borderId="0" xfId="10" applyNumberFormat="1" applyFont="1" applyFill="1" applyAlignment="1" applyProtection="1">
      <alignment vertical="center"/>
    </xf>
    <xf numFmtId="0" fontId="6" fillId="0" borderId="0" xfId="10" applyNumberFormat="1" applyFont="1" applyFill="1" applyAlignment="1" applyProtection="1">
      <alignment horizontal="left" vertical="center" indent="1"/>
    </xf>
    <xf numFmtId="0" fontId="6" fillId="0" borderId="0" xfId="10" applyNumberFormat="1" applyFont="1" applyFill="1" applyAlignment="1" applyProtection="1">
      <alignment horizontal="right" vertical="center"/>
    </xf>
    <xf numFmtId="0" fontId="12" fillId="0" borderId="0" xfId="10" applyNumberFormat="1" applyFont="1" applyFill="1" applyAlignment="1" applyProtection="1">
      <alignment horizontal="right" vertical="center"/>
    </xf>
    <xf numFmtId="0" fontId="6" fillId="0" borderId="0" xfId="10" applyNumberFormat="1" applyFont="1" applyFill="1" applyAlignment="1" applyProtection="1">
      <alignment horizontal="right"/>
    </xf>
    <xf numFmtId="0" fontId="6" fillId="0" borderId="1" xfId="10" applyNumberFormat="1" applyFont="1" applyFill="1" applyBorder="1" applyAlignment="1" applyProtection="1">
      <alignment horizontal="center" vertical="center"/>
    </xf>
    <xf numFmtId="0" fontId="6" fillId="0" borderId="2" xfId="10" applyNumberFormat="1" applyFont="1" applyFill="1" applyBorder="1" applyAlignment="1" applyProtection="1">
      <alignment horizontal="center" vertical="center"/>
    </xf>
    <xf numFmtId="0" fontId="12" fillId="0" borderId="3" xfId="10" applyNumberFormat="1" applyFont="1" applyFill="1" applyBorder="1" applyAlignment="1" applyProtection="1">
      <alignment horizontal="center" vertical="center"/>
    </xf>
    <xf numFmtId="0" fontId="6" fillId="0" borderId="3" xfId="10" applyNumberFormat="1" applyFont="1" applyFill="1" applyBorder="1" applyAlignment="1" applyProtection="1">
      <alignment horizontal="center" vertical="center"/>
    </xf>
    <xf numFmtId="0" fontId="8" fillId="0" borderId="11" xfId="10" applyNumberFormat="1" applyFont="1" applyFill="1" applyBorder="1" applyAlignment="1" applyProtection="1">
      <alignment horizontal="center" vertical="center"/>
    </xf>
    <xf numFmtId="177" fontId="20" fillId="0" borderId="5" xfId="4" applyNumberFormat="1" applyFont="1" applyFill="1" applyBorder="1" applyAlignment="1" applyProtection="1">
      <alignment horizontal="right" vertical="center"/>
    </xf>
    <xf numFmtId="177" fontId="8" fillId="0" borderId="5" xfId="4" applyNumberFormat="1" applyFont="1" applyFill="1" applyBorder="1" applyAlignment="1" applyProtection="1">
      <alignment horizontal="right" vertical="center"/>
    </xf>
    <xf numFmtId="0" fontId="6" fillId="0" borderId="0" xfId="10" applyNumberFormat="1" applyFont="1" applyFill="1" applyProtection="1"/>
    <xf numFmtId="0" fontId="6" fillId="0" borderId="6" xfId="10" applyNumberFormat="1" applyFont="1" applyFill="1" applyBorder="1" applyAlignment="1" applyProtection="1">
      <alignment horizontal="left" vertical="center" indent="1"/>
    </xf>
    <xf numFmtId="177" fontId="12" fillId="0" borderId="0" xfId="4" quotePrefix="1" applyNumberFormat="1" applyFont="1" applyFill="1" applyAlignment="1" applyProtection="1">
      <alignment horizontal="right" vertical="center"/>
    </xf>
    <xf numFmtId="177" fontId="12" fillId="0" borderId="0" xfId="4" applyNumberFormat="1" applyFont="1" applyFill="1" applyAlignment="1" applyProtection="1">
      <alignment vertical="center"/>
    </xf>
    <xf numFmtId="0" fontId="6" fillId="0" borderId="6" xfId="10" applyNumberFormat="1" applyFont="1" applyFill="1" applyBorder="1" applyAlignment="1" applyProtection="1">
      <alignment horizontal="left" vertical="center" indent="2"/>
    </xf>
    <xf numFmtId="177" fontId="12" fillId="0" borderId="0" xfId="4" applyNumberFormat="1" applyFont="1" applyFill="1" applyAlignment="1" applyProtection="1">
      <alignment horizontal="right" vertical="center"/>
    </xf>
    <xf numFmtId="0" fontId="6" fillId="0" borderId="12" xfId="10" applyNumberFormat="1" applyFont="1" applyFill="1" applyBorder="1" applyAlignment="1" applyProtection="1">
      <alignment horizontal="left" vertical="center" indent="1"/>
    </xf>
    <xf numFmtId="177" fontId="12" fillId="0" borderId="8" xfId="4" applyNumberFormat="1" applyFont="1" applyFill="1" applyBorder="1" applyAlignment="1" applyProtection="1">
      <alignment horizontal="right" vertical="center"/>
    </xf>
    <xf numFmtId="0" fontId="6" fillId="0" borderId="5" xfId="10" applyNumberFormat="1" applyFont="1" applyFill="1" applyBorder="1" applyAlignment="1" applyProtection="1">
      <alignment horizontal="left" vertical="center" shrinkToFit="1"/>
    </xf>
    <xf numFmtId="0" fontId="12" fillId="0" borderId="0" xfId="10" applyNumberFormat="1" applyFont="1" applyFill="1" applyProtection="1"/>
    <xf numFmtId="0" fontId="6" fillId="0" borderId="8" xfId="1" applyNumberFormat="1" applyFont="1" applyFill="1" applyBorder="1" applyAlignment="1" applyProtection="1">
      <alignment horizontal="right"/>
    </xf>
    <xf numFmtId="0" fontId="6" fillId="0" borderId="11" xfId="1" applyNumberFormat="1" applyFont="1" applyFill="1" applyBorder="1" applyAlignment="1" applyProtection="1">
      <alignment horizontal="center" vertical="center" textRotation="255"/>
    </xf>
    <xf numFmtId="0" fontId="6" fillId="0" borderId="24" xfId="1" applyNumberFormat="1" applyFont="1" applyFill="1" applyBorder="1" applyAlignment="1" applyProtection="1">
      <alignment vertical="distributed" textRotation="255" inden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24" xfId="1" applyNumberFormat="1" applyFont="1" applyFill="1" applyBorder="1" applyAlignment="1" applyProtection="1">
      <alignment horizontal="center" vertical="top" textRotation="255"/>
    </xf>
    <xf numFmtId="0" fontId="4" fillId="0" borderId="4" xfId="1" applyNumberFormat="1" applyFont="1" applyFill="1" applyBorder="1" applyAlignment="1" applyProtection="1">
      <alignment horizontal="center" vertical="top" textRotation="255"/>
    </xf>
    <xf numFmtId="0" fontId="6" fillId="0" borderId="12" xfId="1" applyNumberFormat="1" applyFont="1" applyFill="1" applyBorder="1" applyAlignment="1" applyProtection="1">
      <alignment horizontal="center" vertical="center" textRotation="255"/>
    </xf>
    <xf numFmtId="0" fontId="6" fillId="0" borderId="20" xfId="1" applyNumberFormat="1" applyFont="1" applyFill="1" applyBorder="1" applyAlignment="1" applyProtection="1">
      <alignment vertical="distributed" textRotation="255" indent="1"/>
    </xf>
    <xf numFmtId="0" fontId="6" fillId="0" borderId="12" xfId="1" applyNumberFormat="1" applyFont="1" applyFill="1" applyBorder="1" applyAlignment="1" applyProtection="1">
      <alignment horizontal="center" vertical="top" textRotation="255" indent="1" shrinkToFit="1"/>
    </xf>
    <xf numFmtId="0" fontId="9" fillId="0" borderId="12" xfId="1" applyNumberFormat="1" applyFont="1" applyFill="1" applyBorder="1" applyAlignment="1" applyProtection="1">
      <alignment horizontal="center" vertical="top" textRotation="255" indent="1" shrinkToFit="1"/>
    </xf>
    <xf numFmtId="0" fontId="6" fillId="0" borderId="20" xfId="1" applyNumberFormat="1" applyFont="1" applyFill="1" applyBorder="1" applyAlignment="1" applyProtection="1">
      <alignment horizontal="center" vertical="top" textRotation="255"/>
    </xf>
    <xf numFmtId="0" fontId="4" fillId="0" borderId="9" xfId="1" applyNumberFormat="1" applyFont="1" applyFill="1" applyBorder="1" applyAlignment="1" applyProtection="1">
      <alignment horizontal="center" vertical="top" textRotation="255"/>
    </xf>
    <xf numFmtId="183" fontId="6" fillId="0" borderId="7" xfId="1" applyNumberFormat="1" applyFont="1" applyFill="1" applyBorder="1" applyAlignment="1" applyProtection="1">
      <alignment vertical="center"/>
    </xf>
    <xf numFmtId="183" fontId="6" fillId="0" borderId="0" xfId="1" applyNumberFormat="1" applyFont="1" applyFill="1" applyBorder="1" applyAlignment="1" applyProtection="1">
      <alignment horizontal="right" vertical="center"/>
    </xf>
    <xf numFmtId="183" fontId="4" fillId="0" borderId="0" xfId="1" applyNumberFormat="1" applyFont="1" applyFill="1" applyBorder="1" applyAlignment="1" applyProtection="1">
      <alignment horizontal="right" vertical="center"/>
    </xf>
    <xf numFmtId="0" fontId="6" fillId="0" borderId="12" xfId="1" quotePrefix="1" applyNumberFormat="1" applyFont="1" applyFill="1" applyBorder="1" applyAlignment="1" applyProtection="1">
      <alignment horizontal="right" vertical="center" indent="1"/>
    </xf>
    <xf numFmtId="183" fontId="6" fillId="0" borderId="9" xfId="1" applyNumberFormat="1" applyFont="1" applyFill="1" applyBorder="1" applyAlignment="1" applyProtection="1">
      <alignment vertical="center"/>
    </xf>
    <xf numFmtId="183" fontId="6" fillId="0" borderId="8" xfId="1" applyNumberFormat="1" applyFont="1" applyFill="1" applyBorder="1" applyAlignment="1" applyProtection="1">
      <alignment horizontal="right" vertical="center"/>
    </xf>
    <xf numFmtId="183" fontId="4" fillId="0" borderId="8" xfId="11" applyNumberFormat="1" applyFont="1" applyFill="1" applyBorder="1" applyAlignment="1" applyProtection="1">
      <alignment horizontal="right" vertical="center"/>
    </xf>
    <xf numFmtId="0" fontId="4" fillId="0" borderId="0" xfId="4" applyNumberFormat="1" applyFont="1" applyFill="1" applyAlignment="1" applyProtection="1">
      <alignment vertical="center"/>
    </xf>
    <xf numFmtId="0" fontId="6" fillId="0" borderId="8" xfId="4" applyNumberFormat="1" applyFont="1" applyFill="1" applyBorder="1" applyAlignment="1" applyProtection="1">
      <alignment horizontal="left" vertical="center" indent="1"/>
    </xf>
    <xf numFmtId="0" fontId="1" fillId="0" borderId="8" xfId="1" applyNumberFormat="1" applyFill="1" applyBorder="1" applyAlignment="1"/>
    <xf numFmtId="0" fontId="6" fillId="0" borderId="8" xfId="4" applyNumberFormat="1" applyFont="1" applyFill="1" applyBorder="1" applyAlignment="1" applyProtection="1">
      <alignment vertical="center"/>
    </xf>
    <xf numFmtId="0" fontId="6" fillId="0" borderId="8" xfId="4" applyNumberFormat="1" applyFont="1" applyFill="1" applyBorder="1" applyAlignment="1" applyProtection="1">
      <alignment horizontal="right"/>
    </xf>
    <xf numFmtId="0" fontId="6" fillId="0" borderId="0" xfId="4" applyNumberFormat="1" applyFont="1" applyFill="1" applyBorder="1" applyAlignment="1" applyProtection="1">
      <alignment vertical="center"/>
    </xf>
    <xf numFmtId="0" fontId="6" fillId="0" borderId="11" xfId="4" applyNumberFormat="1" applyFont="1" applyFill="1" applyBorder="1" applyAlignment="1" applyProtection="1">
      <alignment horizontal="center" vertical="center"/>
    </xf>
    <xf numFmtId="0" fontId="6" fillId="0" borderId="24" xfId="4" applyNumberFormat="1" applyFont="1" applyFill="1" applyBorder="1" applyAlignment="1" applyProtection="1">
      <alignment horizontal="center" vertical="center"/>
    </xf>
    <xf numFmtId="0" fontId="4" fillId="0" borderId="24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Alignment="1" applyProtection="1">
      <alignment horizontal="centerContinuous" vertical="center"/>
    </xf>
    <xf numFmtId="0" fontId="6" fillId="0" borderId="12" xfId="4" applyNumberFormat="1" applyFont="1" applyFill="1" applyBorder="1" applyAlignment="1" applyProtection="1">
      <alignment horizontal="center" vertical="center"/>
    </xf>
    <xf numFmtId="0" fontId="6" fillId="0" borderId="20" xfId="4" applyNumberFormat="1" applyFont="1" applyFill="1" applyBorder="1" applyAlignment="1" applyProtection="1">
      <alignment horizontal="center" vertical="center"/>
    </xf>
    <xf numFmtId="0" fontId="4" fillId="0" borderId="20" xfId="4" applyNumberFormat="1" applyFont="1" applyFill="1" applyBorder="1" applyAlignment="1" applyProtection="1">
      <alignment horizontal="center" vertical="center"/>
    </xf>
    <xf numFmtId="0" fontId="6" fillId="0" borderId="12" xfId="4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Alignment="1" applyProtection="1">
      <alignment horizontal="center" vertical="center"/>
    </xf>
    <xf numFmtId="0" fontId="6" fillId="0" borderId="12" xfId="4" applyNumberFormat="1" applyFont="1" applyFill="1" applyBorder="1" applyAlignment="1" applyProtection="1">
      <alignment vertical="center"/>
    </xf>
    <xf numFmtId="0" fontId="6" fillId="0" borderId="11" xfId="4" applyNumberFormat="1" applyFont="1" applyFill="1" applyBorder="1" applyAlignment="1" applyProtection="1">
      <alignment horizontal="center" vertical="center" wrapText="1" shrinkToFit="1"/>
    </xf>
    <xf numFmtId="0" fontId="6" fillId="0" borderId="6" xfId="4" applyNumberFormat="1" applyFont="1" applyFill="1" applyBorder="1" applyAlignment="1" applyProtection="1">
      <alignment horizontal="center" vertical="center"/>
    </xf>
    <xf numFmtId="177" fontId="4" fillId="0" borderId="7" xfId="4" applyNumberFormat="1" applyFont="1" applyFill="1" applyBorder="1" applyAlignment="1" applyProtection="1">
      <alignment vertical="center"/>
    </xf>
    <xf numFmtId="0" fontId="6" fillId="0" borderId="11" xfId="4" applyNumberFormat="1" applyFont="1" applyFill="1" applyBorder="1" applyAlignment="1" applyProtection="1">
      <alignment horizontal="center" vertical="center" wrapText="1"/>
    </xf>
    <xf numFmtId="0" fontId="6" fillId="0" borderId="6" xfId="4" applyNumberFormat="1" applyFont="1" applyFill="1" applyBorder="1" applyAlignment="1" applyProtection="1">
      <alignment horizontal="center" vertical="center" wrapText="1" shrinkToFit="1"/>
    </xf>
    <xf numFmtId="0" fontId="6" fillId="0" borderId="19" xfId="4" quotePrefix="1" applyNumberFormat="1" applyFont="1" applyFill="1" applyBorder="1" applyAlignment="1" applyProtection="1">
      <alignment horizontal="center" vertical="center"/>
    </xf>
    <xf numFmtId="0" fontId="6" fillId="0" borderId="6" xfId="4" applyNumberFormat="1" applyFont="1" applyFill="1" applyBorder="1" applyAlignment="1" applyProtection="1">
      <alignment horizontal="center" vertical="center" wrapText="1"/>
    </xf>
    <xf numFmtId="0" fontId="6" fillId="0" borderId="12" xfId="4" applyNumberFormat="1" applyFont="1" applyFill="1" applyBorder="1" applyAlignment="1" applyProtection="1">
      <alignment horizontal="center" vertical="center" wrapText="1" shrinkToFit="1"/>
    </xf>
    <xf numFmtId="177" fontId="4" fillId="0" borderId="9" xfId="4" applyNumberFormat="1" applyFont="1" applyFill="1" applyBorder="1" applyAlignment="1" applyProtection="1">
      <alignment vertical="center"/>
    </xf>
    <xf numFmtId="0" fontId="6" fillId="0" borderId="12" xfId="4" applyNumberFormat="1" applyFont="1" applyFill="1" applyBorder="1" applyAlignment="1" applyProtection="1">
      <alignment horizontal="center" vertical="center" wrapText="1"/>
    </xf>
    <xf numFmtId="0" fontId="6" fillId="0" borderId="5" xfId="4" applyNumberFormat="1" applyFont="1" applyFill="1" applyBorder="1" applyAlignment="1" applyProtection="1">
      <alignment vertical="center"/>
      <protection locked="0"/>
    </xf>
    <xf numFmtId="0" fontId="6" fillId="0" borderId="5" xfId="4" applyNumberFormat="1" applyFont="1" applyFill="1" applyBorder="1" applyAlignment="1" applyProtection="1">
      <alignment vertical="center" textRotation="255"/>
      <protection locked="0"/>
    </xf>
    <xf numFmtId="0" fontId="6" fillId="0" borderId="5" xfId="4" applyNumberFormat="1" applyFont="1" applyFill="1" applyBorder="1" applyAlignment="1" applyProtection="1">
      <alignment vertical="center" textRotation="255" wrapText="1"/>
    </xf>
    <xf numFmtId="0" fontId="6" fillId="0" borderId="5" xfId="4" quotePrefix="1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Alignment="1" applyProtection="1">
      <alignment horizontal="right" vertical="center"/>
    </xf>
    <xf numFmtId="0" fontId="6" fillId="0" borderId="0" xfId="4" applyNumberFormat="1" applyFont="1" applyFill="1" applyProtection="1"/>
    <xf numFmtId="0" fontId="6" fillId="0" borderId="8" xfId="4" applyNumberFormat="1" applyFont="1" applyFill="1" applyBorder="1" applyAlignment="1" applyProtection="1">
      <alignment horizontal="centerContinuous" vertical="center"/>
    </xf>
    <xf numFmtId="0" fontId="6" fillId="0" borderId="12" xfId="4" applyNumberFormat="1" applyFont="1" applyFill="1" applyBorder="1" applyAlignment="1" applyProtection="1">
      <alignment horizontal="centerContinuous" vertical="center"/>
    </xf>
    <xf numFmtId="0" fontId="1" fillId="0" borderId="12" xfId="1" applyNumberFormat="1" applyFont="1" applyFill="1" applyBorder="1" applyAlignment="1">
      <alignment horizontal="center" vertical="center"/>
    </xf>
    <xf numFmtId="0" fontId="1" fillId="0" borderId="19" xfId="1" applyNumberFormat="1" applyFont="1" applyFill="1" applyBorder="1" applyAlignment="1">
      <alignment horizontal="center" vertical="center"/>
    </xf>
    <xf numFmtId="0" fontId="6" fillId="0" borderId="11" xfId="4" quotePrefix="1" applyNumberFormat="1" applyFont="1" applyFill="1" applyBorder="1" applyAlignment="1" applyProtection="1">
      <alignment horizontal="right" vertical="center" indent="1"/>
    </xf>
    <xf numFmtId="177" fontId="6" fillId="0" borderId="5" xfId="4" applyNumberFormat="1" applyFont="1" applyFill="1" applyBorder="1" applyAlignment="1" applyProtection="1">
      <alignment vertical="center"/>
    </xf>
    <xf numFmtId="0" fontId="6" fillId="0" borderId="6" xfId="4" quotePrefix="1" applyNumberFormat="1" applyFont="1" applyFill="1" applyBorder="1" applyAlignment="1" applyProtection="1">
      <alignment horizontal="right" vertical="center" indent="1"/>
    </xf>
    <xf numFmtId="0" fontId="6" fillId="0" borderId="12" xfId="4" quotePrefix="1" applyNumberFormat="1" applyFont="1" applyFill="1" applyBorder="1" applyAlignment="1" applyProtection="1">
      <alignment horizontal="right" vertical="center" indent="1"/>
    </xf>
    <xf numFmtId="177" fontId="6" fillId="0" borderId="8" xfId="4" applyNumberFormat="1" applyFont="1" applyFill="1" applyBorder="1" applyAlignment="1" applyProtection="1">
      <alignment vertical="center" shrinkToFit="1"/>
    </xf>
    <xf numFmtId="0" fontId="6" fillId="0" borderId="0" xfId="4" applyNumberFormat="1" applyFont="1" applyFill="1" applyAlignment="1" applyProtection="1">
      <alignment horizontal="left" vertical="center"/>
    </xf>
    <xf numFmtId="0" fontId="6" fillId="0" borderId="11" xfId="5" applyNumberFormat="1" applyFont="1" applyFill="1" applyBorder="1" applyAlignment="1" applyProtection="1">
      <alignment horizontal="center" vertical="center"/>
    </xf>
    <xf numFmtId="0" fontId="12" fillId="0" borderId="24" xfId="1" applyNumberFormat="1" applyFont="1" applyFill="1" applyBorder="1" applyAlignment="1" applyProtection="1">
      <alignment horizontal="center" vertical="center"/>
    </xf>
    <xf numFmtId="0" fontId="6" fillId="0" borderId="24" xfId="1" applyNumberFormat="1" applyFont="1" applyFill="1" applyBorder="1" applyAlignment="1" applyProtection="1">
      <alignment horizontal="center" vertical="center"/>
    </xf>
    <xf numFmtId="0" fontId="6" fillId="0" borderId="4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1" fillId="0" borderId="12" xfId="1" applyNumberFormat="1" applyFill="1" applyBorder="1" applyAlignment="1">
      <alignment horizontal="center" vertical="center"/>
    </xf>
    <xf numFmtId="0" fontId="6" fillId="0" borderId="20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11" xfId="5" quotePrefix="1" applyNumberFormat="1" applyFont="1" applyFill="1" applyBorder="1" applyAlignment="1" applyProtection="1">
      <alignment horizontal="right" vertical="center" indent="1"/>
    </xf>
    <xf numFmtId="177" fontId="6" fillId="0" borderId="7" xfId="5" applyNumberFormat="1" applyFont="1" applyFill="1" applyBorder="1" applyAlignment="1" applyProtection="1">
      <alignment vertical="center"/>
    </xf>
    <xf numFmtId="177" fontId="6" fillId="0" borderId="0" xfId="5" applyNumberFormat="1" applyFont="1" applyFill="1" applyBorder="1" applyAlignment="1" applyProtection="1">
      <alignment vertical="center"/>
    </xf>
    <xf numFmtId="0" fontId="12" fillId="0" borderId="0" xfId="1" applyNumberFormat="1" applyFont="1" applyFill="1" applyBorder="1" applyAlignment="1" applyProtection="1">
      <alignment horizontal="center" vertical="center" wrapText="1" shrinkToFit="1"/>
    </xf>
    <xf numFmtId="0" fontId="6" fillId="0" borderId="0" xfId="1" applyNumberFormat="1" applyFont="1" applyFill="1" applyBorder="1" applyAlignment="1" applyProtection="1">
      <alignment horizontal="center" vertical="center"/>
    </xf>
    <xf numFmtId="0" fontId="6" fillId="0" borderId="6" xfId="5" quotePrefix="1" applyNumberFormat="1" applyFont="1" applyFill="1" applyBorder="1" applyAlignment="1" applyProtection="1">
      <alignment horizontal="right" vertical="center" indent="1"/>
    </xf>
    <xf numFmtId="0" fontId="6" fillId="0" borderId="0" xfId="1" applyNumberFormat="1" applyFont="1" applyFill="1" applyBorder="1" applyAlignment="1" applyProtection="1">
      <alignment horizontal="center" vertical="center" shrinkToFit="1"/>
    </xf>
    <xf numFmtId="0" fontId="12" fillId="0" borderId="5" xfId="12" applyNumberFormat="1" applyFont="1" applyFill="1" applyBorder="1" applyAlignment="1" applyProtection="1">
      <alignment vertical="center"/>
    </xf>
    <xf numFmtId="0" fontId="6" fillId="0" borderId="5" xfId="5" applyNumberFormat="1" applyFont="1" applyFill="1" applyBorder="1" applyAlignment="1" applyProtection="1">
      <alignment horizontal="right" vertical="center"/>
    </xf>
    <xf numFmtId="0" fontId="6" fillId="0" borderId="11" xfId="5" applyNumberFormat="1" applyFont="1" applyFill="1" applyBorder="1" applyAlignment="1" applyProtection="1">
      <alignment horizontal="right" vertical="center" indent="1"/>
    </xf>
    <xf numFmtId="0" fontId="6" fillId="0" borderId="12" xfId="5" quotePrefix="1" applyNumberFormat="1" applyFont="1" applyFill="1" applyBorder="1" applyAlignment="1" applyProtection="1">
      <alignment horizontal="right" vertical="center" indent="1"/>
    </xf>
    <xf numFmtId="177" fontId="6" fillId="0" borderId="9" xfId="5" applyNumberFormat="1" applyFont="1" applyFill="1" applyBorder="1" applyAlignment="1" applyProtection="1">
      <alignment vertical="center"/>
    </xf>
    <xf numFmtId="177" fontId="6" fillId="0" borderId="8" xfId="5" applyNumberFormat="1" applyFont="1" applyFill="1" applyBorder="1" applyAlignment="1" applyProtection="1">
      <alignment vertical="center"/>
    </xf>
    <xf numFmtId="0" fontId="6" fillId="0" borderId="0" xfId="5" applyNumberFormat="1" applyFont="1" applyFill="1" applyAlignment="1" applyProtection="1">
      <alignment horizontal="right" vertical="center"/>
    </xf>
    <xf numFmtId="0" fontId="12" fillId="0" borderId="0" xfId="13" applyFont="1" applyFill="1" applyBorder="1" applyAlignment="1">
      <alignment vertical="center"/>
    </xf>
    <xf numFmtId="0" fontId="12" fillId="0" borderId="5" xfId="13" applyFont="1" applyFill="1" applyBorder="1" applyAlignment="1">
      <alignment horizontal="center" vertical="center"/>
    </xf>
    <xf numFmtId="0" fontId="12" fillId="0" borderId="2" xfId="13" applyFont="1" applyFill="1" applyBorder="1" applyAlignment="1">
      <alignment horizontal="center" vertical="center"/>
    </xf>
    <xf numFmtId="0" fontId="12" fillId="0" borderId="2" xfId="13" applyFont="1" applyFill="1" applyBorder="1" applyAlignment="1">
      <alignment horizontal="center" vertical="center" wrapText="1"/>
    </xf>
    <xf numFmtId="0" fontId="12" fillId="0" borderId="3" xfId="13" applyFont="1" applyFill="1" applyBorder="1" applyAlignment="1">
      <alignment horizontal="center" vertical="center" wrapText="1"/>
    </xf>
    <xf numFmtId="0" fontId="12" fillId="0" borderId="0" xfId="13" applyFont="1" applyFill="1" applyBorder="1" applyAlignment="1">
      <alignment horizontal="center" vertical="center"/>
    </xf>
    <xf numFmtId="0" fontId="12" fillId="0" borderId="4" xfId="13" applyFont="1" applyFill="1" applyBorder="1" applyAlignment="1">
      <alignment horizontal="center" vertical="center"/>
    </xf>
    <xf numFmtId="0" fontId="12" fillId="0" borderId="24" xfId="13" applyFont="1" applyFill="1" applyBorder="1" applyAlignment="1">
      <alignment horizontal="center" vertical="center"/>
    </xf>
    <xf numFmtId="0" fontId="12" fillId="0" borderId="24" xfId="13" applyFont="1" applyFill="1" applyBorder="1" applyAlignment="1">
      <alignment horizontal="center" vertical="center"/>
    </xf>
    <xf numFmtId="0" fontId="12" fillId="0" borderId="24" xfId="13" applyFont="1" applyFill="1" applyBorder="1" applyAlignment="1">
      <alignment horizontal="center" vertical="center" shrinkToFit="1"/>
    </xf>
    <xf numFmtId="0" fontId="12" fillId="0" borderId="4" xfId="13" applyFont="1" applyFill="1" applyBorder="1" applyAlignment="1">
      <alignment horizontal="center" vertical="center" shrinkToFit="1"/>
    </xf>
    <xf numFmtId="0" fontId="12" fillId="0" borderId="9" xfId="13" applyFont="1" applyFill="1" applyBorder="1" applyAlignment="1">
      <alignment horizontal="center" vertical="center"/>
    </xf>
    <xf numFmtId="0" fontId="22" fillId="0" borderId="20" xfId="13" applyFont="1" applyFill="1" applyBorder="1" applyAlignment="1">
      <alignment horizontal="center" vertical="center"/>
    </xf>
    <xf numFmtId="0" fontId="12" fillId="0" borderId="20" xfId="13" applyFont="1" applyFill="1" applyBorder="1" applyAlignment="1">
      <alignment horizontal="center" vertical="center"/>
    </xf>
    <xf numFmtId="0" fontId="12" fillId="0" borderId="20" xfId="13" applyFont="1" applyFill="1" applyBorder="1" applyAlignment="1">
      <alignment horizontal="center" vertical="center" shrinkToFit="1"/>
    </xf>
    <xf numFmtId="0" fontId="12" fillId="0" borderId="9" xfId="13" applyFont="1" applyFill="1" applyBorder="1" applyAlignment="1">
      <alignment horizontal="center" vertical="center" shrinkToFit="1"/>
    </xf>
    <xf numFmtId="0" fontId="6" fillId="0" borderId="11" xfId="3" applyNumberFormat="1" applyFont="1" applyFill="1" applyBorder="1" applyAlignment="1" applyProtection="1">
      <alignment horizontal="right" vertical="center" indent="1"/>
    </xf>
    <xf numFmtId="177" fontId="12" fillId="0" borderId="0" xfId="13" applyNumberFormat="1" applyFont="1" applyFill="1" applyBorder="1" applyAlignment="1">
      <alignment horizontal="right" vertical="center"/>
    </xf>
    <xf numFmtId="0" fontId="6" fillId="0" borderId="5" xfId="4" applyNumberFormat="1" applyFont="1" applyFill="1" applyBorder="1" applyAlignment="1" applyProtection="1">
      <alignment vertical="center"/>
    </xf>
    <xf numFmtId="0" fontId="12" fillId="0" borderId="5" xfId="4" applyNumberFormat="1" applyFont="1" applyFill="1" applyBorder="1" applyAlignment="1" applyProtection="1">
      <alignment vertical="center"/>
    </xf>
    <xf numFmtId="0" fontId="4" fillId="0" borderId="0" xfId="14" applyNumberFormat="1" applyFont="1" applyFill="1" applyAlignment="1" applyProtection="1">
      <alignment vertical="center"/>
    </xf>
    <xf numFmtId="0" fontId="4" fillId="0" borderId="0" xfId="14" applyNumberFormat="1" applyFont="1" applyFill="1" applyProtection="1"/>
    <xf numFmtId="0" fontId="23" fillId="0" borderId="0" xfId="14" applyNumberFormat="1" applyFont="1" applyFill="1" applyProtection="1"/>
    <xf numFmtId="0" fontId="6" fillId="0" borderId="0" xfId="14" applyNumberFormat="1" applyFont="1" applyFill="1" applyProtection="1"/>
    <xf numFmtId="0" fontId="24" fillId="0" borderId="0" xfId="14" applyNumberFormat="1" applyFont="1" applyFill="1" applyProtection="1"/>
    <xf numFmtId="0" fontId="6" fillId="0" borderId="11" xfId="14" applyNumberFormat="1" applyFont="1" applyFill="1" applyBorder="1" applyAlignment="1" applyProtection="1">
      <alignment horizontal="center" vertical="center"/>
    </xf>
    <xf numFmtId="0" fontId="6" fillId="0" borderId="4" xfId="14" applyNumberFormat="1" applyFont="1" applyFill="1" applyBorder="1" applyAlignment="1" applyProtection="1">
      <alignment horizontal="center" vertical="center"/>
    </xf>
    <xf numFmtId="0" fontId="6" fillId="0" borderId="5" xfId="14" applyNumberFormat="1" applyFont="1" applyFill="1" applyBorder="1" applyAlignment="1" applyProtection="1">
      <alignment horizontal="center" vertical="center"/>
    </xf>
    <xf numFmtId="0" fontId="24" fillId="0" borderId="0" xfId="14" applyNumberFormat="1" applyFont="1" applyFill="1" applyAlignment="1" applyProtection="1"/>
    <xf numFmtId="0" fontId="1" fillId="0" borderId="6" xfId="14" applyNumberFormat="1" applyFill="1" applyBorder="1" applyAlignment="1">
      <alignment horizontal="center" vertical="center"/>
    </xf>
    <xf numFmtId="0" fontId="9" fillId="0" borderId="9" xfId="14" applyNumberFormat="1" applyFont="1" applyFill="1" applyBorder="1" applyAlignment="1" applyProtection="1">
      <alignment horizontal="center" vertical="center" wrapText="1"/>
    </xf>
    <xf numFmtId="0" fontId="9" fillId="0" borderId="8" xfId="14" applyNumberFormat="1" applyFont="1" applyFill="1" applyBorder="1" applyAlignment="1" applyProtection="1">
      <alignment horizontal="center" vertical="center" wrapText="1"/>
    </xf>
    <xf numFmtId="0" fontId="9" fillId="0" borderId="12" xfId="14" applyNumberFormat="1" applyFont="1" applyFill="1" applyBorder="1" applyAlignment="1" applyProtection="1">
      <alignment horizontal="center" vertical="center" wrapText="1"/>
    </xf>
    <xf numFmtId="0" fontId="24" fillId="0" borderId="0" xfId="14" applyNumberFormat="1" applyFont="1" applyFill="1" applyAlignment="1" applyProtection="1">
      <alignment vertical="center"/>
    </xf>
    <xf numFmtId="0" fontId="1" fillId="0" borderId="12" xfId="14" applyNumberFormat="1" applyFill="1" applyBorder="1" applyAlignment="1">
      <alignment horizontal="center" vertical="center"/>
    </xf>
    <xf numFmtId="0" fontId="6" fillId="0" borderId="2" xfId="14" applyNumberFormat="1" applyFont="1" applyFill="1" applyBorder="1" applyAlignment="1" applyProtection="1">
      <alignment horizontal="center" vertical="center"/>
    </xf>
    <xf numFmtId="0" fontId="6" fillId="0" borderId="3" xfId="14" applyNumberFormat="1" applyFont="1" applyFill="1" applyBorder="1" applyAlignment="1" applyProtection="1">
      <alignment horizontal="center" vertical="center"/>
    </xf>
    <xf numFmtId="0" fontId="6" fillId="0" borderId="11" xfId="14" applyNumberFormat="1" applyFont="1" applyFill="1" applyBorder="1" applyAlignment="1" applyProtection="1">
      <alignment horizontal="right" vertical="center" indent="1"/>
    </xf>
    <xf numFmtId="177" fontId="6" fillId="0" borderId="7" xfId="4" applyNumberFormat="1" applyFont="1" applyFill="1" applyBorder="1" applyAlignment="1" applyProtection="1">
      <alignment vertical="center"/>
    </xf>
    <xf numFmtId="0" fontId="6" fillId="0" borderId="6" xfId="14" quotePrefix="1" applyNumberFormat="1" applyFont="1" applyFill="1" applyBorder="1" applyAlignment="1" applyProtection="1">
      <alignment horizontal="right" vertical="center" indent="1"/>
    </xf>
    <xf numFmtId="0" fontId="6" fillId="0" borderId="5" xfId="14" applyNumberFormat="1" applyFont="1" applyFill="1" applyBorder="1" applyAlignment="1" applyProtection="1">
      <alignment vertical="center"/>
    </xf>
    <xf numFmtId="0" fontId="6" fillId="0" borderId="5" xfId="14" applyNumberFormat="1" applyFont="1" applyFill="1" applyBorder="1" applyAlignment="1" applyProtection="1">
      <alignment horizontal="right" vertical="center"/>
    </xf>
    <xf numFmtId="0" fontId="1" fillId="0" borderId="0" xfId="1" applyNumberFormat="1" applyFill="1"/>
    <xf numFmtId="0" fontId="6" fillId="0" borderId="0" xfId="15" applyNumberFormat="1" applyFont="1" applyFill="1" applyBorder="1" applyAlignment="1" applyProtection="1">
      <alignment horizontal="right"/>
    </xf>
    <xf numFmtId="0" fontId="6" fillId="0" borderId="11" xfId="15" applyNumberFormat="1" applyFont="1" applyFill="1" applyBorder="1" applyAlignment="1" applyProtection="1">
      <alignment horizontal="center" vertical="center"/>
    </xf>
    <xf numFmtId="0" fontId="6" fillId="0" borderId="24" xfId="15" applyNumberFormat="1" applyFont="1" applyFill="1" applyBorder="1" applyAlignment="1" applyProtection="1">
      <alignment horizontal="center" vertical="center"/>
    </xf>
    <xf numFmtId="0" fontId="6" fillId="0" borderId="3" xfId="15" applyNumberFormat="1" applyFont="1" applyFill="1" applyBorder="1" applyAlignment="1" applyProtection="1">
      <alignment horizontal="center" vertical="center"/>
    </xf>
    <xf numFmtId="0" fontId="6" fillId="0" borderId="10" xfId="15" applyNumberFormat="1" applyFont="1" applyFill="1" applyBorder="1" applyAlignment="1" applyProtection="1">
      <alignment horizontal="center" vertical="center"/>
    </xf>
    <xf numFmtId="0" fontId="6" fillId="0" borderId="12" xfId="15" applyNumberFormat="1" applyFont="1" applyFill="1" applyBorder="1" applyAlignment="1" applyProtection="1">
      <alignment horizontal="center" vertical="center"/>
    </xf>
    <xf numFmtId="0" fontId="6" fillId="0" borderId="20" xfId="15" applyNumberFormat="1" applyFont="1" applyFill="1" applyBorder="1" applyAlignment="1" applyProtection="1">
      <alignment horizontal="center" vertical="center"/>
    </xf>
    <xf numFmtId="0" fontId="6" fillId="0" borderId="12" xfId="15" applyNumberFormat="1" applyFont="1" applyFill="1" applyBorder="1" applyAlignment="1" applyProtection="1">
      <alignment horizontal="center" vertical="center"/>
    </xf>
    <xf numFmtId="0" fontId="6" fillId="0" borderId="8" xfId="15" applyNumberFormat="1" applyFont="1" applyFill="1" applyBorder="1" applyAlignment="1" applyProtection="1">
      <alignment horizontal="center" vertical="center"/>
    </xf>
    <xf numFmtId="0" fontId="6" fillId="0" borderId="5" xfId="15" quotePrefix="1" applyNumberFormat="1" applyFont="1" applyFill="1" applyBorder="1" applyAlignment="1" applyProtection="1">
      <alignment horizontal="right" vertical="center" indent="1"/>
    </xf>
    <xf numFmtId="0" fontId="6" fillId="0" borderId="0" xfId="15" quotePrefix="1" applyNumberFormat="1" applyFont="1" applyFill="1" applyBorder="1" applyAlignment="1" applyProtection="1">
      <alignment horizontal="right" vertical="center" indent="1"/>
    </xf>
    <xf numFmtId="0" fontId="6" fillId="0" borderId="1" xfId="15" applyNumberFormat="1" applyFont="1" applyFill="1" applyBorder="1" applyAlignment="1" applyProtection="1">
      <alignment horizontal="center" vertical="center"/>
    </xf>
    <xf numFmtId="0" fontId="6" fillId="0" borderId="12" xfId="15" applyNumberFormat="1" applyFont="1" applyFill="1" applyBorder="1" applyAlignment="1" applyProtection="1">
      <alignment vertical="center"/>
    </xf>
    <xf numFmtId="0" fontId="6" fillId="0" borderId="3" xfId="15" applyNumberFormat="1" applyFont="1" applyFill="1" applyBorder="1" applyAlignment="1" applyProtection="1">
      <alignment horizontal="center" vertical="center"/>
    </xf>
    <xf numFmtId="0" fontId="4" fillId="0" borderId="0" xfId="15" applyNumberFormat="1" applyFont="1" applyFill="1" applyAlignment="1" applyProtection="1">
      <alignment vertical="center"/>
    </xf>
    <xf numFmtId="0" fontId="6" fillId="0" borderId="0" xfId="15" applyNumberFormat="1" applyFont="1" applyFill="1" applyAlignment="1" applyProtection="1">
      <alignment vertical="center"/>
    </xf>
    <xf numFmtId="0" fontId="6" fillId="0" borderId="8" xfId="15" applyNumberFormat="1" applyFont="1" applyFill="1" applyBorder="1" applyAlignment="1" applyProtection="1">
      <alignment horizontal="left" vertical="center" indent="1"/>
    </xf>
    <xf numFmtId="0" fontId="6" fillId="0" borderId="8" xfId="15" applyNumberFormat="1" applyFont="1" applyFill="1" applyBorder="1" applyAlignment="1" applyProtection="1">
      <alignment vertical="center"/>
    </xf>
    <xf numFmtId="0" fontId="4" fillId="0" borderId="24" xfId="15" applyNumberFormat="1" applyFont="1" applyFill="1" applyBorder="1" applyAlignment="1" applyProtection="1">
      <alignment horizontal="center" vertical="center"/>
    </xf>
    <xf numFmtId="0" fontId="6" fillId="0" borderId="11" xfId="15" applyNumberFormat="1" applyFont="1" applyFill="1" applyBorder="1" applyAlignment="1" applyProtection="1">
      <alignment horizontal="center" vertical="center"/>
    </xf>
    <xf numFmtId="0" fontId="6" fillId="0" borderId="24" xfId="15" applyNumberFormat="1" applyFont="1" applyFill="1" applyBorder="1" applyAlignment="1" applyProtection="1">
      <alignment horizontal="center" vertical="center" wrapText="1"/>
    </xf>
    <xf numFmtId="0" fontId="6" fillId="0" borderId="5" xfId="15" applyNumberFormat="1" applyFont="1" applyFill="1" applyBorder="1" applyAlignment="1" applyProtection="1">
      <alignment horizontal="center" vertical="center"/>
    </xf>
    <xf numFmtId="0" fontId="4" fillId="0" borderId="20" xfId="15" applyNumberFormat="1" applyFont="1" applyFill="1" applyBorder="1" applyAlignment="1" applyProtection="1">
      <alignment horizontal="center" vertical="center"/>
    </xf>
    <xf numFmtId="0" fontId="6" fillId="0" borderId="20" xfId="15" applyNumberFormat="1" applyFont="1" applyFill="1" applyBorder="1" applyAlignment="1" applyProtection="1">
      <alignment horizontal="center" vertical="center" wrapText="1"/>
    </xf>
    <xf numFmtId="0" fontId="1" fillId="0" borderId="8" xfId="15" applyNumberFormat="1" applyFill="1" applyBorder="1" applyAlignment="1" applyProtection="1">
      <alignment horizontal="center" vertical="center"/>
    </xf>
    <xf numFmtId="177" fontId="4" fillId="0" borderId="7" xfId="4" applyNumberFormat="1" applyFont="1" applyFill="1" applyBorder="1" applyAlignment="1" applyProtection="1">
      <alignment horizontal="right" vertical="center"/>
    </xf>
    <xf numFmtId="0" fontId="6" fillId="0" borderId="5" xfId="15" applyNumberFormat="1" applyFont="1" applyFill="1" applyBorder="1" applyAlignment="1" applyProtection="1">
      <alignment vertical="center"/>
    </xf>
    <xf numFmtId="0" fontId="6" fillId="0" borderId="5" xfId="15" applyNumberFormat="1" applyFont="1" applyFill="1" applyBorder="1" applyAlignment="1" applyProtection="1">
      <alignment horizontal="right" vertical="center"/>
    </xf>
    <xf numFmtId="0" fontId="1" fillId="0" borderId="5" xfId="1" applyNumberFormat="1" applyFill="1" applyBorder="1" applyAlignment="1">
      <alignment vertical="center" wrapText="1"/>
    </xf>
    <xf numFmtId="0" fontId="6" fillId="0" borderId="0" xfId="15" applyNumberFormat="1" applyFont="1" applyFill="1" applyBorder="1" applyAlignment="1" applyProtection="1">
      <alignment vertical="center"/>
    </xf>
    <xf numFmtId="0" fontId="6" fillId="0" borderId="0" xfId="15" applyNumberFormat="1" applyFont="1" applyFill="1" applyBorder="1" applyAlignment="1" applyProtection="1">
      <alignment horizontal="right" vertical="center"/>
    </xf>
    <xf numFmtId="0" fontId="25" fillId="0" borderId="2" xfId="1" applyNumberFormat="1" applyFont="1" applyFill="1" applyBorder="1" applyAlignment="1" applyProtection="1">
      <alignment horizontal="center" vertical="center" shrinkToFit="1"/>
    </xf>
    <xf numFmtId="0" fontId="9" fillId="0" borderId="2" xfId="1" applyNumberFormat="1" applyFont="1" applyFill="1" applyBorder="1" applyAlignment="1" applyProtection="1">
      <alignment horizontal="center"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</xf>
    <xf numFmtId="0" fontId="9" fillId="0" borderId="3" xfId="1" applyNumberFormat="1" applyFont="1" applyFill="1" applyBorder="1" applyAlignment="1" applyProtection="1">
      <alignment horizontal="center" vertical="center" shrinkToFit="1"/>
    </xf>
    <xf numFmtId="0" fontId="9" fillId="0" borderId="3" xfId="1" applyNumberFormat="1" applyFont="1" applyFill="1" applyBorder="1" applyAlignment="1" applyProtection="1">
      <alignment vertical="center"/>
    </xf>
    <xf numFmtId="177" fontId="4" fillId="0" borderId="0" xfId="1" applyNumberFormat="1" applyFont="1" applyFill="1" applyBorder="1" applyAlignment="1" applyProtection="1">
      <alignment vertical="center"/>
    </xf>
    <xf numFmtId="177" fontId="6" fillId="0" borderId="0" xfId="1" applyNumberFormat="1" applyFont="1" applyFill="1" applyBorder="1" applyAlignment="1" applyProtection="1">
      <alignment vertical="center"/>
    </xf>
    <xf numFmtId="0" fontId="6" fillId="0" borderId="5" xfId="1" applyNumberFormat="1" applyFont="1" applyFill="1" applyBorder="1" applyProtection="1"/>
    <xf numFmtId="0" fontId="6" fillId="0" borderId="0" xfId="1" applyNumberFormat="1" applyFont="1" applyFill="1" applyBorder="1" applyProtection="1"/>
    <xf numFmtId="0" fontId="6" fillId="0" borderId="0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6" fillId="0" borderId="24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6" fillId="0" borderId="19" xfId="1" applyNumberFormat="1" applyFont="1" applyFill="1" applyBorder="1" applyAlignment="1" applyProtection="1">
      <alignment horizontal="center" vertical="center"/>
    </xf>
    <xf numFmtId="0" fontId="6" fillId="0" borderId="19" xfId="1" applyNumberFormat="1" applyFont="1" applyFill="1" applyBorder="1" applyAlignment="1" applyProtection="1">
      <alignment horizontal="center" vertical="center" wrapText="1"/>
    </xf>
    <xf numFmtId="0" fontId="4" fillId="0" borderId="9" xfId="1" applyNumberFormat="1" applyFont="1" applyFill="1" applyBorder="1" applyAlignment="1" applyProtection="1">
      <alignment horizontal="center" vertical="center"/>
    </xf>
    <xf numFmtId="0" fontId="6" fillId="0" borderId="20" xfId="1" applyNumberFormat="1" applyFont="1" applyFill="1" applyBorder="1" applyAlignment="1" applyProtection="1">
      <alignment horizontal="center" vertical="center" wrapText="1"/>
    </xf>
    <xf numFmtId="177" fontId="4" fillId="0" borderId="7" xfId="5" quotePrefix="1" applyNumberFormat="1" applyFont="1" applyFill="1" applyBorder="1" applyAlignment="1" applyProtection="1">
      <alignment vertical="center"/>
    </xf>
    <xf numFmtId="177" fontId="6" fillId="0" borderId="0" xfId="5" quotePrefix="1" applyNumberFormat="1" applyFont="1" applyFill="1" applyBorder="1" applyAlignment="1" applyProtection="1">
      <alignment vertical="center"/>
    </xf>
    <xf numFmtId="0" fontId="6" fillId="0" borderId="0" xfId="1" applyNumberFormat="1" applyFont="1" applyFill="1" applyAlignment="1" applyProtection="1">
      <alignment horizontal="left" vertical="center"/>
    </xf>
    <xf numFmtId="0" fontId="15" fillId="0" borderId="0" xfId="1" applyNumberFormat="1" applyFont="1" applyFill="1" applyAlignment="1" applyProtection="1">
      <alignment vertical="center"/>
    </xf>
    <xf numFmtId="0" fontId="6" fillId="0" borderId="11" xfId="1" quotePrefix="1" applyNumberFormat="1" applyFont="1" applyFill="1" applyBorder="1" applyAlignment="1" applyProtection="1">
      <alignment horizontal="right" vertical="center" indent="1"/>
    </xf>
    <xf numFmtId="177" fontId="4" fillId="0" borderId="0" xfId="5" applyNumberFormat="1" applyFont="1" applyFill="1" applyBorder="1" applyAlignment="1" applyProtection="1">
      <alignment vertical="center"/>
    </xf>
    <xf numFmtId="177" fontId="6" fillId="0" borderId="0" xfId="16" applyNumberFormat="1" applyFont="1" applyFill="1" applyAlignment="1" applyProtection="1">
      <alignment vertical="center"/>
    </xf>
    <xf numFmtId="177" fontId="4" fillId="0" borderId="0" xfId="16" applyNumberFormat="1" applyFont="1" applyFill="1" applyBorder="1" applyAlignment="1" applyProtection="1">
      <alignment vertical="center"/>
    </xf>
    <xf numFmtId="0" fontId="4" fillId="0" borderId="0" xfId="1" applyNumberFormat="1" applyFont="1" applyFill="1" applyAlignment="1">
      <alignment vertical="center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12" xfId="1" applyNumberFormat="1" applyFont="1" applyFill="1" applyBorder="1" applyAlignment="1" applyProtection="1">
      <alignment horizontal="center" vertical="center"/>
    </xf>
    <xf numFmtId="177" fontId="4" fillId="0" borderId="0" xfId="5" quotePrefix="1" applyNumberFormat="1" applyFont="1" applyFill="1" applyBorder="1" applyAlignment="1" applyProtection="1">
      <alignment vertical="center"/>
    </xf>
    <xf numFmtId="177" fontId="12" fillId="0" borderId="0" xfId="5" applyNumberFormat="1" applyFont="1" applyFill="1" applyBorder="1" applyAlignment="1" applyProtection="1">
      <alignment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quotePrefix="1" applyNumberFormat="1" applyFont="1" applyFill="1" applyBorder="1" applyAlignment="1" applyProtection="1">
      <alignment horizontal="right" vertical="center" indent="1"/>
    </xf>
    <xf numFmtId="0" fontId="4" fillId="0" borderId="1" xfId="1" applyNumberFormat="1" applyFont="1" applyFill="1" applyBorder="1" applyAlignment="1" applyProtection="1">
      <alignment horizontal="center" vertical="center"/>
    </xf>
    <xf numFmtId="177" fontId="4" fillId="0" borderId="9" xfId="2" applyNumberFormat="1" applyFont="1" applyFill="1" applyBorder="1" applyAlignment="1" applyProtection="1">
      <alignment vertical="center"/>
    </xf>
    <xf numFmtId="177" fontId="6" fillId="0" borderId="8" xfId="2" applyNumberFormat="1" applyFont="1" applyFill="1" applyBorder="1" applyAlignment="1" applyProtection="1">
      <alignment vertical="center"/>
    </xf>
    <xf numFmtId="0" fontId="6" fillId="0" borderId="11" xfId="1" applyNumberFormat="1" applyFont="1" applyFill="1" applyBorder="1" applyAlignment="1" applyProtection="1">
      <alignment horizontal="center" vertical="center" wrapText="1"/>
    </xf>
    <xf numFmtId="0" fontId="4" fillId="0" borderId="24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Continuous" vertical="center"/>
    </xf>
    <xf numFmtId="0" fontId="6" fillId="0" borderId="12" xfId="1" applyNumberFormat="1" applyFont="1" applyFill="1" applyBorder="1" applyAlignment="1" applyProtection="1">
      <alignment horizontal="centerContinuous" vertical="center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4" fillId="0" borderId="20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177" fontId="6" fillId="0" borderId="9" xfId="2" applyNumberFormat="1" applyFont="1" applyFill="1" applyBorder="1" applyAlignment="1" applyProtection="1">
      <alignment vertical="center"/>
    </xf>
    <xf numFmtId="177" fontId="4" fillId="0" borderId="8" xfId="2" applyNumberFormat="1" applyFont="1" applyFill="1" applyBorder="1" applyAlignment="1" applyProtection="1">
      <alignment vertical="center"/>
    </xf>
    <xf numFmtId="0" fontId="4" fillId="0" borderId="12" xfId="1" applyNumberFormat="1" applyFont="1" applyFill="1" applyBorder="1" applyAlignment="1" applyProtection="1">
      <alignment horizontal="center" vertical="center"/>
    </xf>
    <xf numFmtId="177" fontId="4" fillId="0" borderId="8" xfId="2" applyNumberFormat="1" applyFont="1" applyFill="1" applyBorder="1" applyAlignment="1" applyProtection="1">
      <alignment horizontal="right" vertical="center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 indent="1"/>
    </xf>
    <xf numFmtId="177" fontId="6" fillId="0" borderId="10" xfId="2" applyNumberFormat="1" applyFont="1" applyFill="1" applyBorder="1" applyAlignment="1" applyProtection="1">
      <alignment vertical="center"/>
    </xf>
    <xf numFmtId="177" fontId="6" fillId="0" borderId="8" xfId="1" applyNumberFormat="1" applyFont="1" applyFill="1" applyBorder="1" applyAlignment="1" applyProtection="1">
      <alignment vertical="center"/>
    </xf>
    <xf numFmtId="0" fontId="1" fillId="0" borderId="10" xfId="1" applyNumberFormat="1" applyFill="1" applyBorder="1" applyAlignment="1">
      <alignment horizontal="center" vertical="center"/>
    </xf>
    <xf numFmtId="0" fontId="6" fillId="0" borderId="11" xfId="1" applyNumberFormat="1" applyFont="1" applyFill="1" applyBorder="1" applyAlignment="1" applyProtection="1">
      <alignment horizontal="left" vertical="center" indent="1"/>
    </xf>
    <xf numFmtId="179" fontId="6" fillId="0" borderId="0" xfId="1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vertical="center"/>
    </xf>
    <xf numFmtId="0" fontId="9" fillId="0" borderId="6" xfId="1" applyNumberFormat="1" applyFont="1" applyFill="1" applyBorder="1" applyAlignment="1" applyProtection="1">
      <alignment horizontal="left" vertical="center" indent="1"/>
    </xf>
    <xf numFmtId="179" fontId="6" fillId="0" borderId="0" xfId="1" applyNumberFormat="1" applyFont="1" applyFill="1" applyBorder="1" applyAlignment="1" applyProtection="1">
      <alignment horizontal="right" vertical="center"/>
    </xf>
    <xf numFmtId="177" fontId="6" fillId="0" borderId="0" xfId="1" applyNumberFormat="1" applyFont="1" applyFill="1" applyBorder="1" applyAlignment="1" applyProtection="1">
      <alignment horizontal="right" vertic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177" fontId="4" fillId="0" borderId="0" xfId="2" applyNumberFormat="1" applyFont="1" applyFill="1" applyBorder="1" applyAlignment="1" applyProtection="1">
      <alignment horizontal="right" vertical="center"/>
    </xf>
    <xf numFmtId="179" fontId="4" fillId="0" borderId="0" xfId="2" applyNumberFormat="1" applyFont="1" applyFill="1" applyBorder="1" applyAlignment="1" applyProtection="1">
      <alignment horizontal="right" vertical="center"/>
    </xf>
    <xf numFmtId="0" fontId="1" fillId="0" borderId="5" xfId="1" applyNumberFormat="1" applyFill="1" applyBorder="1" applyAlignment="1">
      <alignment horizontal="left" vertical="top" wrapText="1" indent="1"/>
    </xf>
    <xf numFmtId="0" fontId="4" fillId="0" borderId="0" xfId="1" applyNumberFormat="1" applyFont="1" applyFill="1" applyAlignment="1">
      <alignment horizontal="left" vertical="center"/>
    </xf>
    <xf numFmtId="0" fontId="6" fillId="0" borderId="0" xfId="1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left" vertical="center"/>
    </xf>
    <xf numFmtId="0" fontId="6" fillId="0" borderId="0" xfId="2" applyNumberFormat="1" applyFont="1" applyFill="1" applyAlignment="1">
      <alignment horizontal="right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/>
    </xf>
    <xf numFmtId="177" fontId="6" fillId="0" borderId="0" xfId="2" applyNumberFormat="1" applyFont="1" applyFill="1" applyBorder="1" applyAlignment="1">
      <alignment vertical="center"/>
    </xf>
    <xf numFmtId="0" fontId="6" fillId="0" borderId="6" xfId="2" quotePrefix="1" applyNumberFormat="1" applyFont="1" applyFill="1" applyBorder="1" applyAlignment="1" applyProtection="1">
      <alignment horizontal="right" vertical="center" indent="1"/>
    </xf>
    <xf numFmtId="0" fontId="6" fillId="0" borderId="12" xfId="2" quotePrefix="1" applyNumberFormat="1" applyFont="1" applyFill="1" applyBorder="1" applyAlignment="1" applyProtection="1">
      <alignment horizontal="right" vertical="center" indent="1"/>
    </xf>
    <xf numFmtId="177" fontId="6" fillId="0" borderId="8" xfId="2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horizontal="right" vertical="center"/>
    </xf>
    <xf numFmtId="177" fontId="6" fillId="0" borderId="7" xfId="2" applyNumberFormat="1" applyFont="1" applyFill="1" applyBorder="1" applyAlignment="1" applyProtection="1">
      <alignment horizontal="right" vertical="center"/>
    </xf>
    <xf numFmtId="0" fontId="6" fillId="0" borderId="8" xfId="17" applyNumberFormat="1" applyFont="1" applyFill="1" applyBorder="1" applyAlignment="1">
      <alignment horizontal="left" vertical="center" indent="1"/>
    </xf>
    <xf numFmtId="0" fontId="6" fillId="0" borderId="0" xfId="5" applyNumberFormat="1" applyFont="1" applyFill="1" applyBorder="1" applyAlignment="1">
      <alignment horizontal="center" vertical="center" wrapText="1"/>
    </xf>
    <xf numFmtId="0" fontId="6" fillId="0" borderId="8" xfId="17" applyNumberFormat="1" applyFont="1" applyFill="1" applyBorder="1" applyAlignment="1">
      <alignment horizontal="right"/>
    </xf>
    <xf numFmtId="0" fontId="6" fillId="0" borderId="1" xfId="17" applyNumberFormat="1" applyFont="1" applyFill="1" applyBorder="1" applyAlignment="1">
      <alignment horizontal="center" vertical="center"/>
    </xf>
    <xf numFmtId="0" fontId="6" fillId="0" borderId="2" xfId="17" applyNumberFormat="1" applyFont="1" applyFill="1" applyBorder="1" applyAlignment="1">
      <alignment horizontal="center" vertical="center"/>
    </xf>
    <xf numFmtId="0" fontId="6" fillId="0" borderId="8" xfId="17" applyNumberFormat="1" applyFont="1" applyFill="1" applyBorder="1" applyAlignment="1">
      <alignment horizontal="center" vertical="center"/>
    </xf>
    <xf numFmtId="0" fontId="6" fillId="0" borderId="11" xfId="1" quotePrefix="1" applyNumberFormat="1" applyFont="1" applyFill="1" applyBorder="1" applyAlignment="1" applyProtection="1">
      <alignment horizontal="left" vertical="center" indent="1"/>
    </xf>
    <xf numFmtId="177" fontId="6" fillId="0" borderId="7" xfId="5" applyNumberFormat="1" applyFont="1" applyFill="1" applyBorder="1" applyAlignment="1">
      <alignment vertical="center"/>
    </xf>
    <xf numFmtId="177" fontId="6" fillId="0" borderId="0" xfId="5" applyNumberFormat="1" applyFont="1" applyFill="1" applyBorder="1" applyAlignment="1">
      <alignment vertical="center"/>
    </xf>
    <xf numFmtId="0" fontId="6" fillId="0" borderId="6" xfId="1" quotePrefix="1" applyNumberFormat="1" applyFont="1" applyFill="1" applyBorder="1" applyAlignment="1" applyProtection="1">
      <alignment horizontal="left" vertical="center" indent="1"/>
    </xf>
    <xf numFmtId="0" fontId="6" fillId="0" borderId="12" xfId="1" quotePrefix="1" applyNumberFormat="1" applyFont="1" applyFill="1" applyBorder="1" applyAlignment="1" applyProtection="1">
      <alignment horizontal="left" vertical="center" indent="1"/>
    </xf>
    <xf numFmtId="179" fontId="6" fillId="0" borderId="9" xfId="5" applyNumberFormat="1" applyFont="1" applyFill="1" applyBorder="1" applyAlignment="1">
      <alignment vertical="center"/>
    </xf>
    <xf numFmtId="179" fontId="6" fillId="0" borderId="8" xfId="5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 applyProtection="1">
      <alignment horizontal="left" vertical="center"/>
    </xf>
    <xf numFmtId="0" fontId="6" fillId="0" borderId="0" xfId="17" applyNumberFormat="1" applyFont="1" applyFill="1" applyAlignment="1">
      <alignment horizontal="right" vertical="center"/>
    </xf>
    <xf numFmtId="177" fontId="6" fillId="0" borderId="0" xfId="5" applyNumberFormat="1" applyFont="1" applyFill="1" applyBorder="1" applyAlignment="1">
      <alignment horizontal="right" vertical="center"/>
    </xf>
    <xf numFmtId="179" fontId="6" fillId="0" borderId="8" xfId="5" applyNumberFormat="1" applyFont="1" applyFill="1" applyBorder="1" applyAlignment="1">
      <alignment horizontal="right" vertical="center"/>
    </xf>
    <xf numFmtId="0" fontId="6" fillId="0" borderId="8" xfId="17" applyNumberFormat="1" applyFont="1" applyFill="1" applyBorder="1" applyAlignment="1">
      <alignment horizontal="left" vertical="center"/>
    </xf>
    <xf numFmtId="177" fontId="6" fillId="0" borderId="8" xfId="5" applyNumberFormat="1" applyFont="1" applyFill="1" applyBorder="1" applyAlignment="1">
      <alignment vertical="center"/>
    </xf>
    <xf numFmtId="0" fontId="1" fillId="0" borderId="0" xfId="1" applyNumberFormat="1" applyFont="1" applyFill="1"/>
    <xf numFmtId="0" fontId="6" fillId="0" borderId="1" xfId="1" quotePrefix="1" applyNumberFormat="1" applyFont="1" applyFill="1" applyBorder="1" applyAlignment="1" applyProtection="1">
      <alignment horizontal="left" vertical="center" indent="1"/>
    </xf>
    <xf numFmtId="177" fontId="6" fillId="0" borderId="3" xfId="5" applyNumberFormat="1" applyFont="1" applyFill="1" applyBorder="1" applyAlignment="1">
      <alignment vertical="center"/>
    </xf>
    <xf numFmtId="177" fontId="6" fillId="0" borderId="10" xfId="5" applyNumberFormat="1" applyFont="1" applyFill="1" applyBorder="1" applyAlignment="1">
      <alignment vertical="center"/>
    </xf>
    <xf numFmtId="0" fontId="26" fillId="0" borderId="5" xfId="1" applyNumberFormat="1" applyFont="1" applyFill="1" applyBorder="1" applyAlignment="1">
      <alignment shrinkToFit="1"/>
    </xf>
    <xf numFmtId="0" fontId="4" fillId="0" borderId="0" xfId="17" applyNumberFormat="1" applyFont="1" applyFill="1" applyAlignment="1">
      <alignment vertical="center"/>
    </xf>
    <xf numFmtId="0" fontId="6" fillId="0" borderId="0" xfId="17" applyNumberFormat="1" applyFont="1" applyFill="1" applyAlignment="1">
      <alignment vertical="center"/>
    </xf>
    <xf numFmtId="0" fontId="6" fillId="0" borderId="0" xfId="17" applyNumberFormat="1" applyFont="1" applyFill="1" applyAlignment="1">
      <alignment horizontal="right"/>
    </xf>
    <xf numFmtId="0" fontId="6" fillId="0" borderId="3" xfId="17" applyNumberFormat="1" applyFont="1" applyFill="1" applyBorder="1" applyAlignment="1">
      <alignment horizontal="center" vertical="center"/>
    </xf>
    <xf numFmtId="0" fontId="6" fillId="0" borderId="11" xfId="17" applyNumberFormat="1" applyFont="1" applyFill="1" applyBorder="1" applyAlignment="1">
      <alignment horizontal="left" vertical="center" indent="1"/>
    </xf>
    <xf numFmtId="0" fontId="6" fillId="0" borderId="6" xfId="17" applyNumberFormat="1" applyFont="1" applyFill="1" applyBorder="1" applyAlignment="1">
      <alignment horizontal="left" vertical="center" indent="1"/>
    </xf>
    <xf numFmtId="177" fontId="6" fillId="0" borderId="0" xfId="17" applyNumberFormat="1" applyFont="1" applyFill="1" applyAlignment="1">
      <alignment vertical="center"/>
    </xf>
    <xf numFmtId="0" fontId="4" fillId="0" borderId="12" xfId="17" applyNumberFormat="1" applyFont="1" applyFill="1" applyBorder="1" applyAlignment="1">
      <alignment horizontal="center" vertical="center"/>
    </xf>
    <xf numFmtId="177" fontId="4" fillId="0" borderId="8" xfId="5" applyNumberFormat="1" applyFont="1" applyFill="1" applyBorder="1" applyAlignment="1">
      <alignment vertical="center"/>
    </xf>
    <xf numFmtId="177" fontId="4" fillId="0" borderId="8" xfId="17" applyNumberFormat="1" applyFont="1" applyFill="1" applyBorder="1" applyAlignment="1">
      <alignment vertical="center"/>
    </xf>
    <xf numFmtId="177" fontId="6" fillId="0" borderId="0" xfId="17" applyNumberFormat="1" applyFont="1" applyFill="1" applyBorder="1" applyAlignment="1">
      <alignment horizontal="right" vertical="center"/>
    </xf>
    <xf numFmtId="0" fontId="6" fillId="0" borderId="0" xfId="17" applyNumberFormat="1" applyFont="1" applyFill="1" applyAlignment="1">
      <alignment horizontal="left" vertical="center" indent="1"/>
    </xf>
    <xf numFmtId="0" fontId="9" fillId="0" borderId="6" xfId="17" applyNumberFormat="1" applyFont="1" applyFill="1" applyBorder="1" applyAlignment="1">
      <alignment horizontal="left" vertical="center" indent="1"/>
    </xf>
    <xf numFmtId="177" fontId="6" fillId="0" borderId="0" xfId="17" applyNumberFormat="1" applyFont="1" applyFill="1" applyBorder="1" applyAlignment="1">
      <alignment vertical="center"/>
    </xf>
    <xf numFmtId="0" fontId="6" fillId="0" borderId="0" xfId="17" applyNumberFormat="1" applyFont="1" applyFill="1" applyBorder="1" applyAlignment="1">
      <alignment vertical="center"/>
    </xf>
    <xf numFmtId="0" fontId="6" fillId="0" borderId="0" xfId="17" applyNumberFormat="1" applyFont="1" applyFill="1" applyBorder="1" applyAlignment="1">
      <alignment horizontal="right" vertical="center"/>
    </xf>
    <xf numFmtId="177" fontId="6" fillId="0" borderId="0" xfId="5" applyNumberFormat="1" applyFont="1" applyFill="1" applyAlignment="1">
      <alignment vertical="center"/>
    </xf>
    <xf numFmtId="0" fontId="6" fillId="0" borderId="12" xfId="17" applyNumberFormat="1" applyFont="1" applyFill="1" applyBorder="1" applyAlignment="1">
      <alignment horizontal="left" vertical="center" indent="1"/>
    </xf>
    <xf numFmtId="0" fontId="6" fillId="0" borderId="5" xfId="5" applyNumberFormat="1" applyFont="1" applyFill="1" applyBorder="1" applyAlignment="1">
      <alignment vertical="center"/>
    </xf>
    <xf numFmtId="0" fontId="6" fillId="0" borderId="6" xfId="17" applyNumberFormat="1" applyFont="1" applyFill="1" applyBorder="1" applyAlignment="1">
      <alignment horizontal="left" vertical="center" indent="1" shrinkToFit="1"/>
    </xf>
    <xf numFmtId="0" fontId="8" fillId="0" borderId="12" xfId="17" applyNumberFormat="1" applyFont="1" applyFill="1" applyBorder="1" applyAlignment="1">
      <alignment horizontal="center" vertical="center"/>
    </xf>
    <xf numFmtId="177" fontId="8" fillId="0" borderId="8" xfId="17" applyNumberFormat="1" applyFont="1" applyFill="1" applyBorder="1" applyAlignment="1">
      <alignment vertical="center"/>
    </xf>
    <xf numFmtId="0" fontId="4" fillId="0" borderId="0" xfId="18" applyNumberFormat="1" applyFont="1" applyFill="1" applyBorder="1" applyAlignment="1">
      <alignment vertical="center"/>
    </xf>
    <xf numFmtId="0" fontId="6" fillId="0" borderId="0" xfId="18" applyNumberFormat="1" applyFont="1" applyFill="1" applyAlignment="1">
      <alignment vertical="center"/>
    </xf>
    <xf numFmtId="0" fontId="6" fillId="0" borderId="0" xfId="18" applyNumberFormat="1" applyFont="1" applyFill="1" applyBorder="1" applyAlignment="1">
      <alignment vertical="center"/>
    </xf>
    <xf numFmtId="0" fontId="6" fillId="0" borderId="0" xfId="18" applyNumberFormat="1" applyFont="1" applyFill="1" applyAlignment="1">
      <alignment horizontal="right" vertical="center"/>
    </xf>
    <xf numFmtId="0" fontId="6" fillId="0" borderId="0" xfId="18" applyNumberFormat="1" applyFont="1" applyFill="1" applyAlignment="1">
      <alignment horizontal="right"/>
    </xf>
    <xf numFmtId="0" fontId="6" fillId="0" borderId="1" xfId="18" applyNumberFormat="1" applyFont="1" applyFill="1" applyBorder="1" applyAlignment="1">
      <alignment horizontal="center" vertical="center"/>
    </xf>
    <xf numFmtId="0" fontId="6" fillId="0" borderId="2" xfId="18" applyNumberFormat="1" applyFont="1" applyFill="1" applyBorder="1" applyAlignment="1">
      <alignment horizontal="center" vertical="center"/>
    </xf>
    <xf numFmtId="0" fontId="6" fillId="0" borderId="2" xfId="18" applyNumberFormat="1" applyFont="1" applyFill="1" applyBorder="1" applyAlignment="1">
      <alignment horizontal="center" vertical="center"/>
    </xf>
    <xf numFmtId="0" fontId="6" fillId="0" borderId="3" xfId="18" applyNumberFormat="1" applyFont="1" applyFill="1" applyBorder="1" applyAlignment="1">
      <alignment horizontal="center" vertical="center"/>
    </xf>
    <xf numFmtId="0" fontId="6" fillId="0" borderId="30" xfId="5" applyNumberFormat="1" applyFont="1" applyFill="1" applyBorder="1" applyAlignment="1">
      <alignment horizontal="center" vertical="center"/>
    </xf>
    <xf numFmtId="0" fontId="6" fillId="0" borderId="31" xfId="18" applyNumberFormat="1" applyFont="1" applyFill="1" applyBorder="1" applyAlignment="1">
      <alignment horizontal="distributed" vertical="center" indent="1"/>
    </xf>
    <xf numFmtId="177" fontId="6" fillId="0" borderId="26" xfId="5" applyNumberFormat="1" applyFont="1" applyFill="1" applyBorder="1" applyAlignment="1">
      <alignment vertical="center"/>
    </xf>
    <xf numFmtId="0" fontId="6" fillId="0" borderId="27" xfId="5" applyNumberFormat="1" applyFont="1" applyFill="1" applyBorder="1" applyAlignment="1">
      <alignment horizontal="center" vertical="center"/>
    </xf>
    <xf numFmtId="0" fontId="6" fillId="0" borderId="16" xfId="18" applyNumberFormat="1" applyFont="1" applyFill="1" applyBorder="1" applyAlignment="1">
      <alignment horizontal="distributed" vertical="center" indent="1"/>
    </xf>
    <xf numFmtId="177" fontId="6" fillId="0" borderId="17" xfId="5" applyNumberFormat="1" applyFont="1" applyFill="1" applyBorder="1" applyAlignment="1">
      <alignment vertical="center"/>
    </xf>
    <xf numFmtId="177" fontId="6" fillId="0" borderId="18" xfId="5" applyNumberFormat="1" applyFont="1" applyFill="1" applyBorder="1" applyAlignment="1">
      <alignment vertical="center"/>
    </xf>
    <xf numFmtId="0" fontId="6" fillId="0" borderId="32" xfId="18" applyNumberFormat="1" applyFont="1" applyFill="1" applyBorder="1" applyAlignment="1">
      <alignment horizontal="center" vertical="center"/>
    </xf>
    <xf numFmtId="0" fontId="6" fillId="0" borderId="33" xfId="18" applyNumberFormat="1" applyFont="1" applyFill="1" applyBorder="1" applyAlignment="1">
      <alignment horizontal="distributed" vertical="center" indent="1"/>
    </xf>
    <xf numFmtId="0" fontId="6" fillId="0" borderId="34" xfId="18" applyNumberFormat="1" applyFont="1" applyFill="1" applyBorder="1" applyAlignment="1">
      <alignment horizontal="center" vertical="center"/>
    </xf>
    <xf numFmtId="177" fontId="6" fillId="0" borderId="35" xfId="5" applyNumberFormat="1" applyFont="1" applyFill="1" applyBorder="1" applyAlignment="1">
      <alignment vertical="center"/>
    </xf>
    <xf numFmtId="177" fontId="6" fillId="0" borderId="15" xfId="5" applyNumberFormat="1" applyFont="1" applyFill="1" applyBorder="1" applyAlignment="1">
      <alignment vertical="center"/>
    </xf>
    <xf numFmtId="177" fontId="6" fillId="0" borderId="36" xfId="5" applyNumberFormat="1" applyFont="1" applyFill="1" applyBorder="1" applyAlignment="1">
      <alignment vertical="center"/>
    </xf>
    <xf numFmtId="0" fontId="6" fillId="0" borderId="37" xfId="18" applyNumberFormat="1" applyFont="1" applyFill="1" applyBorder="1" applyAlignment="1">
      <alignment horizontal="distributed" vertical="center" indent="1"/>
    </xf>
    <xf numFmtId="0" fontId="8" fillId="0" borderId="38" xfId="18" applyNumberFormat="1" applyFont="1" applyFill="1" applyBorder="1" applyAlignment="1">
      <alignment horizontal="center" vertical="center"/>
    </xf>
    <xf numFmtId="0" fontId="8" fillId="0" borderId="23" xfId="18" applyNumberFormat="1" applyFont="1" applyFill="1" applyBorder="1" applyAlignment="1">
      <alignment horizontal="center" vertical="center"/>
    </xf>
    <xf numFmtId="177" fontId="8" fillId="0" borderId="39" xfId="5" applyNumberFormat="1" applyFont="1" applyFill="1" applyBorder="1" applyAlignment="1">
      <alignment vertical="center"/>
    </xf>
    <xf numFmtId="177" fontId="8" fillId="0" borderId="38" xfId="5" applyNumberFormat="1" applyFont="1" applyFill="1" applyBorder="1" applyAlignment="1">
      <alignment vertical="center"/>
    </xf>
    <xf numFmtId="0" fontId="4" fillId="0" borderId="0" xfId="18" applyNumberFormat="1" applyFont="1" applyFill="1" applyAlignment="1">
      <alignment vertical="center"/>
    </xf>
    <xf numFmtId="0" fontId="6" fillId="0" borderId="10" xfId="18" applyNumberFormat="1" applyFont="1" applyFill="1" applyBorder="1" applyAlignment="1">
      <alignment horizontal="center" vertical="center"/>
    </xf>
    <xf numFmtId="0" fontId="6" fillId="0" borderId="11" xfId="18" applyNumberFormat="1" applyFont="1" applyFill="1" applyBorder="1" applyAlignment="1">
      <alignment horizontal="left" vertical="center" indent="1"/>
    </xf>
    <xf numFmtId="178" fontId="6" fillId="0" borderId="0" xfId="5" applyNumberFormat="1" applyFont="1" applyFill="1" applyAlignment="1">
      <alignment vertical="center"/>
    </xf>
    <xf numFmtId="0" fontId="6" fillId="0" borderId="6" xfId="18" applyNumberFormat="1" applyFont="1" applyFill="1" applyBorder="1" applyAlignment="1">
      <alignment horizontal="left" vertical="center" indent="1"/>
    </xf>
    <xf numFmtId="178" fontId="6" fillId="0" borderId="0" xfId="18" applyNumberFormat="1" applyFont="1" applyFill="1" applyAlignment="1">
      <alignment vertical="center"/>
    </xf>
    <xf numFmtId="0" fontId="6" fillId="0" borderId="12" xfId="18" applyNumberFormat="1" applyFont="1" applyFill="1" applyBorder="1" applyAlignment="1">
      <alignment horizontal="left" vertical="center" indent="1"/>
    </xf>
    <xf numFmtId="178" fontId="6" fillId="0" borderId="8" xfId="5" applyNumberFormat="1" applyFont="1" applyFill="1" applyBorder="1" applyAlignment="1">
      <alignment vertical="center"/>
    </xf>
    <xf numFmtId="0" fontId="6" fillId="0" borderId="0" xfId="18" applyNumberFormat="1" applyFont="1" applyFill="1" applyBorder="1" applyAlignment="1">
      <alignment horizontal="right" vertical="center"/>
    </xf>
    <xf numFmtId="177" fontId="6" fillId="0" borderId="0" xfId="18" applyNumberFormat="1" applyFont="1" applyFill="1" applyAlignment="1">
      <alignment vertical="center"/>
    </xf>
    <xf numFmtId="177" fontId="6" fillId="0" borderId="0" xfId="18" applyNumberFormat="1" applyFont="1" applyFill="1" applyBorder="1" applyAlignment="1">
      <alignment vertical="center"/>
    </xf>
    <xf numFmtId="0" fontId="6" fillId="0" borderId="6" xfId="18" applyNumberFormat="1" applyFont="1" applyFill="1" applyBorder="1" applyAlignment="1">
      <alignment horizontal="left" vertical="center" wrapText="1" indent="1"/>
    </xf>
    <xf numFmtId="0" fontId="6" fillId="0" borderId="12" xfId="18" applyNumberFormat="1" applyFont="1" applyFill="1" applyBorder="1" applyAlignment="1">
      <alignment horizontal="left" vertical="center" wrapText="1" indent="1"/>
    </xf>
    <xf numFmtId="177" fontId="6" fillId="0" borderId="8" xfId="18" applyNumberFormat="1" applyFont="1" applyFill="1" applyBorder="1" applyAlignment="1">
      <alignment vertical="center"/>
    </xf>
    <xf numFmtId="0" fontId="4" fillId="0" borderId="0" xfId="19" applyNumberFormat="1" applyFont="1" applyFill="1" applyAlignment="1">
      <alignment vertical="center"/>
    </xf>
    <xf numFmtId="0" fontId="6" fillId="0" borderId="0" xfId="19" applyNumberFormat="1" applyFont="1" applyFill="1" applyAlignment="1">
      <alignment vertical="center"/>
    </xf>
    <xf numFmtId="0" fontId="6" fillId="0" borderId="0" xfId="19" applyNumberFormat="1" applyFont="1" applyFill="1" applyAlignment="1">
      <alignment horizontal="right" vertical="center"/>
    </xf>
    <xf numFmtId="0" fontId="6" fillId="0" borderId="0" xfId="19" applyNumberFormat="1" applyFont="1" applyFill="1" applyAlignment="1">
      <alignment horizontal="right"/>
    </xf>
    <xf numFmtId="0" fontId="6" fillId="0" borderId="1" xfId="19" applyNumberFormat="1" applyFont="1" applyFill="1" applyBorder="1" applyAlignment="1">
      <alignment horizontal="center" vertical="center"/>
    </xf>
    <xf numFmtId="0" fontId="6" fillId="0" borderId="3" xfId="19" applyNumberFormat="1" applyFont="1" applyFill="1" applyBorder="1" applyAlignment="1">
      <alignment horizontal="center" vertical="center"/>
    </xf>
    <xf numFmtId="0" fontId="6" fillId="0" borderId="11" xfId="19" applyNumberFormat="1" applyFont="1" applyFill="1" applyBorder="1" applyAlignment="1">
      <alignment horizontal="left" vertical="center" indent="1"/>
    </xf>
    <xf numFmtId="179" fontId="6" fillId="0" borderId="0" xfId="19" applyNumberFormat="1" applyFont="1" applyFill="1" applyAlignment="1">
      <alignment horizontal="right" vertical="center"/>
    </xf>
    <xf numFmtId="0" fontId="6" fillId="0" borderId="6" xfId="19" applyNumberFormat="1" applyFont="1" applyFill="1" applyBorder="1" applyAlignment="1">
      <alignment horizontal="left" vertical="center" indent="1"/>
    </xf>
    <xf numFmtId="179" fontId="6" fillId="0" borderId="0" xfId="19" applyNumberFormat="1" applyFont="1" applyFill="1" applyBorder="1" applyAlignment="1">
      <alignment horizontal="right" vertical="center"/>
    </xf>
    <xf numFmtId="179" fontId="6" fillId="0" borderId="0" xfId="19" quotePrefix="1" applyNumberFormat="1" applyFont="1" applyFill="1" applyBorder="1" applyAlignment="1">
      <alignment horizontal="right" vertical="center"/>
    </xf>
    <xf numFmtId="0" fontId="6" fillId="0" borderId="12" xfId="19" applyNumberFormat="1" applyFont="1" applyFill="1" applyBorder="1" applyAlignment="1">
      <alignment horizontal="left" vertical="center" indent="1"/>
    </xf>
    <xf numFmtId="179" fontId="6" fillId="0" borderId="8" xfId="19" applyNumberFormat="1" applyFont="1" applyFill="1" applyBorder="1" applyAlignment="1">
      <alignment horizontal="right" vertical="center"/>
    </xf>
    <xf numFmtId="0" fontId="6" fillId="0" borderId="0" xfId="19" applyNumberFormat="1" applyFont="1" applyFill="1" applyBorder="1" applyAlignment="1">
      <alignment horizontal="left" vertical="center"/>
    </xf>
    <xf numFmtId="0" fontId="6" fillId="0" borderId="0" xfId="19" applyNumberFormat="1" applyFont="1" applyFill="1" applyBorder="1" applyAlignment="1">
      <alignment vertical="center"/>
    </xf>
    <xf numFmtId="0" fontId="6" fillId="0" borderId="0" xfId="19" applyNumberFormat="1" applyFont="1" applyFill="1" applyBorder="1" applyAlignment="1">
      <alignment horizontal="right" vertical="center"/>
    </xf>
    <xf numFmtId="0" fontId="27" fillId="0" borderId="0" xfId="20" applyNumberFormat="1" applyFill="1" applyAlignment="1" applyProtection="1">
      <alignment vertical="center"/>
    </xf>
    <xf numFmtId="0" fontId="27" fillId="0" borderId="0" xfId="20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1" fillId="0" borderId="0" xfId="1" applyNumberFormat="1" applyFill="1" applyAlignment="1">
      <alignment vertical="center"/>
    </xf>
    <xf numFmtId="0" fontId="27" fillId="0" borderId="0" xfId="20" applyNumberFormat="1" applyFill="1" applyAlignment="1">
      <alignment vertical="center"/>
    </xf>
    <xf numFmtId="0" fontId="27" fillId="0" borderId="0" xfId="20" applyNumberFormat="1" applyFill="1" applyBorder="1" applyAlignment="1">
      <alignment vertical="center"/>
    </xf>
  </cellXfs>
  <cellStyles count="21">
    <cellStyle name="ハイパーリンク" xfId="20" builtinId="8"/>
    <cellStyle name="桁区切り 2" xfId="2"/>
    <cellStyle name="桁区切り 2 2" xfId="4"/>
    <cellStyle name="桁区切り 2 2 2" xfId="5"/>
    <cellStyle name="桁区切り 2 2 3" xfId="11"/>
    <cellStyle name="標準" xfId="0" builtinId="0"/>
    <cellStyle name="標準 141" xfId="16"/>
    <cellStyle name="標準 145" xfId="13"/>
    <cellStyle name="標準 2 2" xfId="1"/>
    <cellStyle name="標準 3" xfId="3"/>
    <cellStyle name="標準_8-11. 階層別保育料額、8-12家庭保育、8-13家庭保育補助金" xfId="8"/>
    <cellStyle name="標準_8-14. 学童保育室の状況、8-15入所通所児童数" xfId="9"/>
    <cellStyle name="標準_8-15" xfId="10"/>
    <cellStyle name="標準_8-17、8-18、8-19、8-20" xfId="12"/>
    <cellStyle name="標準_8-22" xfId="14"/>
    <cellStyle name="標準_8-23、8-24" xfId="15"/>
    <cellStyle name="標準_8-45.介護保険認定申請件数8-46、8-47、8-48、8-49" xfId="17"/>
    <cellStyle name="標準_8-50.介護保険所得段階別1号被保険者数、8-51、8-52" xfId="18"/>
    <cellStyle name="標準_8-53.介護サービス供給達成率" xfId="19"/>
    <cellStyle name="標準_8-8. 保育所(園)申請及び入所(園)状況" xfId="6"/>
    <cellStyle name="標準_8-9. 市立保育所別職員数、8-10.私立保育園別職員" xfId="7"/>
  </cellStyles>
  <dxfs count="1">
    <dxf>
      <numFmt numFmtId="180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234268</xdr:colOff>
      <xdr:row>5</xdr:row>
      <xdr:rowOff>202150</xdr:rowOff>
    </xdr:from>
    <xdr:to>
      <xdr:col>2</xdr:col>
      <xdr:colOff>396268</xdr:colOff>
      <xdr:row>5</xdr:row>
      <xdr:rowOff>364150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1701118" y="77365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</xdr:col>
      <xdr:colOff>234660</xdr:colOff>
      <xdr:row>5</xdr:row>
      <xdr:rowOff>199157</xdr:rowOff>
    </xdr:from>
    <xdr:to>
      <xdr:col>6</xdr:col>
      <xdr:colOff>396660</xdr:colOff>
      <xdr:row>5</xdr:row>
      <xdr:rowOff>361157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4254210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4</xdr:row>
      <xdr:rowOff>199159</xdr:rowOff>
    </xdr:from>
    <xdr:to>
      <xdr:col>2</xdr:col>
      <xdr:colOff>209550</xdr:colOff>
      <xdr:row>4</xdr:row>
      <xdr:rowOff>361159</xdr:rowOff>
    </xdr:to>
    <xdr:sp macro="" textlink="">
      <xdr:nvSpPr>
        <xdr:cNvPr id="2" name="Oval 12"/>
        <xdr:cNvSpPr>
          <a:spLocks noChangeArrowheads="1"/>
        </xdr:cNvSpPr>
      </xdr:nvSpPr>
      <xdr:spPr bwMode="auto">
        <a:xfrm>
          <a:off x="1714500" y="580159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A55"/>
  <sheetViews>
    <sheetView tabSelected="1" workbookViewId="0"/>
  </sheetViews>
  <sheetFormatPr defaultRowHeight="13.5"/>
  <sheetData>
    <row r="1" spans="1:1">
      <c r="A1" t="s">
        <v>912</v>
      </c>
    </row>
    <row r="2" spans="1:1">
      <c r="A2" s="676" t="s">
        <v>913</v>
      </c>
    </row>
    <row r="3" spans="1:1">
      <c r="A3" s="676" t="s">
        <v>914</v>
      </c>
    </row>
    <row r="4" spans="1:1">
      <c r="A4" s="676" t="s">
        <v>915</v>
      </c>
    </row>
    <row r="5" spans="1:1">
      <c r="A5" s="676" t="s">
        <v>916</v>
      </c>
    </row>
    <row r="6" spans="1:1">
      <c r="A6" s="676" t="s">
        <v>917</v>
      </c>
    </row>
    <row r="7" spans="1:1">
      <c r="A7" s="676" t="s">
        <v>918</v>
      </c>
    </row>
    <row r="8" spans="1:1">
      <c r="A8" s="676" t="s">
        <v>919</v>
      </c>
    </row>
    <row r="9" spans="1:1">
      <c r="A9" s="676" t="s">
        <v>920</v>
      </c>
    </row>
    <row r="10" spans="1:1">
      <c r="A10" s="676" t="s">
        <v>921</v>
      </c>
    </row>
    <row r="11" spans="1:1">
      <c r="A11" s="676" t="s">
        <v>922</v>
      </c>
    </row>
    <row r="12" spans="1:1">
      <c r="A12" s="676" t="s">
        <v>923</v>
      </c>
    </row>
    <row r="13" spans="1:1">
      <c r="A13" s="676" t="s">
        <v>924</v>
      </c>
    </row>
    <row r="14" spans="1:1">
      <c r="A14" s="676" t="s">
        <v>925</v>
      </c>
    </row>
    <row r="15" spans="1:1">
      <c r="A15" s="676" t="s">
        <v>926</v>
      </c>
    </row>
    <row r="16" spans="1:1">
      <c r="A16" s="676" t="s">
        <v>927</v>
      </c>
    </row>
    <row r="17" spans="1:1">
      <c r="A17" s="676" t="s">
        <v>928</v>
      </c>
    </row>
    <row r="18" spans="1:1">
      <c r="A18" s="676" t="s">
        <v>929</v>
      </c>
    </row>
    <row r="19" spans="1:1">
      <c r="A19" s="676" t="s">
        <v>930</v>
      </c>
    </row>
    <row r="20" spans="1:1">
      <c r="A20" s="676" t="s">
        <v>931</v>
      </c>
    </row>
    <row r="21" spans="1:1">
      <c r="A21" s="676" t="s">
        <v>932</v>
      </c>
    </row>
    <row r="22" spans="1:1">
      <c r="A22" s="676" t="s">
        <v>933</v>
      </c>
    </row>
    <row r="23" spans="1:1">
      <c r="A23" s="676" t="s">
        <v>934</v>
      </c>
    </row>
    <row r="24" spans="1:1">
      <c r="A24" s="676" t="s">
        <v>935</v>
      </c>
    </row>
    <row r="25" spans="1:1">
      <c r="A25" s="676" t="s">
        <v>936</v>
      </c>
    </row>
    <row r="26" spans="1:1">
      <c r="A26" s="676" t="s">
        <v>937</v>
      </c>
    </row>
    <row r="27" spans="1:1">
      <c r="A27" s="676" t="s">
        <v>938</v>
      </c>
    </row>
    <row r="28" spans="1:1">
      <c r="A28" s="676" t="s">
        <v>939</v>
      </c>
    </row>
    <row r="29" spans="1:1">
      <c r="A29" s="676" t="s">
        <v>940</v>
      </c>
    </row>
    <row r="30" spans="1:1">
      <c r="A30" s="676" t="s">
        <v>941</v>
      </c>
    </row>
    <row r="31" spans="1:1">
      <c r="A31" s="676" t="s">
        <v>942</v>
      </c>
    </row>
    <row r="32" spans="1:1">
      <c r="A32" s="676" t="s">
        <v>943</v>
      </c>
    </row>
    <row r="33" spans="1:1">
      <c r="A33" s="676" t="s">
        <v>944</v>
      </c>
    </row>
    <row r="34" spans="1:1">
      <c r="A34" s="676" t="s">
        <v>945</v>
      </c>
    </row>
    <row r="35" spans="1:1">
      <c r="A35" s="676" t="s">
        <v>946</v>
      </c>
    </row>
    <row r="36" spans="1:1">
      <c r="A36" s="676" t="s">
        <v>947</v>
      </c>
    </row>
    <row r="37" spans="1:1">
      <c r="A37" s="676" t="s">
        <v>948</v>
      </c>
    </row>
    <row r="38" spans="1:1">
      <c r="A38" s="676" t="s">
        <v>949</v>
      </c>
    </row>
    <row r="39" spans="1:1">
      <c r="A39" s="676" t="s">
        <v>950</v>
      </c>
    </row>
    <row r="40" spans="1:1">
      <c r="A40" s="676" t="s">
        <v>951</v>
      </c>
    </row>
    <row r="41" spans="1:1">
      <c r="A41" s="676" t="s">
        <v>952</v>
      </c>
    </row>
    <row r="42" spans="1:1">
      <c r="A42" s="676" t="s">
        <v>953</v>
      </c>
    </row>
    <row r="43" spans="1:1">
      <c r="A43" s="676" t="s">
        <v>954</v>
      </c>
    </row>
    <row r="44" spans="1:1">
      <c r="A44" s="676" t="s">
        <v>955</v>
      </c>
    </row>
    <row r="45" spans="1:1">
      <c r="A45" s="676" t="s">
        <v>956</v>
      </c>
    </row>
    <row r="46" spans="1:1">
      <c r="A46" s="676" t="s">
        <v>957</v>
      </c>
    </row>
    <row r="47" spans="1:1">
      <c r="A47" s="676" t="s">
        <v>958</v>
      </c>
    </row>
    <row r="48" spans="1:1">
      <c r="A48" s="676" t="s">
        <v>959</v>
      </c>
    </row>
    <row r="49" spans="1:1">
      <c r="A49" s="676" t="s">
        <v>960</v>
      </c>
    </row>
    <row r="50" spans="1:1">
      <c r="A50" s="676" t="s">
        <v>961</v>
      </c>
    </row>
    <row r="51" spans="1:1">
      <c r="A51" s="676" t="s">
        <v>962</v>
      </c>
    </row>
    <row r="52" spans="1:1">
      <c r="A52" s="676" t="s">
        <v>963</v>
      </c>
    </row>
    <row r="53" spans="1:1">
      <c r="A53" s="676" t="s">
        <v>964</v>
      </c>
    </row>
    <row r="54" spans="1:1">
      <c r="A54" s="676" t="s">
        <v>965</v>
      </c>
    </row>
    <row r="55" spans="1:1">
      <c r="A55" s="676" t="s">
        <v>966</v>
      </c>
    </row>
  </sheetData>
  <phoneticPr fontId="3"/>
  <hyperlinks>
    <hyperlink ref="A2" location="'8-1'!A1" display="8-1. 生活保護被保護世帯・人員"/>
    <hyperlink ref="A3" location="'8-2'!A1" display="8-2. 生活保護基準額の推移"/>
    <hyperlink ref="A4" location="'8-3'!A1" display="8-3. 生活福祉資金・福祉資金貸付状況"/>
    <hyperlink ref="A5" location="'8-4'!A1" display="8-4. 共同募金実績額"/>
    <hyperlink ref="A6" location="'8-5'!A1" display="8-5. 歳末たすけあい運動支出状況"/>
    <hyperlink ref="A7" location="'8-6'!A1" display="8-6. 国民年金給付件数"/>
    <hyperlink ref="A8" location="'8-7'!A1" display="8-7. 保育所（園）施設数・定員･保育士数の推移"/>
    <hyperlink ref="A9" location="'8-8'!A1" display="8-8. 幼保連携型認定こども園施設数・定員･保育教諭等数の推移"/>
    <hyperlink ref="A10" location="'8-9'!A1" display="8-9. 保育所（園）・認定こども園申請及び入所（園）状況"/>
    <hyperlink ref="A11" location="'8-10'!A1" display="8-10. 市立保育所別職員数"/>
    <hyperlink ref="A12" location="'8-11'!A1" display="8-11. 私立保育園別職員数"/>
    <hyperlink ref="A13" location="'8-12'!A1" display="8-12. 認定こども園別職員数"/>
    <hyperlink ref="A14" location="'8-13'!A1" display="8-13. 階層別保育料額"/>
    <hyperlink ref="A15" location="'8-14'!A1" display="8-14. 学童保育室の状況"/>
    <hyperlink ref="A16" location="'8-15'!A1" display="8-15. 児童福祉施設入所・通所児童数"/>
    <hyperlink ref="A17" location="'8-16'!A1" display="8-16. 児童相談所相談件数"/>
    <hyperlink ref="A18" location="'8-17'!A1" display="8-17. 児童扶養手当・特別児童扶養手当受給者数"/>
    <hyperlink ref="A19" location="'8-18'!A1" display="8-18. 児童手当支給状況"/>
    <hyperlink ref="A20" location="'8-19'!A1" display="8-19. こども医療費支給状況"/>
    <hyperlink ref="A21" location="'8-20'!A1" display="8-20. ひとり親家庭等医療費支給状況"/>
    <hyperlink ref="A22" location="'8-21'!A1" display="8-21. 地域子育て支援センター　年度別利用状況"/>
    <hyperlink ref="A23" location="'8-22'!A1" display="8-22. 児童発達支援センター　早期療育発達支援事業（早期療育教室）"/>
    <hyperlink ref="A24" location="'8-23'!A1" display="8-23. 児童発達支援センター　児童発達支援事業利用状況"/>
    <hyperlink ref="A25" location="'8-24'!A1" display="8-24. 児童発達支援センター　児童発達支援事業・愛称ぐんぐん　卒園・退園後の状況　ぐんぐんグリーン（知的障がい児）"/>
    <hyperlink ref="A26" location="'8-25'!A1" display="8-25. 児童遊園地区別設置数"/>
    <hyperlink ref="A27" location="'8-26(1)'!A1" display="8-26. 児童館コスモス利用状況　（1）入館者数"/>
    <hyperlink ref="A28" location="'8-26(2)'!A1" display="8-26. 児童館コスモス利用状況　（2）プラネタリウム観覧者数"/>
    <hyperlink ref="A29" location="'8-27'!A1" display="8-27. 児童館ヒマワリ利用状況"/>
    <hyperlink ref="A30" location="'8-28'!A1" display="8-28. 身体障がい者（児）数"/>
    <hyperlink ref="A31" location="'8-29'!A1" display="8-29. 障がい等級別身体障がい者（児）数"/>
    <hyperlink ref="A32" location="'8-30'!A1" display="8-30. 知的障がい者（児）数"/>
    <hyperlink ref="A33" location="'8-31'!A1" display="8-31. 重度心身障害者医療費支給状況"/>
    <hyperlink ref="A34" location="'8-32'!A1" display="8-32. 重度心身障害者手当受給者数"/>
    <hyperlink ref="A35" location="'8-33'!A1" display="8-33. 特別障害者手当等受給者数"/>
    <hyperlink ref="A36" location="'8-34'!A1" display="8-34. 精神障害者保健福祉手帳交付状況"/>
    <hyperlink ref="A37" location="'8-35'!A1" display="8-35. 自立支援医療（精神通院）制度利用状況"/>
    <hyperlink ref="A38" location="'8-36'!A1" display="8-36. 越谷市指定障害福祉サービス事業所しらこばと利用状況"/>
    <hyperlink ref="A39" location="'8-37'!A1" display="8-37. 入浴サービスの利用状況"/>
    <hyperlink ref="A40" location="'8-38'!A1" display="8-38. ホームヘルプサービス（障がい者）の利用状況"/>
    <hyperlink ref="A41" location="'8-39'!A1" display="8-39. 後期高齢者医療被保険者数"/>
    <hyperlink ref="A42" location="'8-40'!A1" display="8-40. 高年齢者職業相談状況"/>
    <hyperlink ref="A43" location="'8-41'!A1" display="8-41. 65歳以上高齢者人口の推移"/>
    <hyperlink ref="A44" location="'8-42'!A1" display="8-42. 敬老会の状況"/>
    <hyperlink ref="A45" location="'8-43'!A1" display="8-43. 老人福祉センター利用状況（4館合計）"/>
    <hyperlink ref="A46" location="'8-44'!A1" display="8-44. 在宅介護者福祉手当支給状況"/>
    <hyperlink ref="A47" location="'8-45'!A1" display="8-45. 介護保険認定申請件数"/>
    <hyperlink ref="A48" location="'8-46'!A1" display="8-46. 介護保険要介護状態区分別実認定者数"/>
    <hyperlink ref="A49" location="'8-47'!A1" display="8-47. 介護保険給付費支出状況"/>
    <hyperlink ref="A50" location="'8-48'!A1" display="8-48. 介護保険支給限度額に対する利用率（居宅サービス）"/>
    <hyperlink ref="A51" location="'8-49'!A1" display="8-49. 施設別給付者数"/>
    <hyperlink ref="A52" location="'8-50'!A1" display="8-50. 介護保険所得段階別１号被保険者数・年間保険料額"/>
    <hyperlink ref="A53" location="'8-51'!A1" display="8-51. 介護保険料収納率"/>
    <hyperlink ref="A54" location="'8-52'!A1" display="8-52. 介護サービス事業所数"/>
    <hyperlink ref="A55" location="'8-53'!A1" display="8-53. 介護サービス供給達成率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62"/>
  <sheetViews>
    <sheetView zoomScale="85" zoomScaleNormal="85" workbookViewId="0"/>
  </sheetViews>
  <sheetFormatPr defaultColWidth="11.625" defaultRowHeight="15" customHeight="1"/>
  <cols>
    <col min="1" max="1" width="26.25" style="149" customWidth="1"/>
    <col min="2" max="7" width="10" style="149" customWidth="1"/>
    <col min="8" max="16384" width="11.625" style="149"/>
  </cols>
  <sheetData>
    <row r="1" spans="1:7" ht="15" customHeight="1">
      <c r="A1" s="675" t="s">
        <v>911</v>
      </c>
    </row>
    <row r="3" spans="1:7" ht="15" customHeight="1">
      <c r="A3" s="148" t="s">
        <v>120</v>
      </c>
    </row>
    <row r="4" spans="1:7" ht="15" customHeight="1">
      <c r="A4" s="150" t="s">
        <v>121</v>
      </c>
      <c r="C4" s="151"/>
      <c r="D4" s="151"/>
      <c r="E4" s="151"/>
      <c r="F4" s="151"/>
      <c r="G4" s="152" t="s">
        <v>122</v>
      </c>
    </row>
    <row r="5" spans="1:7" ht="15" customHeight="1">
      <c r="A5" s="153" t="s">
        <v>123</v>
      </c>
      <c r="B5" s="153" t="s">
        <v>124</v>
      </c>
      <c r="C5" s="154" t="s">
        <v>125</v>
      </c>
      <c r="D5" s="155" t="s">
        <v>126</v>
      </c>
      <c r="E5" s="155"/>
      <c r="F5" s="156"/>
      <c r="G5" s="157" t="s">
        <v>127</v>
      </c>
    </row>
    <row r="6" spans="1:7" ht="30" customHeight="1">
      <c r="A6" s="158"/>
      <c r="B6" s="158"/>
      <c r="C6" s="159"/>
      <c r="D6" s="160" t="s">
        <v>128</v>
      </c>
      <c r="E6" s="160" t="s">
        <v>129</v>
      </c>
      <c r="F6" s="161" t="s">
        <v>130</v>
      </c>
      <c r="G6" s="162"/>
    </row>
    <row r="7" spans="1:7" ht="15" customHeight="1">
      <c r="A7" s="163" t="s">
        <v>131</v>
      </c>
      <c r="B7" s="164">
        <f>SUM(B8,B27,B53)</f>
        <v>4794</v>
      </c>
      <c r="C7" s="164">
        <f t="shared" ref="C7:F7" si="0">SUM(C8,C27,C53)</f>
        <v>5145</v>
      </c>
      <c r="D7" s="164">
        <f t="shared" si="0"/>
        <v>1721</v>
      </c>
      <c r="E7" s="164">
        <f t="shared" si="0"/>
        <v>3025</v>
      </c>
      <c r="F7" s="164">
        <f t="shared" si="0"/>
        <v>4746</v>
      </c>
      <c r="G7" s="165">
        <f>IFERROR(F7/C7*100,"")</f>
        <v>92.244897959183675</v>
      </c>
    </row>
    <row r="8" spans="1:7" ht="15" customHeight="1">
      <c r="A8" s="166" t="s">
        <v>132</v>
      </c>
      <c r="B8" s="167">
        <f>SUM(B9:B26)</f>
        <v>2020</v>
      </c>
      <c r="C8" s="167">
        <f t="shared" ref="C8:E8" si="1">SUM(C9:C26)</f>
        <v>1982</v>
      </c>
      <c r="D8" s="167">
        <f t="shared" si="1"/>
        <v>594</v>
      </c>
      <c r="E8" s="167">
        <f t="shared" si="1"/>
        <v>1258</v>
      </c>
      <c r="F8" s="167">
        <f>SUM(F9:F26)</f>
        <v>1852</v>
      </c>
      <c r="G8" s="168">
        <f t="shared" ref="G8:G60" si="2">IFERROR(F8/C8*100,"")</f>
        <v>93.440968718466195</v>
      </c>
    </row>
    <row r="9" spans="1:7" ht="13.5" customHeight="1">
      <c r="A9" s="169" t="s">
        <v>133</v>
      </c>
      <c r="B9" s="170">
        <v>150</v>
      </c>
      <c r="C9" s="171">
        <v>123</v>
      </c>
      <c r="D9" s="171">
        <v>34</v>
      </c>
      <c r="E9" s="171">
        <v>82</v>
      </c>
      <c r="F9" s="170">
        <f t="shared" ref="F9:F58" si="3">SUM(D9:E9)</f>
        <v>116</v>
      </c>
      <c r="G9" s="172">
        <f t="shared" si="2"/>
        <v>94.308943089430898</v>
      </c>
    </row>
    <row r="10" spans="1:7" ht="13.5" customHeight="1">
      <c r="A10" s="169" t="s">
        <v>134</v>
      </c>
      <c r="B10" s="170">
        <v>120</v>
      </c>
      <c r="C10" s="171">
        <v>138</v>
      </c>
      <c r="D10" s="171">
        <v>52</v>
      </c>
      <c r="E10" s="171">
        <v>70</v>
      </c>
      <c r="F10" s="170">
        <f t="shared" si="3"/>
        <v>122</v>
      </c>
      <c r="G10" s="172">
        <f t="shared" si="2"/>
        <v>88.405797101449281</v>
      </c>
    </row>
    <row r="11" spans="1:7" ht="13.5" customHeight="1">
      <c r="A11" s="169" t="s">
        <v>135</v>
      </c>
      <c r="B11" s="170">
        <v>70</v>
      </c>
      <c r="C11" s="171">
        <v>42</v>
      </c>
      <c r="D11" s="171">
        <v>0</v>
      </c>
      <c r="E11" s="171">
        <v>42</v>
      </c>
      <c r="F11" s="170">
        <f t="shared" si="3"/>
        <v>42</v>
      </c>
      <c r="G11" s="172">
        <f t="shared" si="2"/>
        <v>100</v>
      </c>
    </row>
    <row r="12" spans="1:7" ht="13.5" customHeight="1">
      <c r="A12" s="169" t="s">
        <v>136</v>
      </c>
      <c r="B12" s="170">
        <v>90</v>
      </c>
      <c r="C12" s="171">
        <v>70</v>
      </c>
      <c r="D12" s="173">
        <v>11</v>
      </c>
      <c r="E12" s="173">
        <v>58</v>
      </c>
      <c r="F12" s="170">
        <f t="shared" si="3"/>
        <v>69</v>
      </c>
      <c r="G12" s="172">
        <f t="shared" si="2"/>
        <v>98.571428571428584</v>
      </c>
    </row>
    <row r="13" spans="1:7" ht="13.5" customHeight="1">
      <c r="A13" s="169" t="s">
        <v>137</v>
      </c>
      <c r="B13" s="170">
        <v>120</v>
      </c>
      <c r="C13" s="171">
        <v>141</v>
      </c>
      <c r="D13" s="171">
        <v>52</v>
      </c>
      <c r="E13" s="171">
        <v>72</v>
      </c>
      <c r="F13" s="170">
        <f t="shared" si="3"/>
        <v>124</v>
      </c>
      <c r="G13" s="172">
        <f t="shared" si="2"/>
        <v>87.943262411347519</v>
      </c>
    </row>
    <row r="14" spans="1:7" ht="13.5" customHeight="1">
      <c r="A14" s="169" t="s">
        <v>138</v>
      </c>
      <c r="B14" s="170">
        <v>150</v>
      </c>
      <c r="C14" s="171">
        <v>133</v>
      </c>
      <c r="D14" s="171">
        <v>32</v>
      </c>
      <c r="E14" s="171">
        <v>89</v>
      </c>
      <c r="F14" s="170">
        <f t="shared" si="3"/>
        <v>121</v>
      </c>
      <c r="G14" s="172">
        <f t="shared" si="2"/>
        <v>90.977443609022558</v>
      </c>
    </row>
    <row r="15" spans="1:7" ht="13.5" customHeight="1">
      <c r="A15" s="169" t="s">
        <v>139</v>
      </c>
      <c r="B15" s="170">
        <v>150</v>
      </c>
      <c r="C15" s="171">
        <v>139</v>
      </c>
      <c r="D15" s="171">
        <v>34</v>
      </c>
      <c r="E15" s="171">
        <v>97</v>
      </c>
      <c r="F15" s="170">
        <f t="shared" si="3"/>
        <v>131</v>
      </c>
      <c r="G15" s="172">
        <f t="shared" si="2"/>
        <v>94.24460431654677</v>
      </c>
    </row>
    <row r="16" spans="1:7" ht="13.5" customHeight="1">
      <c r="A16" s="169" t="s">
        <v>140</v>
      </c>
      <c r="B16" s="170">
        <v>130</v>
      </c>
      <c r="C16" s="171">
        <v>116</v>
      </c>
      <c r="D16" s="171">
        <v>32</v>
      </c>
      <c r="E16" s="171">
        <v>80</v>
      </c>
      <c r="F16" s="170">
        <f t="shared" si="3"/>
        <v>112</v>
      </c>
      <c r="G16" s="172">
        <f t="shared" si="2"/>
        <v>96.551724137931032</v>
      </c>
    </row>
    <row r="17" spans="1:7" ht="13.5" customHeight="1">
      <c r="A17" s="169" t="s">
        <v>141</v>
      </c>
      <c r="B17" s="170">
        <v>100</v>
      </c>
      <c r="C17" s="171">
        <v>82</v>
      </c>
      <c r="D17" s="171">
        <v>15</v>
      </c>
      <c r="E17" s="171">
        <v>67</v>
      </c>
      <c r="F17" s="170">
        <f t="shared" si="3"/>
        <v>82</v>
      </c>
      <c r="G17" s="172">
        <f t="shared" si="2"/>
        <v>100</v>
      </c>
    </row>
    <row r="18" spans="1:7" ht="13.5" customHeight="1">
      <c r="A18" s="169" t="s">
        <v>142</v>
      </c>
      <c r="B18" s="170">
        <v>120</v>
      </c>
      <c r="C18" s="171">
        <v>128</v>
      </c>
      <c r="D18" s="171">
        <v>52</v>
      </c>
      <c r="E18" s="171">
        <v>69</v>
      </c>
      <c r="F18" s="170">
        <f t="shared" si="3"/>
        <v>121</v>
      </c>
      <c r="G18" s="172">
        <f t="shared" si="2"/>
        <v>94.53125</v>
      </c>
    </row>
    <row r="19" spans="1:7" ht="13.5" customHeight="1">
      <c r="A19" s="169" t="s">
        <v>143</v>
      </c>
      <c r="B19" s="170">
        <v>100</v>
      </c>
      <c r="C19" s="171">
        <v>105</v>
      </c>
      <c r="D19" s="171">
        <v>34</v>
      </c>
      <c r="E19" s="171">
        <v>68</v>
      </c>
      <c r="F19" s="170">
        <f t="shared" si="3"/>
        <v>102</v>
      </c>
      <c r="G19" s="172">
        <f t="shared" si="2"/>
        <v>97.142857142857139</v>
      </c>
    </row>
    <row r="20" spans="1:7" ht="13.5" customHeight="1">
      <c r="A20" s="169" t="s">
        <v>144</v>
      </c>
      <c r="B20" s="170">
        <v>100</v>
      </c>
      <c r="C20" s="171">
        <v>106</v>
      </c>
      <c r="D20" s="171">
        <v>33</v>
      </c>
      <c r="E20" s="171">
        <v>65</v>
      </c>
      <c r="F20" s="170">
        <f t="shared" si="3"/>
        <v>98</v>
      </c>
      <c r="G20" s="172">
        <f t="shared" si="2"/>
        <v>92.452830188679243</v>
      </c>
    </row>
    <row r="21" spans="1:7" ht="13.5" customHeight="1">
      <c r="A21" s="169" t="s">
        <v>145</v>
      </c>
      <c r="B21" s="170">
        <v>120</v>
      </c>
      <c r="C21" s="171">
        <v>117</v>
      </c>
      <c r="D21" s="171">
        <v>49</v>
      </c>
      <c r="E21" s="171">
        <v>65</v>
      </c>
      <c r="F21" s="170">
        <f t="shared" si="3"/>
        <v>114</v>
      </c>
      <c r="G21" s="172">
        <f t="shared" si="2"/>
        <v>97.435897435897431</v>
      </c>
    </row>
    <row r="22" spans="1:7" ht="13.5" customHeight="1">
      <c r="A22" s="169" t="s">
        <v>146</v>
      </c>
      <c r="B22" s="170">
        <v>100</v>
      </c>
      <c r="C22" s="171">
        <v>102</v>
      </c>
      <c r="D22" s="171">
        <v>31</v>
      </c>
      <c r="E22" s="171">
        <v>67</v>
      </c>
      <c r="F22" s="170">
        <f t="shared" si="3"/>
        <v>98</v>
      </c>
      <c r="G22" s="172">
        <f t="shared" si="2"/>
        <v>96.078431372549019</v>
      </c>
    </row>
    <row r="23" spans="1:7" ht="13.5" customHeight="1">
      <c r="A23" s="169" t="s">
        <v>147</v>
      </c>
      <c r="B23" s="170">
        <v>100</v>
      </c>
      <c r="C23" s="171">
        <v>104</v>
      </c>
      <c r="D23" s="171">
        <v>33</v>
      </c>
      <c r="E23" s="171">
        <v>66</v>
      </c>
      <c r="F23" s="170">
        <f t="shared" si="3"/>
        <v>99</v>
      </c>
      <c r="G23" s="172">
        <f t="shared" si="2"/>
        <v>95.192307692307693</v>
      </c>
    </row>
    <row r="24" spans="1:7" ht="13.5" customHeight="1">
      <c r="A24" s="169" t="s">
        <v>148</v>
      </c>
      <c r="B24" s="170">
        <v>100</v>
      </c>
      <c r="C24" s="171">
        <v>114</v>
      </c>
      <c r="D24" s="171">
        <v>33</v>
      </c>
      <c r="E24" s="171">
        <v>70</v>
      </c>
      <c r="F24" s="170">
        <f t="shared" si="3"/>
        <v>103</v>
      </c>
      <c r="G24" s="172">
        <f t="shared" si="2"/>
        <v>90.350877192982466</v>
      </c>
    </row>
    <row r="25" spans="1:7" ht="13.5" customHeight="1">
      <c r="A25" s="169" t="s">
        <v>149</v>
      </c>
      <c r="B25" s="170">
        <v>100</v>
      </c>
      <c r="C25" s="171">
        <v>116</v>
      </c>
      <c r="D25" s="171">
        <v>33</v>
      </c>
      <c r="E25" s="171">
        <v>69</v>
      </c>
      <c r="F25" s="170">
        <f t="shared" si="3"/>
        <v>102</v>
      </c>
      <c r="G25" s="172">
        <f t="shared" si="2"/>
        <v>87.931034482758619</v>
      </c>
    </row>
    <row r="26" spans="1:7" ht="13.5" customHeight="1">
      <c r="A26" s="174" t="s">
        <v>150</v>
      </c>
      <c r="B26" s="175">
        <v>100</v>
      </c>
      <c r="C26" s="175">
        <v>106</v>
      </c>
      <c r="D26" s="175">
        <v>34</v>
      </c>
      <c r="E26" s="175">
        <v>62</v>
      </c>
      <c r="F26" s="175">
        <f t="shared" si="3"/>
        <v>96</v>
      </c>
      <c r="G26" s="176">
        <f t="shared" si="2"/>
        <v>90.566037735849065</v>
      </c>
    </row>
    <row r="27" spans="1:7" ht="15" customHeight="1">
      <c r="A27" s="177" t="s">
        <v>151</v>
      </c>
      <c r="B27" s="178">
        <f>SUM(B28:B52)</f>
        <v>2187</v>
      </c>
      <c r="C27" s="178">
        <f>SUM(C28:C52)</f>
        <v>2509</v>
      </c>
      <c r="D27" s="178">
        <f>SUM(D28:D52)</f>
        <v>924</v>
      </c>
      <c r="E27" s="178">
        <f>SUM(E28:E52)</f>
        <v>1349</v>
      </c>
      <c r="F27" s="178">
        <f>SUM(F28:F52)</f>
        <v>2273</v>
      </c>
      <c r="G27" s="168">
        <f t="shared" si="2"/>
        <v>90.593862096452767</v>
      </c>
    </row>
    <row r="28" spans="1:7" ht="13.5" customHeight="1">
      <c r="A28" s="169" t="s">
        <v>152</v>
      </c>
      <c r="B28" s="170">
        <v>130</v>
      </c>
      <c r="C28" s="171">
        <v>156</v>
      </c>
      <c r="D28" s="171">
        <v>52</v>
      </c>
      <c r="E28" s="171">
        <v>90</v>
      </c>
      <c r="F28" s="170">
        <f t="shared" si="3"/>
        <v>142</v>
      </c>
      <c r="G28" s="172">
        <f t="shared" si="2"/>
        <v>91.025641025641022</v>
      </c>
    </row>
    <row r="29" spans="1:7" ht="13.5" customHeight="1">
      <c r="A29" s="169" t="s">
        <v>153</v>
      </c>
      <c r="B29" s="170">
        <v>120</v>
      </c>
      <c r="C29" s="171">
        <v>152</v>
      </c>
      <c r="D29" s="173">
        <v>51</v>
      </c>
      <c r="E29" s="171">
        <v>88</v>
      </c>
      <c r="F29" s="170">
        <f t="shared" si="3"/>
        <v>139</v>
      </c>
      <c r="G29" s="172">
        <f t="shared" si="2"/>
        <v>91.44736842105263</v>
      </c>
    </row>
    <row r="30" spans="1:7" ht="13.5" customHeight="1">
      <c r="A30" s="169" t="s">
        <v>154</v>
      </c>
      <c r="B30" s="170">
        <v>100</v>
      </c>
      <c r="C30" s="171">
        <v>106</v>
      </c>
      <c r="D30" s="171">
        <v>39</v>
      </c>
      <c r="E30" s="171">
        <v>61</v>
      </c>
      <c r="F30" s="170">
        <f t="shared" si="3"/>
        <v>100</v>
      </c>
      <c r="G30" s="172">
        <f t="shared" si="2"/>
        <v>94.339622641509436</v>
      </c>
    </row>
    <row r="31" spans="1:7" ht="13.5" customHeight="1">
      <c r="A31" s="169" t="s">
        <v>155</v>
      </c>
      <c r="B31" s="170">
        <v>134</v>
      </c>
      <c r="C31" s="171">
        <v>140</v>
      </c>
      <c r="D31" s="171">
        <v>48</v>
      </c>
      <c r="E31" s="171">
        <v>82</v>
      </c>
      <c r="F31" s="170">
        <f t="shared" si="3"/>
        <v>130</v>
      </c>
      <c r="G31" s="172">
        <f t="shared" si="2"/>
        <v>92.857142857142861</v>
      </c>
    </row>
    <row r="32" spans="1:7" ht="13.5" customHeight="1">
      <c r="A32" s="169" t="s">
        <v>156</v>
      </c>
      <c r="B32" s="170">
        <v>120</v>
      </c>
      <c r="C32" s="171">
        <v>146</v>
      </c>
      <c r="D32" s="171">
        <v>53</v>
      </c>
      <c r="E32" s="171">
        <v>84</v>
      </c>
      <c r="F32" s="170">
        <f t="shared" si="3"/>
        <v>137</v>
      </c>
      <c r="G32" s="172">
        <f t="shared" si="2"/>
        <v>93.835616438356169</v>
      </c>
    </row>
    <row r="33" spans="1:7" ht="13.5" customHeight="1">
      <c r="A33" s="169" t="s">
        <v>157</v>
      </c>
      <c r="B33" s="170">
        <v>100</v>
      </c>
      <c r="C33" s="171">
        <v>126</v>
      </c>
      <c r="D33" s="171">
        <v>45</v>
      </c>
      <c r="E33" s="171">
        <v>75</v>
      </c>
      <c r="F33" s="170">
        <f t="shared" si="3"/>
        <v>120</v>
      </c>
      <c r="G33" s="172">
        <f t="shared" si="2"/>
        <v>95.238095238095227</v>
      </c>
    </row>
    <row r="34" spans="1:7" ht="13.5" customHeight="1">
      <c r="A34" s="169" t="s">
        <v>158</v>
      </c>
      <c r="B34" s="170">
        <v>20</v>
      </c>
      <c r="C34" s="171">
        <v>21</v>
      </c>
      <c r="D34" s="171">
        <v>20</v>
      </c>
      <c r="E34" s="171">
        <v>0</v>
      </c>
      <c r="F34" s="170">
        <f t="shared" si="3"/>
        <v>20</v>
      </c>
      <c r="G34" s="172">
        <f t="shared" si="2"/>
        <v>95.238095238095227</v>
      </c>
    </row>
    <row r="35" spans="1:7" ht="13.5" customHeight="1">
      <c r="A35" s="169" t="s">
        <v>159</v>
      </c>
      <c r="B35" s="170">
        <v>123</v>
      </c>
      <c r="C35" s="171">
        <v>136</v>
      </c>
      <c r="D35" s="171">
        <v>49</v>
      </c>
      <c r="E35" s="173">
        <v>84</v>
      </c>
      <c r="F35" s="170">
        <f t="shared" si="3"/>
        <v>133</v>
      </c>
      <c r="G35" s="172">
        <f t="shared" si="2"/>
        <v>97.794117647058826</v>
      </c>
    </row>
    <row r="36" spans="1:7" ht="13.5" customHeight="1">
      <c r="A36" s="169" t="s">
        <v>160</v>
      </c>
      <c r="B36" s="170">
        <v>79</v>
      </c>
      <c r="C36" s="170">
        <v>85</v>
      </c>
      <c r="D36" s="170">
        <v>27</v>
      </c>
      <c r="E36" s="118">
        <v>51</v>
      </c>
      <c r="F36" s="170">
        <f t="shared" si="3"/>
        <v>78</v>
      </c>
      <c r="G36" s="172">
        <f t="shared" si="2"/>
        <v>91.764705882352942</v>
      </c>
    </row>
    <row r="37" spans="1:7" ht="13.5" customHeight="1">
      <c r="A37" s="169" t="s">
        <v>161</v>
      </c>
      <c r="B37" s="170">
        <v>124</v>
      </c>
      <c r="C37" s="170">
        <v>169</v>
      </c>
      <c r="D37" s="170">
        <v>55</v>
      </c>
      <c r="E37" s="118">
        <v>87</v>
      </c>
      <c r="F37" s="170">
        <f t="shared" si="3"/>
        <v>142</v>
      </c>
      <c r="G37" s="172">
        <f t="shared" si="2"/>
        <v>84.023668639053255</v>
      </c>
    </row>
    <row r="38" spans="1:7" ht="13.5" customHeight="1">
      <c r="A38" s="169" t="s">
        <v>162</v>
      </c>
      <c r="B38" s="170">
        <v>90</v>
      </c>
      <c r="C38" s="171">
        <v>109</v>
      </c>
      <c r="D38" s="171">
        <v>42</v>
      </c>
      <c r="E38" s="173">
        <v>61</v>
      </c>
      <c r="F38" s="170">
        <f t="shared" si="3"/>
        <v>103</v>
      </c>
      <c r="G38" s="172">
        <f t="shared" si="2"/>
        <v>94.495412844036693</v>
      </c>
    </row>
    <row r="39" spans="1:7" ht="13.5" customHeight="1">
      <c r="A39" s="169" t="s">
        <v>163</v>
      </c>
      <c r="B39" s="170">
        <v>30</v>
      </c>
      <c r="C39" s="171">
        <v>40</v>
      </c>
      <c r="D39" s="171">
        <v>13</v>
      </c>
      <c r="E39" s="173">
        <v>24</v>
      </c>
      <c r="F39" s="170">
        <f t="shared" si="3"/>
        <v>37</v>
      </c>
      <c r="G39" s="172">
        <f t="shared" si="2"/>
        <v>92.5</v>
      </c>
    </row>
    <row r="40" spans="1:7" ht="13.5" customHeight="1">
      <c r="A40" s="169" t="s">
        <v>164</v>
      </c>
      <c r="B40" s="170">
        <v>50</v>
      </c>
      <c r="C40" s="171">
        <v>74</v>
      </c>
      <c r="D40" s="171">
        <v>26</v>
      </c>
      <c r="E40" s="173">
        <v>35</v>
      </c>
      <c r="F40" s="170">
        <f t="shared" si="3"/>
        <v>61</v>
      </c>
      <c r="G40" s="172">
        <f t="shared" si="2"/>
        <v>82.432432432432435</v>
      </c>
    </row>
    <row r="41" spans="1:7" ht="13.5" customHeight="1">
      <c r="A41" s="179" t="s">
        <v>165</v>
      </c>
      <c r="B41" s="170">
        <v>90</v>
      </c>
      <c r="C41" s="171">
        <v>88</v>
      </c>
      <c r="D41" s="171">
        <v>28</v>
      </c>
      <c r="E41" s="173">
        <v>56</v>
      </c>
      <c r="F41" s="170">
        <f t="shared" si="3"/>
        <v>84</v>
      </c>
      <c r="G41" s="172">
        <f t="shared" si="2"/>
        <v>95.454545454545453</v>
      </c>
    </row>
    <row r="42" spans="1:7" ht="13.5" customHeight="1">
      <c r="A42" s="179" t="s">
        <v>166</v>
      </c>
      <c r="B42" s="170">
        <v>90</v>
      </c>
      <c r="C42" s="171">
        <v>110</v>
      </c>
      <c r="D42" s="171">
        <v>42</v>
      </c>
      <c r="E42" s="173">
        <v>57</v>
      </c>
      <c r="F42" s="170">
        <f t="shared" si="3"/>
        <v>99</v>
      </c>
      <c r="G42" s="172">
        <f t="shared" si="2"/>
        <v>90</v>
      </c>
    </row>
    <row r="43" spans="1:7" ht="13.5" customHeight="1">
      <c r="A43" s="179" t="s">
        <v>167</v>
      </c>
      <c r="B43" s="170">
        <v>120</v>
      </c>
      <c r="C43" s="171">
        <v>155</v>
      </c>
      <c r="D43" s="171">
        <v>53</v>
      </c>
      <c r="E43" s="173">
        <v>83</v>
      </c>
      <c r="F43" s="170">
        <f t="shared" si="3"/>
        <v>136</v>
      </c>
      <c r="G43" s="172">
        <f t="shared" si="2"/>
        <v>87.741935483870975</v>
      </c>
    </row>
    <row r="44" spans="1:7" ht="13.5" customHeight="1">
      <c r="A44" s="179" t="s">
        <v>168</v>
      </c>
      <c r="B44" s="170">
        <v>90</v>
      </c>
      <c r="C44" s="171">
        <v>106</v>
      </c>
      <c r="D44" s="171">
        <v>38</v>
      </c>
      <c r="E44" s="173">
        <v>55</v>
      </c>
      <c r="F44" s="170">
        <f t="shared" si="3"/>
        <v>93</v>
      </c>
      <c r="G44" s="172">
        <f t="shared" si="2"/>
        <v>87.735849056603783</v>
      </c>
    </row>
    <row r="45" spans="1:7" ht="13.5" customHeight="1">
      <c r="A45" s="179" t="s">
        <v>169</v>
      </c>
      <c r="B45" s="170">
        <v>90</v>
      </c>
      <c r="C45" s="171">
        <v>97</v>
      </c>
      <c r="D45" s="171">
        <v>36</v>
      </c>
      <c r="E45" s="173">
        <v>54</v>
      </c>
      <c r="F45" s="170">
        <f t="shared" si="3"/>
        <v>90</v>
      </c>
      <c r="G45" s="172">
        <f t="shared" si="2"/>
        <v>92.783505154639172</v>
      </c>
    </row>
    <row r="46" spans="1:7" ht="13.5" customHeight="1">
      <c r="A46" s="179" t="s">
        <v>170</v>
      </c>
      <c r="B46" s="170">
        <v>50</v>
      </c>
      <c r="C46" s="171">
        <v>62</v>
      </c>
      <c r="D46" s="171">
        <v>50</v>
      </c>
      <c r="E46" s="171">
        <v>0</v>
      </c>
      <c r="F46" s="170">
        <f t="shared" si="3"/>
        <v>50</v>
      </c>
      <c r="G46" s="172">
        <f t="shared" si="2"/>
        <v>80.645161290322577</v>
      </c>
    </row>
    <row r="47" spans="1:7" ht="13.5" customHeight="1">
      <c r="A47" s="179" t="s">
        <v>171</v>
      </c>
      <c r="B47" s="170">
        <v>90</v>
      </c>
      <c r="C47" s="171">
        <v>111</v>
      </c>
      <c r="D47" s="171">
        <v>36</v>
      </c>
      <c r="E47" s="171">
        <v>62</v>
      </c>
      <c r="F47" s="170">
        <f t="shared" si="3"/>
        <v>98</v>
      </c>
      <c r="G47" s="172">
        <f t="shared" si="2"/>
        <v>88.288288288288285</v>
      </c>
    </row>
    <row r="48" spans="1:7" ht="13.5" customHeight="1">
      <c r="A48" s="179" t="s">
        <v>172</v>
      </c>
      <c r="B48" s="170">
        <v>30</v>
      </c>
      <c r="C48" s="170">
        <v>31</v>
      </c>
      <c r="D48" s="170">
        <v>30</v>
      </c>
      <c r="E48" s="170">
        <v>0</v>
      </c>
      <c r="F48" s="170">
        <f t="shared" si="3"/>
        <v>30</v>
      </c>
      <c r="G48" s="172">
        <f t="shared" si="2"/>
        <v>96.774193548387103</v>
      </c>
    </row>
    <row r="49" spans="1:7" ht="13.5" customHeight="1">
      <c r="A49" s="179" t="s">
        <v>173</v>
      </c>
      <c r="B49" s="170">
        <v>95</v>
      </c>
      <c r="C49" s="170">
        <v>101</v>
      </c>
      <c r="D49" s="170">
        <v>26</v>
      </c>
      <c r="E49" s="170">
        <v>62</v>
      </c>
      <c r="F49" s="170">
        <f t="shared" si="3"/>
        <v>88</v>
      </c>
      <c r="G49" s="172">
        <f t="shared" si="2"/>
        <v>87.128712871287135</v>
      </c>
    </row>
    <row r="50" spans="1:7" ht="13.5" customHeight="1">
      <c r="A50" s="179" t="s">
        <v>174</v>
      </c>
      <c r="B50" s="170">
        <v>90</v>
      </c>
      <c r="C50" s="170">
        <v>85</v>
      </c>
      <c r="D50" s="170">
        <v>29</v>
      </c>
      <c r="E50" s="170">
        <v>43</v>
      </c>
      <c r="F50" s="170">
        <f t="shared" ref="F50:F52" si="4">SUM(D50:E50)</f>
        <v>72</v>
      </c>
      <c r="G50" s="172">
        <f t="shared" si="2"/>
        <v>84.705882352941174</v>
      </c>
    </row>
    <row r="51" spans="1:7" ht="13.5" customHeight="1">
      <c r="A51" s="179" t="s">
        <v>175</v>
      </c>
      <c r="B51" s="170">
        <v>72</v>
      </c>
      <c r="C51" s="170">
        <v>62</v>
      </c>
      <c r="D51" s="170">
        <v>18</v>
      </c>
      <c r="E51" s="170">
        <v>36</v>
      </c>
      <c r="F51" s="170">
        <f t="shared" si="4"/>
        <v>54</v>
      </c>
      <c r="G51" s="172">
        <f t="shared" si="2"/>
        <v>87.096774193548384</v>
      </c>
    </row>
    <row r="52" spans="1:7" ht="13.5" customHeight="1">
      <c r="A52" s="180" t="s">
        <v>176</v>
      </c>
      <c r="B52" s="175">
        <v>60</v>
      </c>
      <c r="C52" s="175">
        <v>41</v>
      </c>
      <c r="D52" s="175">
        <v>18</v>
      </c>
      <c r="E52" s="175">
        <v>19</v>
      </c>
      <c r="F52" s="175">
        <f t="shared" si="4"/>
        <v>37</v>
      </c>
      <c r="G52" s="176">
        <f t="shared" si="2"/>
        <v>90.243902439024396</v>
      </c>
    </row>
    <row r="53" spans="1:7" ht="15" customHeight="1">
      <c r="A53" s="181" t="s">
        <v>177</v>
      </c>
      <c r="B53" s="178">
        <f>SUM(B54:B60)</f>
        <v>587</v>
      </c>
      <c r="C53" s="178">
        <f>SUM(C54:C60)</f>
        <v>654</v>
      </c>
      <c r="D53" s="178">
        <f>SUM(D54:D60)</f>
        <v>203</v>
      </c>
      <c r="E53" s="178">
        <f>SUM(E54:E60)</f>
        <v>418</v>
      </c>
      <c r="F53" s="178">
        <f>SUM(F54:F60)</f>
        <v>621</v>
      </c>
      <c r="G53" s="168">
        <f t="shared" si="2"/>
        <v>94.954128440366972</v>
      </c>
    </row>
    <row r="54" spans="1:7" ht="13.5" customHeight="1">
      <c r="A54" s="179" t="s">
        <v>178</v>
      </c>
      <c r="B54" s="170">
        <v>95</v>
      </c>
      <c r="C54" s="171">
        <v>108</v>
      </c>
      <c r="D54" s="171">
        <v>24</v>
      </c>
      <c r="E54" s="173">
        <v>73</v>
      </c>
      <c r="F54" s="170">
        <f t="shared" si="3"/>
        <v>97</v>
      </c>
      <c r="G54" s="172">
        <f t="shared" si="2"/>
        <v>89.81481481481481</v>
      </c>
    </row>
    <row r="55" spans="1:7" ht="13.5" customHeight="1">
      <c r="A55" s="179" t="s">
        <v>179</v>
      </c>
      <c r="B55" s="170">
        <v>56</v>
      </c>
      <c r="C55" s="171">
        <v>57</v>
      </c>
      <c r="D55" s="171">
        <v>21</v>
      </c>
      <c r="E55" s="173">
        <v>35</v>
      </c>
      <c r="F55" s="170">
        <f t="shared" si="3"/>
        <v>56</v>
      </c>
      <c r="G55" s="172">
        <f t="shared" si="2"/>
        <v>98.245614035087712</v>
      </c>
    </row>
    <row r="56" spans="1:7" ht="13.5" customHeight="1">
      <c r="A56" s="179" t="s">
        <v>180</v>
      </c>
      <c r="B56" s="170">
        <v>90</v>
      </c>
      <c r="C56" s="171">
        <v>103</v>
      </c>
      <c r="D56" s="171">
        <v>35</v>
      </c>
      <c r="E56" s="173">
        <v>62</v>
      </c>
      <c r="F56" s="170">
        <f t="shared" si="3"/>
        <v>97</v>
      </c>
      <c r="G56" s="172">
        <f t="shared" si="2"/>
        <v>94.174757281553397</v>
      </c>
    </row>
    <row r="57" spans="1:7" ht="13.5" customHeight="1">
      <c r="A57" s="179" t="s">
        <v>181</v>
      </c>
      <c r="B57" s="170">
        <v>85</v>
      </c>
      <c r="C57" s="171">
        <v>122</v>
      </c>
      <c r="D57" s="171">
        <v>39</v>
      </c>
      <c r="E57" s="173">
        <v>79</v>
      </c>
      <c r="F57" s="170">
        <f t="shared" si="3"/>
        <v>118</v>
      </c>
      <c r="G57" s="172">
        <f t="shared" si="2"/>
        <v>96.721311475409834</v>
      </c>
    </row>
    <row r="58" spans="1:7" ht="13.5" customHeight="1">
      <c r="A58" s="179" t="s">
        <v>182</v>
      </c>
      <c r="B58" s="170">
        <v>126</v>
      </c>
      <c r="C58" s="171">
        <v>143</v>
      </c>
      <c r="D58" s="171">
        <v>54</v>
      </c>
      <c r="E58" s="173">
        <v>83</v>
      </c>
      <c r="F58" s="170">
        <f t="shared" si="3"/>
        <v>137</v>
      </c>
      <c r="G58" s="172">
        <f t="shared" si="2"/>
        <v>95.8041958041958</v>
      </c>
    </row>
    <row r="59" spans="1:7" ht="13.5" customHeight="1">
      <c r="A59" s="179" t="s">
        <v>183</v>
      </c>
      <c r="B59" s="170">
        <v>72</v>
      </c>
      <c r="C59" s="170">
        <v>74</v>
      </c>
      <c r="D59" s="170">
        <v>12</v>
      </c>
      <c r="E59" s="118">
        <v>59</v>
      </c>
      <c r="F59" s="170">
        <f t="shared" ref="F59" si="5">SUM(D59:E59)</f>
        <v>71</v>
      </c>
      <c r="G59" s="172">
        <f t="shared" si="2"/>
        <v>95.945945945945937</v>
      </c>
    </row>
    <row r="60" spans="1:7" ht="13.5" customHeight="1">
      <c r="A60" s="180" t="s">
        <v>184</v>
      </c>
      <c r="B60" s="175">
        <v>63</v>
      </c>
      <c r="C60" s="175">
        <v>47</v>
      </c>
      <c r="D60" s="175">
        <v>18</v>
      </c>
      <c r="E60" s="182">
        <v>27</v>
      </c>
      <c r="F60" s="170">
        <f>SUM(D60:E60)</f>
        <v>45</v>
      </c>
      <c r="G60" s="172">
        <f t="shared" si="2"/>
        <v>95.744680851063833</v>
      </c>
    </row>
    <row r="61" spans="1:7" ht="15" customHeight="1">
      <c r="A61" s="183" t="s">
        <v>185</v>
      </c>
      <c r="B61" s="183"/>
      <c r="C61" s="183"/>
      <c r="D61" s="183"/>
      <c r="E61" s="183"/>
      <c r="F61" s="183"/>
      <c r="G61" s="183"/>
    </row>
    <row r="62" spans="1:7" ht="15" customHeight="1">
      <c r="G62" s="184" t="s">
        <v>186</v>
      </c>
    </row>
  </sheetData>
  <mergeCells count="5">
    <mergeCell ref="A5:A6"/>
    <mergeCell ref="B5:B6"/>
    <mergeCell ref="C5:C6"/>
    <mergeCell ref="G5:G6"/>
    <mergeCell ref="A61:G6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25"/>
  <sheetViews>
    <sheetView workbookViewId="0"/>
  </sheetViews>
  <sheetFormatPr defaultColWidth="9.5" defaultRowHeight="15" customHeight="1"/>
  <cols>
    <col min="1" max="1" width="17.5" style="186" customWidth="1"/>
    <col min="2" max="2" width="20" style="186" customWidth="1"/>
    <col min="3" max="8" width="8.125" style="186" customWidth="1"/>
    <col min="9" max="16384" width="9.5" style="186"/>
  </cols>
  <sheetData>
    <row r="1" spans="1:8" ht="15" customHeight="1">
      <c r="A1" s="675" t="s">
        <v>911</v>
      </c>
    </row>
    <row r="3" spans="1:8" ht="15" customHeight="1">
      <c r="A3" s="185" t="s">
        <v>187</v>
      </c>
      <c r="D3" s="187"/>
    </row>
    <row r="4" spans="1:8" ht="15" customHeight="1">
      <c r="A4" s="188" t="s">
        <v>188</v>
      </c>
      <c r="B4" s="189"/>
      <c r="H4" s="190" t="s">
        <v>189</v>
      </c>
    </row>
    <row r="5" spans="1:8" ht="35.1" customHeight="1">
      <c r="A5" s="191" t="s">
        <v>190</v>
      </c>
      <c r="B5" s="192" t="s">
        <v>191</v>
      </c>
      <c r="C5" s="191" t="s">
        <v>192</v>
      </c>
      <c r="D5" s="193" t="s">
        <v>193</v>
      </c>
      <c r="E5" s="191" t="s">
        <v>194</v>
      </c>
      <c r="F5" s="191" t="s">
        <v>195</v>
      </c>
      <c r="G5" s="193" t="s">
        <v>196</v>
      </c>
      <c r="H5" s="194" t="s">
        <v>197</v>
      </c>
    </row>
    <row r="6" spans="1:8" ht="15" customHeight="1">
      <c r="A6" s="195" t="s">
        <v>198</v>
      </c>
      <c r="B6" s="196" t="s">
        <v>199</v>
      </c>
      <c r="C6" s="197">
        <v>1</v>
      </c>
      <c r="D6" s="197">
        <v>18</v>
      </c>
      <c r="E6" s="197">
        <v>1</v>
      </c>
      <c r="F6" s="197">
        <v>1</v>
      </c>
      <c r="G6" s="197">
        <v>3</v>
      </c>
      <c r="H6" s="197">
        <f>SUM(C6:G6)</f>
        <v>24</v>
      </c>
    </row>
    <row r="7" spans="1:8" ht="15" customHeight="1">
      <c r="A7" s="195" t="s">
        <v>134</v>
      </c>
      <c r="B7" s="196" t="s">
        <v>200</v>
      </c>
      <c r="C7" s="197">
        <v>1</v>
      </c>
      <c r="D7" s="197">
        <v>21</v>
      </c>
      <c r="E7" s="197">
        <v>0</v>
      </c>
      <c r="F7" s="197">
        <v>1</v>
      </c>
      <c r="G7" s="197">
        <v>3</v>
      </c>
      <c r="H7" s="197">
        <f t="shared" ref="H7:H23" si="0">SUM(C7:G7)</f>
        <v>26</v>
      </c>
    </row>
    <row r="8" spans="1:8" ht="15" customHeight="1">
      <c r="A8" s="195" t="s">
        <v>201</v>
      </c>
      <c r="B8" s="196" t="s">
        <v>202</v>
      </c>
      <c r="C8" s="197">
        <v>1</v>
      </c>
      <c r="D8" s="197">
        <v>7</v>
      </c>
      <c r="E8" s="198">
        <v>0</v>
      </c>
      <c r="F8" s="197">
        <v>1</v>
      </c>
      <c r="G8" s="197">
        <v>2</v>
      </c>
      <c r="H8" s="197">
        <f t="shared" si="0"/>
        <v>11</v>
      </c>
    </row>
    <row r="9" spans="1:8" ht="15" customHeight="1">
      <c r="A9" s="195" t="s">
        <v>203</v>
      </c>
      <c r="B9" s="196" t="s">
        <v>204</v>
      </c>
      <c r="C9" s="197">
        <v>1</v>
      </c>
      <c r="D9" s="197">
        <v>9</v>
      </c>
      <c r="E9" s="198">
        <v>0</v>
      </c>
      <c r="F9" s="197">
        <v>1</v>
      </c>
      <c r="G9" s="197">
        <v>2</v>
      </c>
      <c r="H9" s="197">
        <f t="shared" si="0"/>
        <v>13</v>
      </c>
    </row>
    <row r="10" spans="1:8" ht="15" customHeight="1">
      <c r="A10" s="195" t="s">
        <v>205</v>
      </c>
      <c r="B10" s="196" t="s">
        <v>206</v>
      </c>
      <c r="C10" s="197">
        <v>1</v>
      </c>
      <c r="D10" s="197">
        <v>21</v>
      </c>
      <c r="E10" s="197">
        <v>1</v>
      </c>
      <c r="F10" s="197">
        <v>1</v>
      </c>
      <c r="G10" s="197">
        <v>3</v>
      </c>
      <c r="H10" s="197">
        <f t="shared" si="0"/>
        <v>27</v>
      </c>
    </row>
    <row r="11" spans="1:8" ht="15" customHeight="1">
      <c r="A11" s="195" t="s">
        <v>207</v>
      </c>
      <c r="B11" s="196" t="s">
        <v>208</v>
      </c>
      <c r="C11" s="197">
        <v>1</v>
      </c>
      <c r="D11" s="197">
        <v>17</v>
      </c>
      <c r="E11" s="197">
        <v>1</v>
      </c>
      <c r="F11" s="197">
        <v>1</v>
      </c>
      <c r="G11" s="197">
        <v>3</v>
      </c>
      <c r="H11" s="197">
        <f t="shared" si="0"/>
        <v>23</v>
      </c>
    </row>
    <row r="12" spans="1:8" ht="15" customHeight="1">
      <c r="A12" s="195" t="s">
        <v>209</v>
      </c>
      <c r="B12" s="196" t="s">
        <v>210</v>
      </c>
      <c r="C12" s="197">
        <v>1</v>
      </c>
      <c r="D12" s="197">
        <v>20</v>
      </c>
      <c r="E12" s="197">
        <v>1</v>
      </c>
      <c r="F12" s="197">
        <v>1</v>
      </c>
      <c r="G12" s="197">
        <v>3</v>
      </c>
      <c r="H12" s="197">
        <f t="shared" si="0"/>
        <v>26</v>
      </c>
    </row>
    <row r="13" spans="1:8" ht="15" customHeight="1">
      <c r="A13" s="195" t="s">
        <v>211</v>
      </c>
      <c r="B13" s="196" t="s">
        <v>212</v>
      </c>
      <c r="C13" s="197">
        <v>1</v>
      </c>
      <c r="D13" s="197">
        <v>19</v>
      </c>
      <c r="E13" s="197">
        <v>0</v>
      </c>
      <c r="F13" s="197">
        <v>1</v>
      </c>
      <c r="G13" s="197">
        <v>3</v>
      </c>
      <c r="H13" s="197">
        <f t="shared" si="0"/>
        <v>24</v>
      </c>
    </row>
    <row r="14" spans="1:8" ht="15" customHeight="1">
      <c r="A14" s="195" t="s">
        <v>213</v>
      </c>
      <c r="B14" s="196" t="s">
        <v>214</v>
      </c>
      <c r="C14" s="197">
        <v>1</v>
      </c>
      <c r="D14" s="197">
        <v>11</v>
      </c>
      <c r="E14" s="198">
        <v>0</v>
      </c>
      <c r="F14" s="197">
        <v>1</v>
      </c>
      <c r="G14" s="197">
        <v>2</v>
      </c>
      <c r="H14" s="197">
        <f t="shared" si="0"/>
        <v>15</v>
      </c>
    </row>
    <row r="15" spans="1:8" ht="15" customHeight="1">
      <c r="A15" s="195" t="s">
        <v>215</v>
      </c>
      <c r="B15" s="196" t="s">
        <v>216</v>
      </c>
      <c r="C15" s="197">
        <v>1</v>
      </c>
      <c r="D15" s="197">
        <v>22</v>
      </c>
      <c r="E15" s="197">
        <v>1</v>
      </c>
      <c r="F15" s="197">
        <v>1</v>
      </c>
      <c r="G15" s="197">
        <v>3</v>
      </c>
      <c r="H15" s="197">
        <f t="shared" si="0"/>
        <v>28</v>
      </c>
    </row>
    <row r="16" spans="1:8" ht="15" customHeight="1">
      <c r="A16" s="195" t="s">
        <v>217</v>
      </c>
      <c r="B16" s="196" t="s">
        <v>218</v>
      </c>
      <c r="C16" s="197">
        <v>1</v>
      </c>
      <c r="D16" s="197">
        <v>16</v>
      </c>
      <c r="E16" s="197">
        <v>0</v>
      </c>
      <c r="F16" s="197">
        <v>1</v>
      </c>
      <c r="G16" s="197">
        <v>2</v>
      </c>
      <c r="H16" s="197">
        <f t="shared" si="0"/>
        <v>20</v>
      </c>
    </row>
    <row r="17" spans="1:8" ht="15" customHeight="1">
      <c r="A17" s="195" t="s">
        <v>219</v>
      </c>
      <c r="B17" s="196" t="s">
        <v>220</v>
      </c>
      <c r="C17" s="197">
        <v>1</v>
      </c>
      <c r="D17" s="197">
        <v>15</v>
      </c>
      <c r="E17" s="197">
        <v>1</v>
      </c>
      <c r="F17" s="197">
        <v>1</v>
      </c>
      <c r="G17" s="197">
        <v>2</v>
      </c>
      <c r="H17" s="197">
        <f t="shared" si="0"/>
        <v>20</v>
      </c>
    </row>
    <row r="18" spans="1:8" ht="15" customHeight="1">
      <c r="A18" s="195" t="s">
        <v>221</v>
      </c>
      <c r="B18" s="196" t="s">
        <v>222</v>
      </c>
      <c r="C18" s="197">
        <v>1</v>
      </c>
      <c r="D18" s="197">
        <v>21</v>
      </c>
      <c r="E18" s="197">
        <v>1</v>
      </c>
      <c r="F18" s="197">
        <v>1</v>
      </c>
      <c r="G18" s="197">
        <v>3</v>
      </c>
      <c r="H18" s="197">
        <f t="shared" si="0"/>
        <v>27</v>
      </c>
    </row>
    <row r="19" spans="1:8" ht="15" customHeight="1">
      <c r="A19" s="195" t="s">
        <v>223</v>
      </c>
      <c r="B19" s="196" t="s">
        <v>224</v>
      </c>
      <c r="C19" s="197">
        <v>1</v>
      </c>
      <c r="D19" s="197">
        <v>16</v>
      </c>
      <c r="E19" s="197">
        <v>1</v>
      </c>
      <c r="F19" s="197">
        <v>1</v>
      </c>
      <c r="G19" s="197">
        <v>2</v>
      </c>
      <c r="H19" s="197">
        <f t="shared" si="0"/>
        <v>21</v>
      </c>
    </row>
    <row r="20" spans="1:8" ht="15" customHeight="1">
      <c r="A20" s="195" t="s">
        <v>225</v>
      </c>
      <c r="B20" s="196" t="s">
        <v>226</v>
      </c>
      <c r="C20" s="197">
        <v>1</v>
      </c>
      <c r="D20" s="197">
        <v>16</v>
      </c>
      <c r="E20" s="197">
        <v>1</v>
      </c>
      <c r="F20" s="197">
        <v>1</v>
      </c>
      <c r="G20" s="197">
        <v>2</v>
      </c>
      <c r="H20" s="197">
        <f t="shared" si="0"/>
        <v>21</v>
      </c>
    </row>
    <row r="21" spans="1:8" ht="15" customHeight="1">
      <c r="A21" s="195" t="s">
        <v>227</v>
      </c>
      <c r="B21" s="196" t="s">
        <v>228</v>
      </c>
      <c r="C21" s="197">
        <v>1</v>
      </c>
      <c r="D21" s="197">
        <v>16</v>
      </c>
      <c r="E21" s="197">
        <v>1</v>
      </c>
      <c r="F21" s="197">
        <v>1</v>
      </c>
      <c r="G21" s="197">
        <v>2</v>
      </c>
      <c r="H21" s="197">
        <f t="shared" si="0"/>
        <v>21</v>
      </c>
    </row>
    <row r="22" spans="1:8" ht="15" customHeight="1">
      <c r="A22" s="195" t="s">
        <v>229</v>
      </c>
      <c r="B22" s="196" t="s">
        <v>230</v>
      </c>
      <c r="C22" s="197">
        <v>1</v>
      </c>
      <c r="D22" s="197">
        <v>16</v>
      </c>
      <c r="E22" s="197">
        <v>1</v>
      </c>
      <c r="F22" s="197">
        <v>1</v>
      </c>
      <c r="G22" s="197">
        <v>2</v>
      </c>
      <c r="H22" s="197">
        <f t="shared" si="0"/>
        <v>21</v>
      </c>
    </row>
    <row r="23" spans="1:8" ht="15" customHeight="1">
      <c r="A23" s="195" t="s">
        <v>150</v>
      </c>
      <c r="B23" s="196" t="s">
        <v>231</v>
      </c>
      <c r="C23" s="197">
        <v>1</v>
      </c>
      <c r="D23" s="197">
        <v>15</v>
      </c>
      <c r="E23" s="197">
        <v>1</v>
      </c>
      <c r="F23" s="197">
        <v>1</v>
      </c>
      <c r="G23" s="197">
        <v>2</v>
      </c>
      <c r="H23" s="197">
        <f t="shared" si="0"/>
        <v>20</v>
      </c>
    </row>
    <row r="24" spans="1:8" ht="15" customHeight="1">
      <c r="A24" s="199" t="s">
        <v>21</v>
      </c>
      <c r="B24" s="200"/>
      <c r="C24" s="201">
        <f>SUM(C6:C23)</f>
        <v>18</v>
      </c>
      <c r="D24" s="201">
        <f t="shared" ref="D24:H24" si="1">SUM(D6:D23)</f>
        <v>296</v>
      </c>
      <c r="E24" s="201">
        <f t="shared" si="1"/>
        <v>12</v>
      </c>
      <c r="F24" s="201">
        <f t="shared" si="1"/>
        <v>18</v>
      </c>
      <c r="G24" s="201">
        <f t="shared" si="1"/>
        <v>44</v>
      </c>
      <c r="H24" s="201">
        <f t="shared" si="1"/>
        <v>388</v>
      </c>
    </row>
    <row r="25" spans="1:8" ht="15" customHeight="1">
      <c r="E25" s="202"/>
      <c r="F25" s="202"/>
      <c r="H25" s="203" t="s">
        <v>232</v>
      </c>
    </row>
  </sheetData>
  <mergeCells count="1">
    <mergeCell ref="A24:B24"/>
  </mergeCells>
  <phoneticPr fontId="3"/>
  <conditionalFormatting sqref="C6:H24">
    <cfRule type="expression" dxfId="0" priority="1">
      <formula>MOD(C6,1)&lt;&gt;0</formula>
    </cfRule>
  </conditionalFormatting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33"/>
  <sheetViews>
    <sheetView workbookViewId="0"/>
  </sheetViews>
  <sheetFormatPr defaultColWidth="9.5" defaultRowHeight="15" customHeight="1"/>
  <cols>
    <col min="1" max="1" width="22.5" style="186" customWidth="1"/>
    <col min="2" max="2" width="20" style="186" customWidth="1"/>
    <col min="3" max="5" width="8.125" style="186" customWidth="1"/>
    <col min="6" max="6" width="10" style="186" customWidth="1"/>
    <col min="7" max="7" width="9.375" style="186" customWidth="1"/>
    <col min="8" max="16384" width="9.5" style="186"/>
  </cols>
  <sheetData>
    <row r="1" spans="1:7" ht="15" customHeight="1">
      <c r="A1" s="675" t="s">
        <v>911</v>
      </c>
    </row>
    <row r="3" spans="1:7" ht="15" customHeight="1">
      <c r="A3" s="185" t="s">
        <v>233</v>
      </c>
    </row>
    <row r="4" spans="1:7" ht="15" customHeight="1">
      <c r="A4" s="188" t="s">
        <v>234</v>
      </c>
      <c r="B4" s="189"/>
      <c r="G4" s="190" t="s">
        <v>189</v>
      </c>
    </row>
    <row r="5" spans="1:7" ht="15" customHeight="1">
      <c r="A5" s="194" t="s">
        <v>235</v>
      </c>
      <c r="B5" s="192" t="s">
        <v>191</v>
      </c>
      <c r="C5" s="191" t="s">
        <v>236</v>
      </c>
      <c r="D5" s="192" t="s">
        <v>237</v>
      </c>
      <c r="E5" s="192" t="s">
        <v>238</v>
      </c>
      <c r="F5" s="192" t="s">
        <v>239</v>
      </c>
      <c r="G5" s="204" t="s">
        <v>197</v>
      </c>
    </row>
    <row r="6" spans="1:7" ht="15" customHeight="1">
      <c r="A6" s="205" t="s">
        <v>240</v>
      </c>
      <c r="B6" s="206" t="s">
        <v>241</v>
      </c>
      <c r="C6" s="170">
        <v>1</v>
      </c>
      <c r="D6" s="171">
        <v>26</v>
      </c>
      <c r="E6" s="207" t="s">
        <v>242</v>
      </c>
      <c r="F6" s="173">
        <v>5</v>
      </c>
      <c r="G6" s="171">
        <f>SUM(C6:F6)</f>
        <v>32</v>
      </c>
    </row>
    <row r="7" spans="1:7" ht="15" customHeight="1">
      <c r="A7" s="208" t="s">
        <v>243</v>
      </c>
      <c r="B7" s="209" t="s">
        <v>244</v>
      </c>
      <c r="C7" s="170">
        <v>1</v>
      </c>
      <c r="D7" s="171">
        <v>22</v>
      </c>
      <c r="E7" s="207" t="s">
        <v>245</v>
      </c>
      <c r="F7" s="173">
        <v>8</v>
      </c>
      <c r="G7" s="171">
        <f t="shared" ref="G7:G30" si="0">SUM(C7:F7)</f>
        <v>31</v>
      </c>
    </row>
    <row r="8" spans="1:7" ht="15" customHeight="1">
      <c r="A8" s="205" t="s">
        <v>246</v>
      </c>
      <c r="B8" s="210" t="s">
        <v>247</v>
      </c>
      <c r="C8" s="170">
        <v>1</v>
      </c>
      <c r="D8" s="171">
        <v>18</v>
      </c>
      <c r="E8" s="173">
        <v>4</v>
      </c>
      <c r="F8" s="173">
        <v>4</v>
      </c>
      <c r="G8" s="171">
        <f t="shared" si="0"/>
        <v>27</v>
      </c>
    </row>
    <row r="9" spans="1:7" ht="15" customHeight="1">
      <c r="A9" s="208" t="s">
        <v>248</v>
      </c>
      <c r="B9" s="210" t="s">
        <v>249</v>
      </c>
      <c r="C9" s="170">
        <v>1</v>
      </c>
      <c r="D9" s="171">
        <v>22</v>
      </c>
      <c r="E9" s="171">
        <v>3</v>
      </c>
      <c r="F9" s="173">
        <v>6</v>
      </c>
      <c r="G9" s="171">
        <f t="shared" si="0"/>
        <v>32</v>
      </c>
    </row>
    <row r="10" spans="1:7" ht="15" customHeight="1">
      <c r="A10" s="208" t="s">
        <v>250</v>
      </c>
      <c r="B10" s="209" t="s">
        <v>251</v>
      </c>
      <c r="C10" s="170">
        <v>1</v>
      </c>
      <c r="D10" s="171">
        <v>23</v>
      </c>
      <c r="E10" s="171">
        <v>4</v>
      </c>
      <c r="F10" s="173">
        <v>10</v>
      </c>
      <c r="G10" s="171">
        <f t="shared" si="0"/>
        <v>38</v>
      </c>
    </row>
    <row r="11" spans="1:7" ht="15" customHeight="1">
      <c r="A11" s="208" t="s">
        <v>252</v>
      </c>
      <c r="B11" s="210" t="s">
        <v>253</v>
      </c>
      <c r="C11" s="170">
        <v>1</v>
      </c>
      <c r="D11" s="171">
        <v>21</v>
      </c>
      <c r="E11" s="207" t="s">
        <v>245</v>
      </c>
      <c r="F11" s="173">
        <v>4</v>
      </c>
      <c r="G11" s="171">
        <f t="shared" si="0"/>
        <v>26</v>
      </c>
    </row>
    <row r="12" spans="1:7" ht="15" customHeight="1">
      <c r="A12" s="208" t="s">
        <v>254</v>
      </c>
      <c r="B12" s="210" t="s">
        <v>255</v>
      </c>
      <c r="C12" s="170">
        <v>1</v>
      </c>
      <c r="D12" s="170">
        <v>10</v>
      </c>
      <c r="E12" s="207">
        <v>3</v>
      </c>
      <c r="F12" s="118">
        <v>1</v>
      </c>
      <c r="G12" s="171">
        <f t="shared" si="0"/>
        <v>15</v>
      </c>
    </row>
    <row r="13" spans="1:7" ht="15" customHeight="1">
      <c r="A13" s="208" t="s">
        <v>256</v>
      </c>
      <c r="B13" s="196" t="s">
        <v>257</v>
      </c>
      <c r="C13" s="170">
        <v>1</v>
      </c>
      <c r="D13" s="170">
        <v>25</v>
      </c>
      <c r="E13" s="207">
        <v>6</v>
      </c>
      <c r="F13" s="118">
        <v>8</v>
      </c>
      <c r="G13" s="171">
        <f t="shared" si="0"/>
        <v>40</v>
      </c>
    </row>
    <row r="14" spans="1:7" ht="15" customHeight="1">
      <c r="A14" s="208" t="s">
        <v>258</v>
      </c>
      <c r="B14" s="196" t="s">
        <v>259</v>
      </c>
      <c r="C14" s="170">
        <v>1</v>
      </c>
      <c r="D14" s="170">
        <v>14</v>
      </c>
      <c r="E14" s="207" t="s">
        <v>245</v>
      </c>
      <c r="F14" s="118">
        <v>1</v>
      </c>
      <c r="G14" s="171">
        <f t="shared" si="0"/>
        <v>16</v>
      </c>
    </row>
    <row r="15" spans="1:7" ht="15" customHeight="1">
      <c r="A15" s="205" t="s">
        <v>260</v>
      </c>
      <c r="B15" s="196" t="s">
        <v>261</v>
      </c>
      <c r="C15" s="170">
        <v>1</v>
      </c>
      <c r="D15" s="170">
        <v>21</v>
      </c>
      <c r="E15" s="207">
        <v>5</v>
      </c>
      <c r="F15" s="118">
        <v>14</v>
      </c>
      <c r="G15" s="171">
        <f t="shared" si="0"/>
        <v>41</v>
      </c>
    </row>
    <row r="16" spans="1:7" ht="15" customHeight="1">
      <c r="A16" s="208" t="s">
        <v>262</v>
      </c>
      <c r="B16" s="196" t="s">
        <v>263</v>
      </c>
      <c r="C16" s="170">
        <v>1</v>
      </c>
      <c r="D16" s="170">
        <v>23</v>
      </c>
      <c r="E16" s="207">
        <v>3</v>
      </c>
      <c r="F16" s="118">
        <v>10</v>
      </c>
      <c r="G16" s="171">
        <f t="shared" si="0"/>
        <v>37</v>
      </c>
    </row>
    <row r="17" spans="1:7" ht="15" customHeight="1">
      <c r="A17" s="208" t="s">
        <v>264</v>
      </c>
      <c r="B17" s="196" t="s">
        <v>265</v>
      </c>
      <c r="C17" s="207" t="s">
        <v>242</v>
      </c>
      <c r="D17" s="170">
        <v>7</v>
      </c>
      <c r="E17" s="207" t="s">
        <v>245</v>
      </c>
      <c r="F17" s="118">
        <v>3</v>
      </c>
      <c r="G17" s="171">
        <f t="shared" si="0"/>
        <v>10</v>
      </c>
    </row>
    <row r="18" spans="1:7" ht="15" customHeight="1">
      <c r="A18" s="205" t="s">
        <v>266</v>
      </c>
      <c r="B18" s="196" t="s">
        <v>267</v>
      </c>
      <c r="C18" s="207" t="s">
        <v>268</v>
      </c>
      <c r="D18" s="170">
        <v>12</v>
      </c>
      <c r="E18" s="207">
        <v>4</v>
      </c>
      <c r="F18" s="207">
        <v>4</v>
      </c>
      <c r="G18" s="171">
        <f t="shared" si="0"/>
        <v>20</v>
      </c>
    </row>
    <row r="19" spans="1:7" ht="15" customHeight="1">
      <c r="A19" s="205" t="s">
        <v>269</v>
      </c>
      <c r="B19" s="196" t="s">
        <v>270</v>
      </c>
      <c r="C19" s="118">
        <v>1</v>
      </c>
      <c r="D19" s="170">
        <v>14</v>
      </c>
      <c r="E19" s="118">
        <v>3</v>
      </c>
      <c r="F19" s="118">
        <v>1</v>
      </c>
      <c r="G19" s="171">
        <f t="shared" si="0"/>
        <v>19</v>
      </c>
    </row>
    <row r="20" spans="1:7" ht="15" customHeight="1">
      <c r="A20" s="205" t="s">
        <v>271</v>
      </c>
      <c r="B20" s="196" t="s">
        <v>272</v>
      </c>
      <c r="C20" s="170">
        <v>1</v>
      </c>
      <c r="D20" s="170">
        <v>20</v>
      </c>
      <c r="E20" s="207" t="s">
        <v>245</v>
      </c>
      <c r="F20" s="118">
        <v>0</v>
      </c>
      <c r="G20" s="171">
        <f t="shared" si="0"/>
        <v>21</v>
      </c>
    </row>
    <row r="21" spans="1:7" ht="15" customHeight="1">
      <c r="A21" s="205" t="s">
        <v>273</v>
      </c>
      <c r="B21" s="196" t="s">
        <v>274</v>
      </c>
      <c r="C21" s="170">
        <v>1</v>
      </c>
      <c r="D21" s="170">
        <v>25</v>
      </c>
      <c r="E21" s="207" t="s">
        <v>245</v>
      </c>
      <c r="F21" s="118">
        <v>5</v>
      </c>
      <c r="G21" s="171">
        <f t="shared" si="0"/>
        <v>31</v>
      </c>
    </row>
    <row r="22" spans="1:7" ht="15" customHeight="1">
      <c r="A22" s="205" t="s">
        <v>275</v>
      </c>
      <c r="B22" s="196" t="s">
        <v>274</v>
      </c>
      <c r="C22" s="170">
        <v>1</v>
      </c>
      <c r="D22" s="170">
        <v>17</v>
      </c>
      <c r="E22" s="118">
        <v>3</v>
      </c>
      <c r="F22" s="118">
        <v>3</v>
      </c>
      <c r="G22" s="171">
        <f t="shared" si="0"/>
        <v>24</v>
      </c>
    </row>
    <row r="23" spans="1:7" ht="15" customHeight="1">
      <c r="A23" s="205" t="s">
        <v>276</v>
      </c>
      <c r="B23" s="196" t="s">
        <v>274</v>
      </c>
      <c r="C23" s="170">
        <v>1</v>
      </c>
      <c r="D23" s="170">
        <v>17</v>
      </c>
      <c r="E23" s="207" t="s">
        <v>245</v>
      </c>
      <c r="F23" s="118">
        <v>2</v>
      </c>
      <c r="G23" s="171">
        <f t="shared" si="0"/>
        <v>20</v>
      </c>
    </row>
    <row r="24" spans="1:7" ht="15" customHeight="1">
      <c r="A24" s="205" t="s">
        <v>277</v>
      </c>
      <c r="B24" s="196" t="s">
        <v>274</v>
      </c>
      <c r="C24" s="170">
        <v>1</v>
      </c>
      <c r="D24" s="170">
        <v>15</v>
      </c>
      <c r="E24" s="207" t="s">
        <v>245</v>
      </c>
      <c r="F24" s="118">
        <v>0</v>
      </c>
      <c r="G24" s="171">
        <f t="shared" si="0"/>
        <v>16</v>
      </c>
    </row>
    <row r="25" spans="1:7" ht="15" customHeight="1">
      <c r="A25" s="205" t="s">
        <v>278</v>
      </c>
      <c r="B25" s="196" t="s">
        <v>279</v>
      </c>
      <c r="C25" s="170">
        <v>1</v>
      </c>
      <c r="D25" s="170">
        <v>19</v>
      </c>
      <c r="E25" s="207" t="s">
        <v>245</v>
      </c>
      <c r="F25" s="118">
        <v>6</v>
      </c>
      <c r="G25" s="171">
        <f t="shared" si="0"/>
        <v>26</v>
      </c>
    </row>
    <row r="26" spans="1:7" ht="15" customHeight="1">
      <c r="A26" s="208" t="s">
        <v>280</v>
      </c>
      <c r="B26" s="196" t="s">
        <v>279</v>
      </c>
      <c r="C26" s="207" t="s">
        <v>268</v>
      </c>
      <c r="D26" s="170">
        <v>11</v>
      </c>
      <c r="E26" s="118">
        <v>2</v>
      </c>
      <c r="F26" s="118">
        <v>0</v>
      </c>
      <c r="G26" s="171">
        <f t="shared" si="0"/>
        <v>13</v>
      </c>
    </row>
    <row r="27" spans="1:7" ht="15" customHeight="1">
      <c r="A27" s="208" t="s">
        <v>281</v>
      </c>
      <c r="B27" s="196" t="s">
        <v>282</v>
      </c>
      <c r="C27" s="170">
        <v>1</v>
      </c>
      <c r="D27" s="170">
        <v>15</v>
      </c>
      <c r="E27" s="118">
        <v>1</v>
      </c>
      <c r="F27" s="118">
        <v>3</v>
      </c>
      <c r="G27" s="171">
        <f t="shared" si="0"/>
        <v>20</v>
      </c>
    </row>
    <row r="28" spans="1:7" ht="15" customHeight="1">
      <c r="A28" s="208" t="s">
        <v>174</v>
      </c>
      <c r="B28" s="211" t="s">
        <v>283</v>
      </c>
      <c r="C28" s="170">
        <v>1</v>
      </c>
      <c r="D28" s="170">
        <v>19</v>
      </c>
      <c r="E28" s="118">
        <v>3</v>
      </c>
      <c r="F28" s="118">
        <v>1</v>
      </c>
      <c r="G28" s="171">
        <f t="shared" si="0"/>
        <v>24</v>
      </c>
    </row>
    <row r="29" spans="1:7" ht="15" customHeight="1">
      <c r="A29" s="208" t="s">
        <v>284</v>
      </c>
      <c r="B29" s="196" t="s">
        <v>285</v>
      </c>
      <c r="C29" s="170">
        <v>1</v>
      </c>
      <c r="D29" s="170">
        <v>14</v>
      </c>
      <c r="E29" s="118">
        <v>2</v>
      </c>
      <c r="F29" s="118">
        <v>0</v>
      </c>
      <c r="G29" s="171">
        <f t="shared" si="0"/>
        <v>17</v>
      </c>
    </row>
    <row r="30" spans="1:7" ht="15" customHeight="1">
      <c r="A30" s="208" t="s">
        <v>176</v>
      </c>
      <c r="B30" s="196" t="s">
        <v>283</v>
      </c>
      <c r="C30" s="170">
        <v>1</v>
      </c>
      <c r="D30" s="170">
        <v>13</v>
      </c>
      <c r="E30" s="118">
        <v>2</v>
      </c>
      <c r="F30" s="118">
        <v>1</v>
      </c>
      <c r="G30" s="171">
        <f t="shared" si="0"/>
        <v>17</v>
      </c>
    </row>
    <row r="31" spans="1:7" ht="15" customHeight="1">
      <c r="A31" s="199" t="s">
        <v>21</v>
      </c>
      <c r="B31" s="200"/>
      <c r="C31" s="164">
        <f>SUM(C6:C30)</f>
        <v>22</v>
      </c>
      <c r="D31" s="164">
        <f>SUM(D6:D30)</f>
        <v>443</v>
      </c>
      <c r="E31" s="164">
        <f>SUM(E6:E30)</f>
        <v>48</v>
      </c>
      <c r="F31" s="164">
        <f>SUM(F6:F30)</f>
        <v>100</v>
      </c>
      <c r="G31" s="164">
        <f>SUM(G6:G30)</f>
        <v>613</v>
      </c>
    </row>
    <row r="32" spans="1:7" ht="15" customHeight="1">
      <c r="A32" s="186" t="s">
        <v>286</v>
      </c>
      <c r="E32" s="202"/>
    </row>
    <row r="33" spans="1:7" s="212" customFormat="1" ht="15" customHeight="1">
      <c r="A33" s="186" t="s">
        <v>287</v>
      </c>
      <c r="D33" s="213"/>
      <c r="E33" s="213"/>
      <c r="G33" s="202" t="s">
        <v>119</v>
      </c>
    </row>
  </sheetData>
  <mergeCells count="1">
    <mergeCell ref="A31:B3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4"/>
  <sheetViews>
    <sheetView workbookViewId="0"/>
  </sheetViews>
  <sheetFormatPr defaultColWidth="9.5" defaultRowHeight="15" customHeight="1"/>
  <cols>
    <col min="1" max="1" width="26.25" style="186" customWidth="1"/>
    <col min="2" max="2" width="13.125" style="186" customWidth="1"/>
    <col min="3" max="7" width="9.375" style="186" customWidth="1"/>
    <col min="8" max="16384" width="9.5" style="186"/>
  </cols>
  <sheetData>
    <row r="1" spans="1:7" ht="15" customHeight="1">
      <c r="A1" s="675" t="s">
        <v>911</v>
      </c>
    </row>
    <row r="3" spans="1:7" ht="15" customHeight="1">
      <c r="A3" s="185" t="s">
        <v>288</v>
      </c>
    </row>
    <row r="4" spans="1:7" ht="15" customHeight="1">
      <c r="A4" s="188" t="s">
        <v>289</v>
      </c>
      <c r="B4" s="214"/>
      <c r="G4" s="190" t="s">
        <v>189</v>
      </c>
    </row>
    <row r="5" spans="1:7" ht="15" customHeight="1">
      <c r="A5" s="191" t="s">
        <v>290</v>
      </c>
      <c r="B5" s="192" t="s">
        <v>191</v>
      </c>
      <c r="C5" s="191" t="s">
        <v>291</v>
      </c>
      <c r="D5" s="215" t="s">
        <v>292</v>
      </c>
      <c r="E5" s="192" t="s">
        <v>238</v>
      </c>
      <c r="F5" s="192" t="s">
        <v>239</v>
      </c>
      <c r="G5" s="204" t="s">
        <v>197</v>
      </c>
    </row>
    <row r="6" spans="1:7" ht="15" customHeight="1">
      <c r="A6" s="216" t="s">
        <v>293</v>
      </c>
      <c r="B6" s="196" t="s">
        <v>272</v>
      </c>
      <c r="C6" s="171">
        <v>1</v>
      </c>
      <c r="D6" s="170">
        <v>27</v>
      </c>
      <c r="E6" s="207" t="s">
        <v>294</v>
      </c>
      <c r="F6" s="118">
        <v>11</v>
      </c>
      <c r="G6" s="171">
        <f>SUM(C6:F6)</f>
        <v>39</v>
      </c>
    </row>
    <row r="7" spans="1:7" ht="15" customHeight="1">
      <c r="A7" s="216" t="s">
        <v>295</v>
      </c>
      <c r="B7" s="196" t="s">
        <v>272</v>
      </c>
      <c r="C7" s="171">
        <v>1</v>
      </c>
      <c r="D7" s="170">
        <v>23</v>
      </c>
      <c r="E7" s="207">
        <v>2</v>
      </c>
      <c r="F7" s="118">
        <v>20</v>
      </c>
      <c r="G7" s="171">
        <f>SUM(C7:F7)</f>
        <v>46</v>
      </c>
    </row>
    <row r="8" spans="1:7" ht="15" customHeight="1">
      <c r="A8" s="216" t="s">
        <v>296</v>
      </c>
      <c r="B8" s="196" t="s">
        <v>297</v>
      </c>
      <c r="C8" s="171">
        <v>1</v>
      </c>
      <c r="D8" s="170">
        <v>22</v>
      </c>
      <c r="E8" s="207" t="s">
        <v>294</v>
      </c>
      <c r="F8" s="118">
        <v>5</v>
      </c>
      <c r="G8" s="171">
        <f t="shared" ref="G8:G11" si="0">SUM(C8:F8)</f>
        <v>28</v>
      </c>
    </row>
    <row r="9" spans="1:7" ht="15" customHeight="1">
      <c r="A9" s="205" t="s">
        <v>298</v>
      </c>
      <c r="B9" s="196" t="s">
        <v>297</v>
      </c>
      <c r="C9" s="171">
        <v>1</v>
      </c>
      <c r="D9" s="170">
        <v>30</v>
      </c>
      <c r="E9" s="207" t="s">
        <v>294</v>
      </c>
      <c r="F9" s="118">
        <v>3</v>
      </c>
      <c r="G9" s="171">
        <f t="shared" si="0"/>
        <v>34</v>
      </c>
    </row>
    <row r="10" spans="1:7" ht="15" customHeight="1">
      <c r="A10" s="208" t="s">
        <v>299</v>
      </c>
      <c r="B10" s="196" t="s">
        <v>274</v>
      </c>
      <c r="C10" s="170">
        <v>1</v>
      </c>
      <c r="D10" s="170">
        <v>20</v>
      </c>
      <c r="E10" s="118">
        <v>6</v>
      </c>
      <c r="F10" s="118">
        <v>6</v>
      </c>
      <c r="G10" s="171">
        <f t="shared" si="0"/>
        <v>33</v>
      </c>
    </row>
    <row r="11" spans="1:7" ht="15" customHeight="1">
      <c r="A11" s="208" t="s">
        <v>300</v>
      </c>
      <c r="B11" s="196" t="s">
        <v>301</v>
      </c>
      <c r="C11" s="170">
        <v>1</v>
      </c>
      <c r="D11" s="170">
        <v>22</v>
      </c>
      <c r="E11" s="207">
        <v>3</v>
      </c>
      <c r="F11" s="118">
        <v>6</v>
      </c>
      <c r="G11" s="171">
        <f t="shared" si="0"/>
        <v>32</v>
      </c>
    </row>
    <row r="12" spans="1:7" ht="15" customHeight="1">
      <c r="A12" s="208" t="s">
        <v>184</v>
      </c>
      <c r="B12" s="196" t="s">
        <v>302</v>
      </c>
      <c r="C12" s="170">
        <v>1</v>
      </c>
      <c r="D12" s="170">
        <v>19</v>
      </c>
      <c r="E12" s="207">
        <v>4</v>
      </c>
      <c r="F12" s="118">
        <v>13</v>
      </c>
      <c r="G12" s="171">
        <f>SUM(C12:F12)</f>
        <v>37</v>
      </c>
    </row>
    <row r="13" spans="1:7" ht="15" customHeight="1">
      <c r="A13" s="199" t="s">
        <v>303</v>
      </c>
      <c r="B13" s="200"/>
      <c r="C13" s="178">
        <f>SUM(C6:C12)</f>
        <v>7</v>
      </c>
      <c r="D13" s="178">
        <f>SUM(D6:D12)</f>
        <v>163</v>
      </c>
      <c r="E13" s="178">
        <f>SUM(E6:E12)</f>
        <v>15</v>
      </c>
      <c r="F13" s="178">
        <f>SUM(F6:F12)</f>
        <v>64</v>
      </c>
      <c r="G13" s="178">
        <f>SUM(G6:G12)</f>
        <v>249</v>
      </c>
    </row>
    <row r="14" spans="1:7" ht="15" customHeight="1">
      <c r="A14" s="217" t="s">
        <v>304</v>
      </c>
      <c r="B14" s="218"/>
      <c r="C14" s="218"/>
      <c r="D14" s="218"/>
      <c r="E14" s="219"/>
      <c r="F14" s="217"/>
      <c r="G14" s="220" t="s">
        <v>305</v>
      </c>
    </row>
  </sheetData>
  <mergeCells count="1">
    <mergeCell ref="A13:B1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24"/>
  <sheetViews>
    <sheetView zoomScaleNormal="100" zoomScaleSheetLayoutView="115" workbookViewId="0"/>
  </sheetViews>
  <sheetFormatPr defaultColWidth="8.875" defaultRowHeight="15" customHeight="1"/>
  <cols>
    <col min="1" max="1" width="8.75" style="222" customWidth="1"/>
    <col min="2" max="4" width="7.75" style="222" customWidth="1"/>
    <col min="5" max="5" width="7.75" style="223" customWidth="1"/>
    <col min="6" max="11" width="7.75" style="222" customWidth="1"/>
    <col min="12" max="15" width="8.625" style="222" customWidth="1"/>
    <col min="16" max="20" width="9.375" style="222" customWidth="1"/>
    <col min="21" max="16384" width="8.875" style="222"/>
  </cols>
  <sheetData>
    <row r="1" spans="1:11" ht="15" customHeight="1">
      <c r="A1" s="675" t="s">
        <v>911</v>
      </c>
    </row>
    <row r="3" spans="1:11" ht="15" customHeight="1">
      <c r="A3" s="221" t="s">
        <v>306</v>
      </c>
    </row>
    <row r="4" spans="1:11" ht="15" customHeight="1">
      <c r="A4" s="224" t="s">
        <v>307</v>
      </c>
      <c r="K4" s="225" t="s">
        <v>308</v>
      </c>
    </row>
    <row r="5" spans="1:11" ht="15" customHeight="1">
      <c r="A5" s="226" t="s">
        <v>309</v>
      </c>
      <c r="B5" s="227" t="s">
        <v>310</v>
      </c>
      <c r="C5" s="227" t="s">
        <v>311</v>
      </c>
      <c r="D5" s="227" t="s">
        <v>312</v>
      </c>
      <c r="E5" s="228" t="s">
        <v>313</v>
      </c>
      <c r="F5" s="227" t="s">
        <v>314</v>
      </c>
      <c r="G5" s="227" t="s">
        <v>315</v>
      </c>
      <c r="H5" s="227" t="s">
        <v>316</v>
      </c>
      <c r="I5" s="227" t="s">
        <v>317</v>
      </c>
      <c r="J5" s="227" t="s">
        <v>318</v>
      </c>
      <c r="K5" s="229" t="s">
        <v>319</v>
      </c>
    </row>
    <row r="6" spans="1:11" ht="15" customHeight="1">
      <c r="A6" s="230" t="s">
        <v>320</v>
      </c>
      <c r="B6" s="231" t="s">
        <v>321</v>
      </c>
      <c r="C6" s="231" t="s">
        <v>322</v>
      </c>
      <c r="D6" s="232" t="s">
        <v>323</v>
      </c>
      <c r="E6" s="233" t="s">
        <v>324</v>
      </c>
      <c r="F6" s="234"/>
      <c r="G6" s="234"/>
      <c r="H6" s="234"/>
      <c r="I6" s="234"/>
      <c r="J6" s="234"/>
      <c r="K6" s="234"/>
    </row>
    <row r="7" spans="1:11" ht="30" customHeight="1">
      <c r="A7" s="235"/>
      <c r="B7" s="236"/>
      <c r="C7" s="237"/>
      <c r="D7" s="238"/>
      <c r="E7" s="239" t="s">
        <v>325</v>
      </c>
      <c r="F7" s="239" t="s">
        <v>326</v>
      </c>
      <c r="G7" s="240" t="s">
        <v>327</v>
      </c>
      <c r="H7" s="240" t="s">
        <v>328</v>
      </c>
      <c r="I7" s="240" t="s">
        <v>329</v>
      </c>
      <c r="J7" s="240" t="s">
        <v>330</v>
      </c>
      <c r="K7" s="241" t="s">
        <v>331</v>
      </c>
    </row>
    <row r="8" spans="1:11" ht="15" customHeight="1">
      <c r="A8" s="242" t="s">
        <v>332</v>
      </c>
      <c r="B8" s="243">
        <v>0</v>
      </c>
      <c r="C8" s="244">
        <v>0</v>
      </c>
      <c r="D8" s="245">
        <v>11900</v>
      </c>
      <c r="E8" s="245">
        <v>13800</v>
      </c>
      <c r="F8" s="245">
        <v>15700</v>
      </c>
      <c r="G8" s="245">
        <v>17400</v>
      </c>
      <c r="H8" s="245">
        <v>19200</v>
      </c>
      <c r="I8" s="245">
        <v>21000</v>
      </c>
      <c r="J8" s="245">
        <v>23800</v>
      </c>
      <c r="K8" s="246">
        <v>27600</v>
      </c>
    </row>
    <row r="9" spans="1:11" ht="15" customHeight="1">
      <c r="A9" s="247"/>
      <c r="B9" s="248"/>
      <c r="C9" s="249"/>
      <c r="D9" s="250">
        <v>11600</v>
      </c>
      <c r="E9" s="250">
        <v>13500</v>
      </c>
      <c r="F9" s="250">
        <v>15400</v>
      </c>
      <c r="G9" s="250">
        <v>17100</v>
      </c>
      <c r="H9" s="250">
        <v>18800</v>
      </c>
      <c r="I9" s="250">
        <v>20600</v>
      </c>
      <c r="J9" s="250">
        <v>23300</v>
      </c>
      <c r="K9" s="250">
        <v>27100</v>
      </c>
    </row>
    <row r="10" spans="1:11" ht="15" customHeight="1">
      <c r="A10" s="247" t="s">
        <v>333</v>
      </c>
      <c r="B10" s="248"/>
      <c r="C10" s="249"/>
      <c r="D10" s="244">
        <v>0</v>
      </c>
      <c r="E10" s="244">
        <v>0</v>
      </c>
      <c r="F10" s="244">
        <v>0</v>
      </c>
      <c r="G10" s="244">
        <v>0</v>
      </c>
      <c r="H10" s="244">
        <v>0</v>
      </c>
      <c r="I10" s="244">
        <v>0</v>
      </c>
      <c r="J10" s="244">
        <v>0</v>
      </c>
      <c r="K10" s="244">
        <v>0</v>
      </c>
    </row>
    <row r="11" spans="1:11" ht="15" customHeight="1">
      <c r="A11" s="251"/>
      <c r="B11" s="252"/>
      <c r="C11" s="253"/>
      <c r="D11" s="253"/>
      <c r="E11" s="253"/>
      <c r="F11" s="253"/>
      <c r="G11" s="253"/>
      <c r="H11" s="253"/>
      <c r="I11" s="253"/>
      <c r="J11" s="253"/>
      <c r="K11" s="253"/>
    </row>
    <row r="13" spans="1:11" ht="15" customHeight="1">
      <c r="A13" s="226" t="s">
        <v>309</v>
      </c>
      <c r="B13" s="226" t="s">
        <v>334</v>
      </c>
      <c r="C13" s="227" t="s">
        <v>335</v>
      </c>
      <c r="D13" s="227" t="s">
        <v>336</v>
      </c>
      <c r="E13" s="228" t="s">
        <v>337</v>
      </c>
      <c r="F13" s="227" t="s">
        <v>338</v>
      </c>
      <c r="G13" s="227" t="s">
        <v>339</v>
      </c>
      <c r="H13" s="227" t="s">
        <v>340</v>
      </c>
      <c r="I13" s="227" t="s">
        <v>341</v>
      </c>
      <c r="J13" s="229" t="s">
        <v>342</v>
      </c>
      <c r="K13" s="229" t="s">
        <v>343</v>
      </c>
    </row>
    <row r="14" spans="1:11" ht="15" customHeight="1">
      <c r="A14" s="230" t="s">
        <v>320</v>
      </c>
      <c r="B14" s="233" t="s">
        <v>344</v>
      </c>
      <c r="C14" s="234"/>
      <c r="D14" s="234"/>
      <c r="E14" s="234"/>
      <c r="F14" s="234"/>
      <c r="G14" s="234"/>
      <c r="H14" s="234"/>
      <c r="I14" s="234"/>
      <c r="J14" s="234"/>
      <c r="K14" s="234"/>
    </row>
    <row r="15" spans="1:11" ht="30" customHeight="1">
      <c r="A15" s="235"/>
      <c r="B15" s="254" t="s">
        <v>345</v>
      </c>
      <c r="C15" s="255" t="s">
        <v>346</v>
      </c>
      <c r="D15" s="255" t="s">
        <v>347</v>
      </c>
      <c r="E15" s="256" t="s">
        <v>348</v>
      </c>
      <c r="F15" s="255" t="s">
        <v>349</v>
      </c>
      <c r="G15" s="255" t="s">
        <v>350</v>
      </c>
      <c r="H15" s="255" t="s">
        <v>351</v>
      </c>
      <c r="I15" s="255" t="s">
        <v>352</v>
      </c>
      <c r="J15" s="257" t="s">
        <v>353</v>
      </c>
      <c r="K15" s="257" t="s">
        <v>354</v>
      </c>
    </row>
    <row r="16" spans="1:11" ht="15" customHeight="1">
      <c r="A16" s="242" t="s">
        <v>332</v>
      </c>
      <c r="B16" s="245">
        <v>32000</v>
      </c>
      <c r="C16" s="245">
        <v>36500</v>
      </c>
      <c r="D16" s="245">
        <v>41900</v>
      </c>
      <c r="E16" s="245">
        <v>43700</v>
      </c>
      <c r="F16" s="245">
        <v>50000</v>
      </c>
      <c r="G16" s="245">
        <v>52900</v>
      </c>
      <c r="H16" s="245">
        <v>55800</v>
      </c>
      <c r="I16" s="245">
        <v>60600</v>
      </c>
      <c r="J16" s="245">
        <v>61200</v>
      </c>
      <c r="K16" s="245">
        <v>66500</v>
      </c>
    </row>
    <row r="17" spans="1:11" ht="15" customHeight="1">
      <c r="A17" s="247"/>
      <c r="B17" s="258">
        <v>31400</v>
      </c>
      <c r="C17" s="258">
        <v>35800</v>
      </c>
      <c r="D17" s="258">
        <v>41100</v>
      </c>
      <c r="E17" s="258">
        <v>42900</v>
      </c>
      <c r="F17" s="258">
        <v>49100</v>
      </c>
      <c r="G17" s="258">
        <v>52000</v>
      </c>
      <c r="H17" s="258">
        <v>54800</v>
      </c>
      <c r="I17" s="258">
        <v>59500</v>
      </c>
      <c r="J17" s="258">
        <v>60100</v>
      </c>
      <c r="K17" s="258">
        <v>65300</v>
      </c>
    </row>
    <row r="18" spans="1:11" ht="15" customHeight="1">
      <c r="A18" s="247" t="s">
        <v>333</v>
      </c>
      <c r="B18" s="244">
        <v>0</v>
      </c>
      <c r="C18" s="244">
        <v>0</v>
      </c>
      <c r="D18" s="244">
        <v>0</v>
      </c>
      <c r="E18" s="244">
        <v>0</v>
      </c>
      <c r="F18" s="244">
        <v>0</v>
      </c>
      <c r="G18" s="244">
        <v>0</v>
      </c>
      <c r="H18" s="244">
        <v>0</v>
      </c>
      <c r="I18" s="244">
        <v>0</v>
      </c>
      <c r="J18" s="244">
        <v>0</v>
      </c>
      <c r="K18" s="244">
        <v>0</v>
      </c>
    </row>
    <row r="19" spans="1:11" ht="15" customHeight="1">
      <c r="A19" s="251"/>
      <c r="B19" s="253"/>
      <c r="C19" s="253"/>
      <c r="D19" s="253"/>
      <c r="E19" s="253"/>
      <c r="F19" s="253"/>
      <c r="G19" s="253"/>
      <c r="H19" s="253"/>
      <c r="I19" s="253"/>
      <c r="J19" s="253"/>
      <c r="K19" s="253"/>
    </row>
    <row r="20" spans="1:11" ht="15" customHeight="1">
      <c r="A20" s="259" t="s">
        <v>355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</row>
    <row r="21" spans="1:11" ht="15" customHeight="1">
      <c r="A21" s="261" t="s">
        <v>356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</row>
    <row r="22" spans="1:11" ht="15" customHeight="1">
      <c r="A22" s="263" t="s">
        <v>357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4"/>
    </row>
    <row r="23" spans="1:11" ht="15" customHeight="1">
      <c r="A23" s="265" t="s">
        <v>358</v>
      </c>
      <c r="B23" s="266"/>
      <c r="C23" s="266"/>
      <c r="D23" s="266"/>
      <c r="E23" s="266"/>
      <c r="F23" s="266"/>
      <c r="G23" s="266"/>
      <c r="H23" s="266"/>
      <c r="I23" s="267"/>
      <c r="J23" s="268"/>
      <c r="K23" s="269"/>
    </row>
    <row r="24" spans="1:11" ht="15" customHeight="1">
      <c r="A24" s="270"/>
      <c r="B24" s="265"/>
      <c r="C24" s="265"/>
      <c r="D24" s="265"/>
      <c r="E24" s="265"/>
      <c r="F24" s="265"/>
      <c r="G24" s="265"/>
      <c r="H24" s="265"/>
      <c r="I24" s="260"/>
      <c r="K24" s="264" t="s">
        <v>119</v>
      </c>
    </row>
  </sheetData>
  <mergeCells count="33">
    <mergeCell ref="A22:J22"/>
    <mergeCell ref="G18:G19"/>
    <mergeCell ref="H18:H19"/>
    <mergeCell ref="I18:I19"/>
    <mergeCell ref="J18:J19"/>
    <mergeCell ref="K18:K19"/>
    <mergeCell ref="A21:K21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I10:I11"/>
    <mergeCell ref="J10:J11"/>
    <mergeCell ref="A6:A7"/>
    <mergeCell ref="B6:B7"/>
    <mergeCell ref="C6:C7"/>
    <mergeCell ref="D6:D7"/>
    <mergeCell ref="E6:K6"/>
    <mergeCell ref="A8:A9"/>
    <mergeCell ref="B8:B11"/>
    <mergeCell ref="C8:C11"/>
    <mergeCell ref="A10:A11"/>
    <mergeCell ref="D10:D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58"/>
  <sheetViews>
    <sheetView workbookViewId="0"/>
  </sheetViews>
  <sheetFormatPr defaultColWidth="8.875" defaultRowHeight="15.6" customHeight="1"/>
  <cols>
    <col min="1" max="1" width="15" style="272" customWidth="1"/>
    <col min="2" max="7" width="8.75" style="272" customWidth="1"/>
    <col min="8" max="8" width="18.75" style="272" customWidth="1"/>
    <col min="9" max="16384" width="8.875" style="272"/>
  </cols>
  <sheetData>
    <row r="1" spans="1:8" ht="15" customHeight="1">
      <c r="A1" s="675" t="s">
        <v>911</v>
      </c>
    </row>
    <row r="2" spans="1:8" ht="15" customHeight="1"/>
    <row r="3" spans="1:8" ht="15" customHeight="1">
      <c r="A3" s="271" t="s">
        <v>359</v>
      </c>
    </row>
    <row r="4" spans="1:8" ht="15" customHeight="1">
      <c r="A4" s="273" t="s">
        <v>360</v>
      </c>
      <c r="E4" s="274"/>
      <c r="F4" s="274"/>
      <c r="G4" s="274"/>
      <c r="H4" s="275" t="s">
        <v>189</v>
      </c>
    </row>
    <row r="5" spans="1:8" ht="15" customHeight="1">
      <c r="A5" s="276" t="s">
        <v>361</v>
      </c>
      <c r="B5" s="277" t="s">
        <v>362</v>
      </c>
      <c r="C5" s="278"/>
      <c r="D5" s="279"/>
      <c r="E5" s="277" t="s">
        <v>363</v>
      </c>
      <c r="F5" s="278"/>
      <c r="G5" s="279"/>
      <c r="H5" s="280" t="s">
        <v>364</v>
      </c>
    </row>
    <row r="6" spans="1:8" ht="15" customHeight="1">
      <c r="A6" s="281"/>
      <c r="B6" s="282" t="s">
        <v>365</v>
      </c>
      <c r="C6" s="283" t="s">
        <v>6</v>
      </c>
      <c r="D6" s="283" t="s">
        <v>366</v>
      </c>
      <c r="E6" s="282" t="s">
        <v>365</v>
      </c>
      <c r="F6" s="284" t="s">
        <v>6</v>
      </c>
      <c r="G6" s="283" t="s">
        <v>366</v>
      </c>
      <c r="H6" s="285"/>
    </row>
    <row r="7" spans="1:8" ht="15" customHeight="1">
      <c r="A7" s="286" t="s">
        <v>367</v>
      </c>
      <c r="B7" s="167">
        <v>2757</v>
      </c>
      <c r="C7" s="167">
        <v>2840</v>
      </c>
      <c r="D7" s="167">
        <f>SUM(D8:D55)</f>
        <v>2927</v>
      </c>
      <c r="E7" s="167">
        <v>149</v>
      </c>
      <c r="F7" s="167">
        <v>159</v>
      </c>
      <c r="G7" s="167">
        <f>SUM(G8:G55)</f>
        <v>163</v>
      </c>
      <c r="H7" s="287"/>
    </row>
    <row r="8" spans="1:8" ht="15" customHeight="1">
      <c r="A8" s="288" t="s">
        <v>368</v>
      </c>
      <c r="B8" s="171">
        <v>60</v>
      </c>
      <c r="C8" s="170">
        <v>75</v>
      </c>
      <c r="D8" s="170">
        <v>86</v>
      </c>
      <c r="E8" s="289">
        <v>4</v>
      </c>
      <c r="F8" s="289">
        <v>5</v>
      </c>
      <c r="G8" s="289">
        <v>5</v>
      </c>
      <c r="H8" s="290" t="s">
        <v>369</v>
      </c>
    </row>
    <row r="9" spans="1:8" ht="15" customHeight="1">
      <c r="A9" s="288" t="s">
        <v>370</v>
      </c>
      <c r="B9" s="171">
        <v>90</v>
      </c>
      <c r="C9" s="170">
        <v>90</v>
      </c>
      <c r="D9" s="170">
        <v>90</v>
      </c>
      <c r="E9" s="289">
        <v>5</v>
      </c>
      <c r="F9" s="289">
        <v>5</v>
      </c>
      <c r="G9" s="289">
        <v>4</v>
      </c>
      <c r="H9" s="290" t="s">
        <v>371</v>
      </c>
    </row>
    <row r="10" spans="1:8" ht="15" customHeight="1">
      <c r="A10" s="288" t="s">
        <v>372</v>
      </c>
      <c r="B10" s="118">
        <v>89</v>
      </c>
      <c r="C10" s="170">
        <v>90</v>
      </c>
      <c r="D10" s="170">
        <v>89</v>
      </c>
      <c r="E10" s="289">
        <v>5</v>
      </c>
      <c r="F10" s="289">
        <v>5</v>
      </c>
      <c r="G10" s="289">
        <v>5</v>
      </c>
      <c r="H10" s="290" t="s">
        <v>373</v>
      </c>
    </row>
    <row r="11" spans="1:8" ht="15" customHeight="1">
      <c r="A11" s="288" t="s">
        <v>374</v>
      </c>
      <c r="B11" s="171">
        <v>60</v>
      </c>
      <c r="C11" s="170">
        <v>60</v>
      </c>
      <c r="D11" s="170">
        <v>60</v>
      </c>
      <c r="E11" s="289">
        <v>4</v>
      </c>
      <c r="F11" s="289">
        <v>4</v>
      </c>
      <c r="G11" s="289">
        <v>4</v>
      </c>
      <c r="H11" s="290" t="s">
        <v>375</v>
      </c>
    </row>
    <row r="12" spans="1:8" ht="15" customHeight="1">
      <c r="A12" s="288" t="s">
        <v>376</v>
      </c>
      <c r="B12" s="171">
        <v>60</v>
      </c>
      <c r="C12" s="170">
        <v>60</v>
      </c>
      <c r="D12" s="170">
        <v>60</v>
      </c>
      <c r="E12" s="289">
        <v>4</v>
      </c>
      <c r="F12" s="289">
        <v>4</v>
      </c>
      <c r="G12" s="289">
        <v>4</v>
      </c>
      <c r="H12" s="290" t="s">
        <v>377</v>
      </c>
    </row>
    <row r="13" spans="1:8" ht="15" customHeight="1">
      <c r="A13" s="288" t="s">
        <v>378</v>
      </c>
      <c r="B13" s="171">
        <v>70</v>
      </c>
      <c r="C13" s="170">
        <v>70</v>
      </c>
      <c r="D13" s="170">
        <v>70</v>
      </c>
      <c r="E13" s="289">
        <v>5</v>
      </c>
      <c r="F13" s="289">
        <v>5</v>
      </c>
      <c r="G13" s="289">
        <v>5</v>
      </c>
      <c r="H13" s="290" t="s">
        <v>379</v>
      </c>
    </row>
    <row r="14" spans="1:8" ht="15" customHeight="1">
      <c r="A14" s="288" t="s">
        <v>380</v>
      </c>
      <c r="B14" s="171">
        <v>49</v>
      </c>
      <c r="C14" s="170">
        <v>50</v>
      </c>
      <c r="D14" s="170">
        <v>50</v>
      </c>
      <c r="E14" s="289">
        <v>4</v>
      </c>
      <c r="F14" s="289">
        <v>4</v>
      </c>
      <c r="G14" s="289">
        <v>4</v>
      </c>
      <c r="H14" s="290" t="s">
        <v>381</v>
      </c>
    </row>
    <row r="15" spans="1:8" ht="15" customHeight="1">
      <c r="A15" s="288" t="s">
        <v>382</v>
      </c>
      <c r="B15" s="171">
        <v>56</v>
      </c>
      <c r="C15" s="170">
        <v>75</v>
      </c>
      <c r="D15" s="170">
        <v>85</v>
      </c>
      <c r="E15" s="289">
        <v>4</v>
      </c>
      <c r="F15" s="289">
        <v>5</v>
      </c>
      <c r="G15" s="289">
        <v>5</v>
      </c>
      <c r="H15" s="290" t="s">
        <v>383</v>
      </c>
    </row>
    <row r="16" spans="1:8" ht="15" customHeight="1">
      <c r="A16" s="288" t="s">
        <v>384</v>
      </c>
      <c r="B16" s="171">
        <v>60</v>
      </c>
      <c r="C16" s="170">
        <v>60</v>
      </c>
      <c r="D16" s="170">
        <v>60</v>
      </c>
      <c r="E16" s="289">
        <v>4</v>
      </c>
      <c r="F16" s="289">
        <v>4</v>
      </c>
      <c r="G16" s="289">
        <v>4</v>
      </c>
      <c r="H16" s="290" t="s">
        <v>385</v>
      </c>
    </row>
    <row r="17" spans="1:8" ht="15" customHeight="1">
      <c r="A17" s="288" t="s">
        <v>386</v>
      </c>
      <c r="B17" s="173">
        <v>60</v>
      </c>
      <c r="C17" s="118">
        <v>60</v>
      </c>
      <c r="D17" s="170">
        <v>60</v>
      </c>
      <c r="E17" s="291">
        <v>3</v>
      </c>
      <c r="F17" s="289">
        <v>4</v>
      </c>
      <c r="G17" s="289">
        <v>4</v>
      </c>
      <c r="H17" s="290" t="s">
        <v>385</v>
      </c>
    </row>
    <row r="18" spans="1:8" ht="15" customHeight="1">
      <c r="A18" s="288" t="s">
        <v>387</v>
      </c>
      <c r="B18" s="171">
        <v>84</v>
      </c>
      <c r="C18" s="170">
        <v>41</v>
      </c>
      <c r="D18" s="170">
        <v>53</v>
      </c>
      <c r="E18" s="289">
        <v>5</v>
      </c>
      <c r="F18" s="289">
        <v>3</v>
      </c>
      <c r="G18" s="289">
        <v>4</v>
      </c>
      <c r="H18" s="290" t="s">
        <v>388</v>
      </c>
    </row>
    <row r="19" spans="1:8" ht="15" customHeight="1">
      <c r="A19" s="288" t="s">
        <v>389</v>
      </c>
      <c r="B19" s="292" t="s">
        <v>390</v>
      </c>
      <c r="C19" s="207">
        <v>53</v>
      </c>
      <c r="D19" s="170">
        <v>51</v>
      </c>
      <c r="E19" s="293" t="s">
        <v>390</v>
      </c>
      <c r="F19" s="293">
        <v>4</v>
      </c>
      <c r="G19" s="289">
        <v>4</v>
      </c>
      <c r="H19" s="290" t="s">
        <v>388</v>
      </c>
    </row>
    <row r="20" spans="1:8" ht="15" customHeight="1">
      <c r="A20" s="288" t="s">
        <v>391</v>
      </c>
      <c r="B20" s="171">
        <v>59</v>
      </c>
      <c r="C20" s="170">
        <v>59</v>
      </c>
      <c r="D20" s="170">
        <v>60</v>
      </c>
      <c r="E20" s="289">
        <v>4</v>
      </c>
      <c r="F20" s="289">
        <v>4</v>
      </c>
      <c r="G20" s="289">
        <v>4</v>
      </c>
      <c r="H20" s="290" t="s">
        <v>392</v>
      </c>
    </row>
    <row r="21" spans="1:8" ht="15" customHeight="1">
      <c r="A21" s="288" t="s">
        <v>393</v>
      </c>
      <c r="B21" s="173">
        <v>75</v>
      </c>
      <c r="C21" s="118">
        <v>59</v>
      </c>
      <c r="D21" s="118">
        <v>60</v>
      </c>
      <c r="E21" s="207">
        <v>5</v>
      </c>
      <c r="F21" s="207">
        <v>4</v>
      </c>
      <c r="G21" s="289">
        <v>4</v>
      </c>
      <c r="H21" s="290" t="s">
        <v>392</v>
      </c>
    </row>
    <row r="22" spans="1:8" ht="15" customHeight="1">
      <c r="A22" s="288" t="s">
        <v>394</v>
      </c>
      <c r="B22" s="171">
        <v>60</v>
      </c>
      <c r="C22" s="170">
        <v>56</v>
      </c>
      <c r="D22" s="170">
        <v>52</v>
      </c>
      <c r="E22" s="289">
        <v>4</v>
      </c>
      <c r="F22" s="289">
        <v>4</v>
      </c>
      <c r="G22" s="289">
        <v>4</v>
      </c>
      <c r="H22" s="290" t="s">
        <v>395</v>
      </c>
    </row>
    <row r="23" spans="1:8" ht="15" customHeight="1">
      <c r="A23" s="288" t="s">
        <v>396</v>
      </c>
      <c r="B23" s="207">
        <v>74</v>
      </c>
      <c r="C23" s="207">
        <v>71</v>
      </c>
      <c r="D23" s="170">
        <v>60</v>
      </c>
      <c r="E23" s="289">
        <v>5</v>
      </c>
      <c r="F23" s="289">
        <v>4</v>
      </c>
      <c r="G23" s="289">
        <v>4</v>
      </c>
      <c r="H23" s="290" t="s">
        <v>395</v>
      </c>
    </row>
    <row r="24" spans="1:8" ht="15" customHeight="1">
      <c r="A24" s="288" t="s">
        <v>397</v>
      </c>
      <c r="B24" s="171">
        <v>60</v>
      </c>
      <c r="C24" s="170">
        <v>60</v>
      </c>
      <c r="D24" s="170">
        <v>59</v>
      </c>
      <c r="E24" s="289">
        <v>3</v>
      </c>
      <c r="F24" s="289">
        <v>3</v>
      </c>
      <c r="G24" s="289">
        <v>4</v>
      </c>
      <c r="H24" s="290" t="s">
        <v>398</v>
      </c>
    </row>
    <row r="25" spans="1:8" ht="15" customHeight="1">
      <c r="A25" s="288" t="s">
        <v>399</v>
      </c>
      <c r="B25" s="118">
        <v>55</v>
      </c>
      <c r="C25" s="170">
        <v>57</v>
      </c>
      <c r="D25" s="170">
        <v>57</v>
      </c>
      <c r="E25" s="289">
        <v>4</v>
      </c>
      <c r="F25" s="289">
        <v>4</v>
      </c>
      <c r="G25" s="289">
        <v>4</v>
      </c>
      <c r="H25" s="290" t="s">
        <v>400</v>
      </c>
    </row>
    <row r="26" spans="1:8" ht="15" customHeight="1">
      <c r="A26" s="288" t="s">
        <v>401</v>
      </c>
      <c r="B26" s="171">
        <v>82</v>
      </c>
      <c r="C26" s="170">
        <v>90</v>
      </c>
      <c r="D26" s="170">
        <v>90</v>
      </c>
      <c r="E26" s="289">
        <v>4</v>
      </c>
      <c r="F26" s="289">
        <v>4</v>
      </c>
      <c r="G26" s="289">
        <v>4</v>
      </c>
      <c r="H26" s="290" t="s">
        <v>400</v>
      </c>
    </row>
    <row r="27" spans="1:8" ht="15" customHeight="1">
      <c r="A27" s="288" t="s">
        <v>402</v>
      </c>
      <c r="B27" s="171">
        <v>77</v>
      </c>
      <c r="C27" s="170">
        <v>75</v>
      </c>
      <c r="D27" s="170">
        <v>75</v>
      </c>
      <c r="E27" s="289">
        <v>4</v>
      </c>
      <c r="F27" s="289">
        <v>5</v>
      </c>
      <c r="G27" s="289">
        <v>5</v>
      </c>
      <c r="H27" s="290" t="s">
        <v>403</v>
      </c>
    </row>
    <row r="28" spans="1:8" ht="15" customHeight="1">
      <c r="A28" s="288" t="s">
        <v>404</v>
      </c>
      <c r="B28" s="207">
        <v>77</v>
      </c>
      <c r="C28" s="170">
        <v>72</v>
      </c>
      <c r="D28" s="170">
        <v>75</v>
      </c>
      <c r="E28" s="289">
        <v>3</v>
      </c>
      <c r="F28" s="289">
        <v>4</v>
      </c>
      <c r="G28" s="289">
        <v>4</v>
      </c>
      <c r="H28" s="290" t="s">
        <v>403</v>
      </c>
    </row>
    <row r="29" spans="1:8" ht="15" customHeight="1">
      <c r="A29" s="288" t="s">
        <v>405</v>
      </c>
      <c r="B29" s="171">
        <v>53</v>
      </c>
      <c r="C29" s="170">
        <v>50</v>
      </c>
      <c r="D29" s="170">
        <v>76</v>
      </c>
      <c r="E29" s="289">
        <v>4</v>
      </c>
      <c r="F29" s="289">
        <v>4</v>
      </c>
      <c r="G29" s="289">
        <v>5</v>
      </c>
      <c r="H29" s="290" t="s">
        <v>406</v>
      </c>
    </row>
    <row r="30" spans="1:8" ht="15" customHeight="1">
      <c r="A30" s="288" t="s">
        <v>407</v>
      </c>
      <c r="B30" s="173">
        <v>52</v>
      </c>
      <c r="C30" s="118">
        <v>54</v>
      </c>
      <c r="D30" s="118">
        <v>46</v>
      </c>
      <c r="E30" s="207">
        <v>4</v>
      </c>
      <c r="F30" s="207">
        <v>4</v>
      </c>
      <c r="G30" s="289">
        <v>4</v>
      </c>
      <c r="H30" s="290" t="s">
        <v>406</v>
      </c>
    </row>
    <row r="31" spans="1:8" ht="15" customHeight="1">
      <c r="A31" s="288" t="s">
        <v>408</v>
      </c>
      <c r="B31" s="171">
        <v>52</v>
      </c>
      <c r="C31" s="170">
        <v>53</v>
      </c>
      <c r="D31" s="170">
        <v>52</v>
      </c>
      <c r="E31" s="289">
        <v>4</v>
      </c>
      <c r="F31" s="289">
        <v>4</v>
      </c>
      <c r="G31" s="289">
        <v>4</v>
      </c>
      <c r="H31" s="290" t="s">
        <v>409</v>
      </c>
    </row>
    <row r="32" spans="1:8" ht="15" customHeight="1">
      <c r="A32" s="288" t="s">
        <v>410</v>
      </c>
      <c r="B32" s="173">
        <v>60</v>
      </c>
      <c r="C32" s="118">
        <v>59</v>
      </c>
      <c r="D32" s="170">
        <v>60</v>
      </c>
      <c r="E32" s="291">
        <v>4</v>
      </c>
      <c r="F32" s="291">
        <v>4</v>
      </c>
      <c r="G32" s="289">
        <v>4</v>
      </c>
      <c r="H32" s="290" t="s">
        <v>409</v>
      </c>
    </row>
    <row r="33" spans="1:8" ht="15" customHeight="1">
      <c r="A33" s="288" t="s">
        <v>411</v>
      </c>
      <c r="B33" s="171">
        <v>41</v>
      </c>
      <c r="C33" s="170">
        <v>45</v>
      </c>
      <c r="D33" s="170">
        <v>45</v>
      </c>
      <c r="E33" s="289">
        <v>3</v>
      </c>
      <c r="F33" s="294">
        <v>3</v>
      </c>
      <c r="G33" s="295">
        <v>3</v>
      </c>
      <c r="H33" s="290" t="s">
        <v>412</v>
      </c>
    </row>
    <row r="34" spans="1:8" ht="15" customHeight="1">
      <c r="A34" s="288" t="s">
        <v>413</v>
      </c>
      <c r="B34" s="171">
        <v>52</v>
      </c>
      <c r="C34" s="170">
        <v>51</v>
      </c>
      <c r="D34" s="170">
        <v>65</v>
      </c>
      <c r="E34" s="289">
        <v>3</v>
      </c>
      <c r="F34" s="294">
        <v>4</v>
      </c>
      <c r="G34" s="295">
        <v>5</v>
      </c>
      <c r="H34" s="290" t="s">
        <v>414</v>
      </c>
    </row>
    <row r="35" spans="1:8" ht="15" customHeight="1">
      <c r="A35" s="288" t="s">
        <v>415</v>
      </c>
      <c r="B35" s="171">
        <v>58</v>
      </c>
      <c r="C35" s="170">
        <v>59</v>
      </c>
      <c r="D35" s="170">
        <v>60</v>
      </c>
      <c r="E35" s="294">
        <v>4</v>
      </c>
      <c r="F35" s="294">
        <v>4</v>
      </c>
      <c r="G35" s="295">
        <v>4</v>
      </c>
      <c r="H35" s="290" t="s">
        <v>416</v>
      </c>
    </row>
    <row r="36" spans="1:8" ht="15" customHeight="1">
      <c r="A36" s="288" t="s">
        <v>417</v>
      </c>
      <c r="B36" s="118">
        <v>59</v>
      </c>
      <c r="C36" s="118">
        <v>58</v>
      </c>
      <c r="D36" s="170">
        <v>60</v>
      </c>
      <c r="E36" s="118">
        <v>4</v>
      </c>
      <c r="F36" s="118">
        <v>4</v>
      </c>
      <c r="G36" s="295">
        <v>4</v>
      </c>
      <c r="H36" s="290" t="s">
        <v>416</v>
      </c>
    </row>
    <row r="37" spans="1:8" ht="15" customHeight="1">
      <c r="A37" s="288" t="s">
        <v>418</v>
      </c>
      <c r="B37" s="171">
        <v>35</v>
      </c>
      <c r="C37" s="170">
        <v>45</v>
      </c>
      <c r="D37" s="170">
        <v>47</v>
      </c>
      <c r="E37" s="294">
        <v>3</v>
      </c>
      <c r="F37" s="294">
        <v>3</v>
      </c>
      <c r="G37" s="295">
        <v>3</v>
      </c>
      <c r="H37" s="290" t="s">
        <v>419</v>
      </c>
    </row>
    <row r="38" spans="1:8" ht="15" customHeight="1">
      <c r="A38" s="288" t="s">
        <v>420</v>
      </c>
      <c r="B38" s="207">
        <v>37</v>
      </c>
      <c r="C38" s="207">
        <v>44</v>
      </c>
      <c r="D38" s="170">
        <v>51</v>
      </c>
      <c r="E38" s="207">
        <v>3</v>
      </c>
      <c r="F38" s="207">
        <v>3</v>
      </c>
      <c r="G38" s="295">
        <v>3</v>
      </c>
      <c r="H38" s="290" t="s">
        <v>419</v>
      </c>
    </row>
    <row r="39" spans="1:8" ht="15" customHeight="1">
      <c r="A39" s="288" t="s">
        <v>421</v>
      </c>
      <c r="B39" s="171">
        <v>43</v>
      </c>
      <c r="C39" s="170">
        <v>43</v>
      </c>
      <c r="D39" s="170">
        <v>43</v>
      </c>
      <c r="E39" s="207" t="s">
        <v>390</v>
      </c>
      <c r="F39" s="207" t="s">
        <v>390</v>
      </c>
      <c r="G39" s="296" t="s">
        <v>390</v>
      </c>
      <c r="H39" s="290" t="s">
        <v>422</v>
      </c>
    </row>
    <row r="40" spans="1:8" ht="15" customHeight="1">
      <c r="A40" s="288" t="s">
        <v>423</v>
      </c>
      <c r="B40" s="171">
        <v>59</v>
      </c>
      <c r="C40" s="170">
        <v>68</v>
      </c>
      <c r="D40" s="170">
        <v>80</v>
      </c>
      <c r="E40" s="294">
        <v>3</v>
      </c>
      <c r="F40" s="294">
        <v>4</v>
      </c>
      <c r="G40" s="295">
        <v>5</v>
      </c>
      <c r="H40" s="290" t="s">
        <v>424</v>
      </c>
    </row>
    <row r="41" spans="1:8" ht="15" customHeight="1">
      <c r="A41" s="288" t="s">
        <v>425</v>
      </c>
      <c r="B41" s="171">
        <v>37</v>
      </c>
      <c r="C41" s="170">
        <v>41</v>
      </c>
      <c r="D41" s="170">
        <v>38</v>
      </c>
      <c r="E41" s="118">
        <v>3</v>
      </c>
      <c r="F41" s="118">
        <v>3</v>
      </c>
      <c r="G41" s="297">
        <v>3</v>
      </c>
      <c r="H41" s="290" t="s">
        <v>426</v>
      </c>
    </row>
    <row r="42" spans="1:8" ht="15" customHeight="1">
      <c r="A42" s="288" t="s">
        <v>427</v>
      </c>
      <c r="B42" s="170">
        <v>52</v>
      </c>
      <c r="C42" s="170">
        <v>52</v>
      </c>
      <c r="D42" s="170">
        <v>52</v>
      </c>
      <c r="E42" s="207" t="s">
        <v>390</v>
      </c>
      <c r="F42" s="207" t="s">
        <v>390</v>
      </c>
      <c r="G42" s="296" t="s">
        <v>390</v>
      </c>
      <c r="H42" s="290" t="s">
        <v>428</v>
      </c>
    </row>
    <row r="43" spans="1:8" ht="15" customHeight="1">
      <c r="A43" s="288" t="s">
        <v>429</v>
      </c>
      <c r="B43" s="207">
        <v>51</v>
      </c>
      <c r="C43" s="207">
        <v>51</v>
      </c>
      <c r="D43" s="170">
        <v>51</v>
      </c>
      <c r="E43" s="207" t="s">
        <v>390</v>
      </c>
      <c r="F43" s="207" t="s">
        <v>390</v>
      </c>
      <c r="G43" s="296" t="s">
        <v>390</v>
      </c>
      <c r="H43" s="290" t="s">
        <v>430</v>
      </c>
    </row>
    <row r="44" spans="1:8" ht="15" customHeight="1">
      <c r="A44" s="288" t="s">
        <v>431</v>
      </c>
      <c r="B44" s="118">
        <v>71</v>
      </c>
      <c r="C44" s="170">
        <v>70</v>
      </c>
      <c r="D44" s="170">
        <v>71</v>
      </c>
      <c r="E44" s="118">
        <v>5</v>
      </c>
      <c r="F44" s="118">
        <v>5</v>
      </c>
      <c r="G44" s="118">
        <v>5</v>
      </c>
      <c r="H44" s="290" t="s">
        <v>432</v>
      </c>
    </row>
    <row r="45" spans="1:8" ht="15" customHeight="1">
      <c r="A45" s="288" t="s">
        <v>433</v>
      </c>
      <c r="B45" s="118">
        <v>64</v>
      </c>
      <c r="C45" s="170">
        <v>65</v>
      </c>
      <c r="D45" s="170">
        <v>65</v>
      </c>
      <c r="E45" s="118" t="s">
        <v>390</v>
      </c>
      <c r="F45" s="118" t="s">
        <v>390</v>
      </c>
      <c r="G45" s="296" t="s">
        <v>390</v>
      </c>
      <c r="H45" s="290" t="s">
        <v>434</v>
      </c>
    </row>
    <row r="46" spans="1:8" ht="15" customHeight="1">
      <c r="A46" s="288" t="s">
        <v>435</v>
      </c>
      <c r="B46" s="118">
        <v>62</v>
      </c>
      <c r="C46" s="118">
        <v>63</v>
      </c>
      <c r="D46" s="170">
        <v>63</v>
      </c>
      <c r="E46" s="118" t="s">
        <v>390</v>
      </c>
      <c r="F46" s="118" t="s">
        <v>390</v>
      </c>
      <c r="G46" s="296" t="s">
        <v>390</v>
      </c>
      <c r="H46" s="290" t="s">
        <v>434</v>
      </c>
    </row>
    <row r="47" spans="1:8" ht="15" customHeight="1">
      <c r="A47" s="288" t="s">
        <v>436</v>
      </c>
      <c r="B47" s="118">
        <v>59</v>
      </c>
      <c r="C47" s="170">
        <v>59</v>
      </c>
      <c r="D47" s="170">
        <v>59</v>
      </c>
      <c r="E47" s="289">
        <v>4</v>
      </c>
      <c r="F47" s="289">
        <v>4</v>
      </c>
      <c r="G47" s="289">
        <v>4</v>
      </c>
      <c r="H47" s="290" t="s">
        <v>437</v>
      </c>
    </row>
    <row r="48" spans="1:8" ht="15" customHeight="1">
      <c r="A48" s="288" t="s">
        <v>438</v>
      </c>
      <c r="B48" s="118">
        <v>59</v>
      </c>
      <c r="C48" s="118">
        <v>70</v>
      </c>
      <c r="D48" s="170">
        <v>75</v>
      </c>
      <c r="E48" s="118">
        <v>3</v>
      </c>
      <c r="F48" s="118">
        <v>4</v>
      </c>
      <c r="G48" s="289">
        <v>4</v>
      </c>
      <c r="H48" s="290" t="s">
        <v>437</v>
      </c>
    </row>
    <row r="49" spans="1:8" ht="15" customHeight="1">
      <c r="A49" s="288" t="s">
        <v>439</v>
      </c>
      <c r="B49" s="118">
        <v>60</v>
      </c>
      <c r="C49" s="118">
        <v>61</v>
      </c>
      <c r="D49" s="170">
        <v>60</v>
      </c>
      <c r="E49" s="118">
        <v>4</v>
      </c>
      <c r="F49" s="118">
        <v>4</v>
      </c>
      <c r="G49" s="118">
        <v>4</v>
      </c>
      <c r="H49" s="290" t="s">
        <v>440</v>
      </c>
    </row>
    <row r="50" spans="1:8" ht="15" customHeight="1">
      <c r="A50" s="288" t="s">
        <v>441</v>
      </c>
      <c r="B50" s="118">
        <v>56</v>
      </c>
      <c r="C50" s="118">
        <v>60</v>
      </c>
      <c r="D50" s="170">
        <v>60</v>
      </c>
      <c r="E50" s="118">
        <v>3</v>
      </c>
      <c r="F50" s="118">
        <v>4</v>
      </c>
      <c r="G50" s="118">
        <v>4</v>
      </c>
      <c r="H50" s="290" t="s">
        <v>440</v>
      </c>
    </row>
    <row r="51" spans="1:8" ht="15" customHeight="1">
      <c r="A51" s="288" t="s">
        <v>442</v>
      </c>
      <c r="B51" s="118">
        <v>45</v>
      </c>
      <c r="C51" s="118">
        <v>43</v>
      </c>
      <c r="D51" s="170">
        <v>45</v>
      </c>
      <c r="E51" s="118">
        <v>2</v>
      </c>
      <c r="F51" s="118">
        <v>3</v>
      </c>
      <c r="G51" s="118">
        <v>3</v>
      </c>
      <c r="H51" s="290" t="s">
        <v>443</v>
      </c>
    </row>
    <row r="52" spans="1:8" ht="15" customHeight="1">
      <c r="A52" s="288" t="s">
        <v>444</v>
      </c>
      <c r="B52" s="118">
        <v>43</v>
      </c>
      <c r="C52" s="118">
        <v>42</v>
      </c>
      <c r="D52" s="170">
        <v>45</v>
      </c>
      <c r="E52" s="118">
        <v>3</v>
      </c>
      <c r="F52" s="118">
        <v>3</v>
      </c>
      <c r="G52" s="118">
        <v>3</v>
      </c>
      <c r="H52" s="290" t="s">
        <v>443</v>
      </c>
    </row>
    <row r="53" spans="1:8" ht="15" customHeight="1">
      <c r="A53" s="288" t="s">
        <v>445</v>
      </c>
      <c r="B53" s="118">
        <v>45</v>
      </c>
      <c r="C53" s="118">
        <v>50</v>
      </c>
      <c r="D53" s="170">
        <v>52</v>
      </c>
      <c r="E53" s="118" t="s">
        <v>390</v>
      </c>
      <c r="F53" s="118" t="s">
        <v>390</v>
      </c>
      <c r="G53" s="296" t="s">
        <v>390</v>
      </c>
      <c r="H53" s="290" t="s">
        <v>446</v>
      </c>
    </row>
    <row r="54" spans="1:8" ht="15" customHeight="1">
      <c r="A54" s="288" t="s">
        <v>447</v>
      </c>
      <c r="B54" s="118">
        <v>47</v>
      </c>
      <c r="C54" s="118">
        <v>51</v>
      </c>
      <c r="D54" s="170">
        <v>52</v>
      </c>
      <c r="E54" s="118" t="s">
        <v>390</v>
      </c>
      <c r="F54" s="118" t="s">
        <v>390</v>
      </c>
      <c r="G54" s="296" t="s">
        <v>390</v>
      </c>
      <c r="H54" s="290" t="s">
        <v>446</v>
      </c>
    </row>
    <row r="55" spans="1:8" ht="15" customHeight="1">
      <c r="A55" s="298" t="s">
        <v>448</v>
      </c>
      <c r="B55" s="299">
        <v>48</v>
      </c>
      <c r="C55" s="300">
        <v>50</v>
      </c>
      <c r="D55" s="182">
        <v>52</v>
      </c>
      <c r="E55" s="300" t="s">
        <v>390</v>
      </c>
      <c r="F55" s="300" t="s">
        <v>390</v>
      </c>
      <c r="G55" s="301" t="s">
        <v>390</v>
      </c>
      <c r="H55" s="302" t="s">
        <v>446</v>
      </c>
    </row>
    <row r="56" spans="1:8" ht="15" customHeight="1">
      <c r="A56" s="272" t="s">
        <v>449</v>
      </c>
      <c r="H56" s="303" t="s">
        <v>450</v>
      </c>
    </row>
    <row r="57" spans="1:8" ht="15" customHeight="1">
      <c r="A57" s="272" t="s">
        <v>451</v>
      </c>
    </row>
    <row r="58" spans="1:8" ht="15" customHeight="1">
      <c r="A58" s="272" t="s">
        <v>452</v>
      </c>
    </row>
  </sheetData>
  <mergeCells count="4">
    <mergeCell ref="A5:A6"/>
    <mergeCell ref="B5:D5"/>
    <mergeCell ref="E5:G5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orientation="portrait" cellComments="atEnd" r:id="rId1"/>
  <headerFooter alignWithMargins="0"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1"/>
  <sheetViews>
    <sheetView zoomScale="85" zoomScaleNormal="85" workbookViewId="0"/>
  </sheetViews>
  <sheetFormatPr defaultColWidth="8.875" defaultRowHeight="15" customHeight="1"/>
  <cols>
    <col min="1" max="1" width="26.25" style="318" customWidth="1"/>
    <col min="2" max="2" width="20" style="318" customWidth="1"/>
    <col min="3" max="3" width="20" style="327" customWidth="1"/>
    <col min="4" max="4" width="20" style="318" customWidth="1"/>
    <col min="5" max="16384" width="8.875" style="318"/>
  </cols>
  <sheetData>
    <row r="1" spans="1:4" s="305" customFormat="1" ht="15" customHeight="1">
      <c r="A1" s="675" t="s">
        <v>911</v>
      </c>
      <c r="C1" s="306"/>
    </row>
    <row r="2" spans="1:4" s="305" customFormat="1" ht="15" customHeight="1">
      <c r="C2" s="306"/>
    </row>
    <row r="3" spans="1:4" s="305" customFormat="1" ht="15" customHeight="1">
      <c r="A3" s="304" t="s">
        <v>453</v>
      </c>
      <c r="C3" s="306"/>
    </row>
    <row r="4" spans="1:4" s="305" customFormat="1" ht="15" customHeight="1">
      <c r="A4" s="307" t="s">
        <v>454</v>
      </c>
      <c r="B4" s="308"/>
      <c r="C4" s="309"/>
      <c r="D4" s="310" t="s">
        <v>111</v>
      </c>
    </row>
    <row r="5" spans="1:4" s="305" customFormat="1" ht="15" customHeight="1">
      <c r="A5" s="311" t="s">
        <v>455</v>
      </c>
      <c r="B5" s="312" t="s">
        <v>456</v>
      </c>
      <c r="C5" s="313" t="s">
        <v>457</v>
      </c>
      <c r="D5" s="314" t="s">
        <v>16</v>
      </c>
    </row>
    <row r="6" spans="1:4" ht="15" customHeight="1">
      <c r="A6" s="315" t="s">
        <v>367</v>
      </c>
      <c r="B6" s="316">
        <v>131</v>
      </c>
      <c r="C6" s="317">
        <v>137</v>
      </c>
      <c r="D6" s="316">
        <f>SUM(D7:D20)</f>
        <v>134</v>
      </c>
    </row>
    <row r="7" spans="1:4" ht="15" customHeight="1">
      <c r="A7" s="319" t="s">
        <v>458</v>
      </c>
      <c r="B7" s="116">
        <v>5</v>
      </c>
      <c r="C7" s="118">
        <v>3</v>
      </c>
      <c r="D7" s="118">
        <v>7</v>
      </c>
    </row>
    <row r="8" spans="1:4" ht="15" customHeight="1">
      <c r="A8" s="319" t="s">
        <v>459</v>
      </c>
      <c r="B8" s="320" t="s">
        <v>34</v>
      </c>
      <c r="C8" s="320">
        <v>1</v>
      </c>
      <c r="D8" s="320">
        <v>1</v>
      </c>
    </row>
    <row r="9" spans="1:4" ht="15" customHeight="1">
      <c r="A9" s="319" t="s">
        <v>460</v>
      </c>
      <c r="B9" s="321">
        <v>52</v>
      </c>
      <c r="C9" s="173">
        <v>51</v>
      </c>
      <c r="D9" s="173">
        <v>46</v>
      </c>
    </row>
    <row r="10" spans="1:4" ht="15" customHeight="1">
      <c r="A10" s="319" t="s">
        <v>461</v>
      </c>
      <c r="B10" s="321">
        <v>7</v>
      </c>
      <c r="C10" s="171">
        <v>10</v>
      </c>
      <c r="D10" s="171">
        <v>9</v>
      </c>
    </row>
    <row r="11" spans="1:4" ht="15" customHeight="1">
      <c r="A11" s="319" t="s">
        <v>462</v>
      </c>
      <c r="B11" s="321"/>
      <c r="C11" s="171"/>
      <c r="D11" s="171"/>
    </row>
    <row r="12" spans="1:4" ht="15" customHeight="1">
      <c r="A12" s="322" t="s">
        <v>463</v>
      </c>
      <c r="B12" s="320">
        <v>4</v>
      </c>
      <c r="C12" s="292">
        <v>4</v>
      </c>
      <c r="D12" s="292">
        <v>3</v>
      </c>
    </row>
    <row r="13" spans="1:4" ht="15" customHeight="1">
      <c r="A13" s="322" t="s">
        <v>464</v>
      </c>
      <c r="B13" s="323">
        <v>2</v>
      </c>
      <c r="C13" s="173">
        <v>2</v>
      </c>
      <c r="D13" s="173">
        <v>2</v>
      </c>
    </row>
    <row r="14" spans="1:4" ht="15" customHeight="1">
      <c r="A14" s="322" t="s">
        <v>465</v>
      </c>
      <c r="B14" s="321">
        <v>0</v>
      </c>
      <c r="C14" s="171">
        <v>1</v>
      </c>
      <c r="D14" s="171">
        <v>0</v>
      </c>
    </row>
    <row r="15" spans="1:4" ht="15" customHeight="1">
      <c r="A15" s="322" t="s">
        <v>466</v>
      </c>
      <c r="B15" s="323">
        <v>3</v>
      </c>
      <c r="C15" s="171">
        <v>3</v>
      </c>
      <c r="D15" s="171">
        <v>2</v>
      </c>
    </row>
    <row r="16" spans="1:4" ht="15" customHeight="1">
      <c r="A16" s="319" t="s">
        <v>467</v>
      </c>
      <c r="B16" s="321"/>
      <c r="C16" s="171"/>
      <c r="D16" s="171"/>
    </row>
    <row r="17" spans="1:4" ht="15" customHeight="1">
      <c r="A17" s="322" t="s">
        <v>463</v>
      </c>
      <c r="B17" s="321">
        <v>30</v>
      </c>
      <c r="C17" s="171">
        <v>33</v>
      </c>
      <c r="D17" s="171">
        <v>33</v>
      </c>
    </row>
    <row r="18" spans="1:4" ht="15" customHeight="1">
      <c r="A18" s="322" t="s">
        <v>465</v>
      </c>
      <c r="B18" s="321">
        <v>17</v>
      </c>
      <c r="C18" s="171">
        <v>18</v>
      </c>
      <c r="D18" s="171">
        <v>18</v>
      </c>
    </row>
    <row r="19" spans="1:4" ht="15" customHeight="1">
      <c r="A19" s="319" t="s">
        <v>468</v>
      </c>
      <c r="B19" s="323">
        <v>4</v>
      </c>
      <c r="C19" s="173">
        <v>3</v>
      </c>
      <c r="D19" s="173">
        <v>6</v>
      </c>
    </row>
    <row r="20" spans="1:4" ht="15" customHeight="1">
      <c r="A20" s="324" t="s">
        <v>469</v>
      </c>
      <c r="B20" s="325">
        <v>7</v>
      </c>
      <c r="C20" s="182">
        <v>8</v>
      </c>
      <c r="D20" s="182">
        <v>7</v>
      </c>
    </row>
    <row r="21" spans="1:4" s="305" customFormat="1" ht="15" customHeight="1">
      <c r="A21" s="326" t="s">
        <v>470</v>
      </c>
      <c r="B21" s="326"/>
      <c r="C21" s="326"/>
      <c r="D21" s="308" t="s">
        <v>471</v>
      </c>
    </row>
  </sheetData>
  <mergeCells count="1">
    <mergeCell ref="A21:C2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0"/>
  <sheetViews>
    <sheetView workbookViewId="0"/>
  </sheetViews>
  <sheetFormatPr defaultColWidth="8.875" defaultRowHeight="15" customHeight="1"/>
  <cols>
    <col min="1" max="1" width="8.75" style="55" customWidth="1"/>
    <col min="2" max="3" width="5" style="55" customWidth="1"/>
    <col min="4" max="9" width="4.75" style="55" customWidth="1"/>
    <col min="10" max="15" width="4.625" style="55" customWidth="1"/>
    <col min="16" max="16" width="5" style="55" customWidth="1"/>
    <col min="17" max="17" width="6.25" style="55" customWidth="1"/>
    <col min="18" max="16384" width="8.875" style="55"/>
  </cols>
  <sheetData>
    <row r="1" spans="1:17" s="2" customFormat="1" ht="15" customHeight="1">
      <c r="A1" s="675" t="s">
        <v>911</v>
      </c>
    </row>
    <row r="2" spans="1:17" s="2" customFormat="1" ht="15" customHeight="1"/>
    <row r="3" spans="1:17" s="2" customFormat="1" ht="15" customHeight="1">
      <c r="A3" s="1" t="s">
        <v>472</v>
      </c>
    </row>
    <row r="4" spans="1:17" s="2" customFormat="1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Q4" s="328" t="s">
        <v>473</v>
      </c>
    </row>
    <row r="5" spans="1:17" s="2" customFormat="1" ht="15" customHeight="1">
      <c r="A5" s="329" t="s">
        <v>474</v>
      </c>
      <c r="B5" s="330" t="s">
        <v>475</v>
      </c>
      <c r="C5" s="330" t="s">
        <v>476</v>
      </c>
      <c r="D5" s="83" t="s">
        <v>477</v>
      </c>
      <c r="E5" s="84"/>
      <c r="F5" s="84"/>
      <c r="G5" s="84"/>
      <c r="H5" s="84"/>
      <c r="I5" s="331"/>
      <c r="J5" s="83" t="s">
        <v>478</v>
      </c>
      <c r="K5" s="331"/>
      <c r="L5" s="83" t="s">
        <v>479</v>
      </c>
      <c r="M5" s="84"/>
      <c r="N5" s="84"/>
      <c r="O5" s="331"/>
      <c r="P5" s="332" t="s">
        <v>480</v>
      </c>
      <c r="Q5" s="333" t="s">
        <v>481</v>
      </c>
    </row>
    <row r="6" spans="1:17" ht="105" customHeight="1">
      <c r="A6" s="334"/>
      <c r="B6" s="335"/>
      <c r="C6" s="335"/>
      <c r="D6" s="336" t="s">
        <v>482</v>
      </c>
      <c r="E6" s="336" t="s">
        <v>483</v>
      </c>
      <c r="F6" s="337" t="s">
        <v>484</v>
      </c>
      <c r="G6" s="336" t="s">
        <v>485</v>
      </c>
      <c r="H6" s="336" t="s">
        <v>486</v>
      </c>
      <c r="I6" s="336" t="s">
        <v>487</v>
      </c>
      <c r="J6" s="336" t="s">
        <v>488</v>
      </c>
      <c r="K6" s="336" t="s">
        <v>489</v>
      </c>
      <c r="L6" s="336" t="s">
        <v>490</v>
      </c>
      <c r="M6" s="336" t="s">
        <v>491</v>
      </c>
      <c r="N6" s="336" t="s">
        <v>492</v>
      </c>
      <c r="O6" s="336" t="s">
        <v>493</v>
      </c>
      <c r="P6" s="338"/>
      <c r="Q6" s="339"/>
    </row>
    <row r="7" spans="1:17" s="2" customFormat="1" ht="15" customHeight="1">
      <c r="A7" s="40" t="s">
        <v>57</v>
      </c>
      <c r="B7" s="340">
        <v>696</v>
      </c>
      <c r="C7" s="341">
        <v>1</v>
      </c>
      <c r="D7" s="341">
        <v>2</v>
      </c>
      <c r="E7" s="341">
        <v>0</v>
      </c>
      <c r="F7" s="341">
        <v>0</v>
      </c>
      <c r="G7" s="341">
        <v>5</v>
      </c>
      <c r="H7" s="341">
        <v>382</v>
      </c>
      <c r="I7" s="341">
        <v>11</v>
      </c>
      <c r="J7" s="341">
        <v>17</v>
      </c>
      <c r="K7" s="341">
        <v>5</v>
      </c>
      <c r="L7" s="341">
        <v>50</v>
      </c>
      <c r="M7" s="341">
        <v>17</v>
      </c>
      <c r="N7" s="341">
        <v>1</v>
      </c>
      <c r="O7" s="341">
        <v>22</v>
      </c>
      <c r="P7" s="341">
        <v>87</v>
      </c>
      <c r="Q7" s="342">
        <v>1296</v>
      </c>
    </row>
    <row r="8" spans="1:17" s="2" customFormat="1" ht="15" customHeight="1">
      <c r="A8" s="42" t="s">
        <v>494</v>
      </c>
      <c r="B8" s="340">
        <v>770</v>
      </c>
      <c r="C8" s="341">
        <v>3</v>
      </c>
      <c r="D8" s="341">
        <v>2</v>
      </c>
      <c r="E8" s="341">
        <v>0</v>
      </c>
      <c r="F8" s="341">
        <v>1</v>
      </c>
      <c r="G8" s="341">
        <v>2</v>
      </c>
      <c r="H8" s="341">
        <v>436</v>
      </c>
      <c r="I8" s="341">
        <v>7</v>
      </c>
      <c r="J8" s="341">
        <v>19</v>
      </c>
      <c r="K8" s="341">
        <v>8</v>
      </c>
      <c r="L8" s="341">
        <v>56</v>
      </c>
      <c r="M8" s="341">
        <v>23</v>
      </c>
      <c r="N8" s="341">
        <v>0</v>
      </c>
      <c r="O8" s="341">
        <v>27</v>
      </c>
      <c r="P8" s="341">
        <v>146</v>
      </c>
      <c r="Q8" s="342">
        <v>1500</v>
      </c>
    </row>
    <row r="9" spans="1:17" s="2" customFormat="1" ht="15" customHeight="1">
      <c r="A9" s="343" t="s">
        <v>495</v>
      </c>
      <c r="B9" s="344">
        <v>829</v>
      </c>
      <c r="C9" s="345">
        <v>0</v>
      </c>
      <c r="D9" s="345">
        <v>0</v>
      </c>
      <c r="E9" s="345">
        <v>0</v>
      </c>
      <c r="F9" s="345">
        <v>1</v>
      </c>
      <c r="G9" s="345">
        <v>6</v>
      </c>
      <c r="H9" s="345">
        <v>416</v>
      </c>
      <c r="I9" s="345">
        <v>7</v>
      </c>
      <c r="J9" s="345">
        <v>20</v>
      </c>
      <c r="K9" s="345">
        <v>8</v>
      </c>
      <c r="L9" s="345">
        <v>63</v>
      </c>
      <c r="M9" s="345">
        <v>29</v>
      </c>
      <c r="N9" s="345">
        <v>0</v>
      </c>
      <c r="O9" s="345">
        <v>21</v>
      </c>
      <c r="P9" s="345">
        <v>139</v>
      </c>
      <c r="Q9" s="346">
        <f>SUM(B9:P9)</f>
        <v>1539</v>
      </c>
    </row>
    <row r="10" spans="1:17" ht="15" customHeight="1">
      <c r="Q10" s="17" t="s">
        <v>496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0"/>
  <sheetViews>
    <sheetView workbookViewId="0"/>
  </sheetViews>
  <sheetFormatPr defaultColWidth="8" defaultRowHeight="15" customHeight="1"/>
  <cols>
    <col min="1" max="1" width="8.75" style="382" customWidth="1"/>
    <col min="2" max="3" width="7.5" style="382" customWidth="1"/>
    <col min="4" max="5" width="6.875" style="382" customWidth="1"/>
    <col min="6" max="6" width="7.5" style="382" customWidth="1"/>
    <col min="7" max="7" width="2.5" style="382" customWidth="1"/>
    <col min="8" max="8" width="8.75" style="382" customWidth="1"/>
    <col min="9" max="12" width="7.5" style="382" customWidth="1"/>
    <col min="13" max="16384" width="8" style="382"/>
  </cols>
  <sheetData>
    <row r="1" spans="1:12" s="223" customFormat="1" ht="15" customHeight="1">
      <c r="A1" s="675" t="s">
        <v>911</v>
      </c>
    </row>
    <row r="2" spans="1:12" s="223" customFormat="1" ht="15" customHeight="1"/>
    <row r="3" spans="1:12" s="223" customFormat="1" ht="15" customHeight="1">
      <c r="A3" s="347" t="s">
        <v>497</v>
      </c>
    </row>
    <row r="4" spans="1:12" s="223" customFormat="1" ht="15" customHeight="1">
      <c r="A4" s="348" t="s">
        <v>498</v>
      </c>
      <c r="B4" s="349"/>
      <c r="C4" s="350"/>
      <c r="D4" s="350"/>
      <c r="E4" s="350"/>
      <c r="F4" s="351" t="s">
        <v>111</v>
      </c>
      <c r="G4" s="352"/>
      <c r="H4" s="348" t="s">
        <v>498</v>
      </c>
      <c r="I4" s="350"/>
      <c r="J4" s="350"/>
      <c r="K4" s="350"/>
      <c r="L4" s="351" t="s">
        <v>111</v>
      </c>
    </row>
    <row r="5" spans="1:12" s="223" customFormat="1" ht="15" customHeight="1">
      <c r="A5" s="353" t="s">
        <v>499</v>
      </c>
      <c r="B5" s="354" t="s">
        <v>500</v>
      </c>
      <c r="C5" s="355" t="s">
        <v>501</v>
      </c>
      <c r="D5" s="356" t="s">
        <v>502</v>
      </c>
      <c r="E5" s="357"/>
      <c r="F5" s="357"/>
      <c r="G5" s="358"/>
      <c r="H5" s="353" t="s">
        <v>503</v>
      </c>
      <c r="I5" s="354" t="s">
        <v>50</v>
      </c>
      <c r="J5" s="355" t="s">
        <v>501</v>
      </c>
      <c r="K5" s="356" t="s">
        <v>504</v>
      </c>
      <c r="L5" s="357"/>
    </row>
    <row r="6" spans="1:12" s="223" customFormat="1" ht="15" customHeight="1">
      <c r="A6" s="359"/>
      <c r="B6" s="360"/>
      <c r="C6" s="361"/>
      <c r="D6" s="362" t="s">
        <v>505</v>
      </c>
      <c r="E6" s="363" t="s">
        <v>506</v>
      </c>
      <c r="F6" s="364" t="s">
        <v>507</v>
      </c>
      <c r="G6" s="365"/>
      <c r="H6" s="366"/>
      <c r="I6" s="360"/>
      <c r="J6" s="361"/>
      <c r="K6" s="362" t="s">
        <v>508</v>
      </c>
      <c r="L6" s="363" t="s">
        <v>509</v>
      </c>
    </row>
    <row r="7" spans="1:12" s="223" customFormat="1" ht="15" customHeight="1">
      <c r="A7" s="367" t="s">
        <v>510</v>
      </c>
      <c r="B7" s="368" t="s">
        <v>511</v>
      </c>
      <c r="C7" s="369">
        <v>2204</v>
      </c>
      <c r="D7" s="170">
        <v>1358</v>
      </c>
      <c r="E7" s="170">
        <v>658</v>
      </c>
      <c r="F7" s="170">
        <v>188</v>
      </c>
      <c r="G7" s="352"/>
      <c r="H7" s="370" t="s">
        <v>512</v>
      </c>
      <c r="I7" s="368" t="s">
        <v>511</v>
      </c>
      <c r="J7" s="369">
        <v>670</v>
      </c>
      <c r="K7" s="170">
        <v>344</v>
      </c>
      <c r="L7" s="170">
        <v>345</v>
      </c>
    </row>
    <row r="8" spans="1:12" s="223" customFormat="1" ht="15" customHeight="1">
      <c r="A8" s="371"/>
      <c r="B8" s="372" t="s">
        <v>513</v>
      </c>
      <c r="C8" s="369">
        <v>2170</v>
      </c>
      <c r="D8" s="170">
        <v>1362</v>
      </c>
      <c r="E8" s="170">
        <v>616</v>
      </c>
      <c r="F8" s="170">
        <v>192</v>
      </c>
      <c r="G8" s="352"/>
      <c r="H8" s="373"/>
      <c r="I8" s="372" t="s">
        <v>513</v>
      </c>
      <c r="J8" s="369">
        <v>692</v>
      </c>
      <c r="K8" s="170">
        <v>346</v>
      </c>
      <c r="L8" s="170">
        <v>368</v>
      </c>
    </row>
    <row r="9" spans="1:12" s="223" customFormat="1" ht="15" customHeight="1">
      <c r="A9" s="374"/>
      <c r="B9" s="372" t="s">
        <v>514</v>
      </c>
      <c r="C9" s="375">
        <v>2077</v>
      </c>
      <c r="D9" s="175">
        <v>1299</v>
      </c>
      <c r="E9" s="175">
        <v>602</v>
      </c>
      <c r="F9" s="175">
        <v>176</v>
      </c>
      <c r="G9" s="352"/>
      <c r="H9" s="376"/>
      <c r="I9" s="372" t="s">
        <v>515</v>
      </c>
      <c r="J9" s="375">
        <v>705</v>
      </c>
      <c r="K9" s="175">
        <v>352</v>
      </c>
      <c r="L9" s="175">
        <v>421</v>
      </c>
    </row>
    <row r="10" spans="1:12" s="223" customFormat="1" ht="15" customHeight="1">
      <c r="A10" s="377"/>
      <c r="B10" s="378"/>
      <c r="C10" s="378"/>
      <c r="D10" s="378"/>
      <c r="E10" s="378"/>
      <c r="F10" s="378"/>
      <c r="G10" s="352"/>
      <c r="H10" s="379"/>
      <c r="I10" s="380"/>
      <c r="L10" s="381" t="s">
        <v>516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1"/>
  <sheetViews>
    <sheetView workbookViewId="0"/>
  </sheetViews>
  <sheetFormatPr defaultColWidth="8.875" defaultRowHeight="15" customHeight="1"/>
  <cols>
    <col min="1" max="1" width="11.25" style="382" customWidth="1"/>
    <col min="2" max="2" width="10.5" style="382" customWidth="1"/>
    <col min="3" max="8" width="10.75" style="382" customWidth="1"/>
    <col min="9" max="16384" width="8.875" style="382"/>
  </cols>
  <sheetData>
    <row r="1" spans="1:8" s="223" customFormat="1" ht="15" customHeight="1">
      <c r="A1" s="675" t="s">
        <v>911</v>
      </c>
    </row>
    <row r="2" spans="1:8" s="223" customFormat="1" ht="15" customHeight="1"/>
    <row r="3" spans="1:8" s="223" customFormat="1" ht="15" customHeight="1">
      <c r="A3" s="347" t="s">
        <v>517</v>
      </c>
    </row>
    <row r="4" spans="1:8" s="223" customFormat="1" ht="15" customHeight="1">
      <c r="A4" s="350"/>
      <c r="B4" s="350"/>
      <c r="C4" s="350"/>
      <c r="D4" s="350"/>
      <c r="E4" s="350"/>
      <c r="F4" s="350"/>
      <c r="G4" s="350"/>
      <c r="H4" s="351" t="s">
        <v>518</v>
      </c>
    </row>
    <row r="5" spans="1:8" s="223" customFormat="1" ht="15" customHeight="1">
      <c r="A5" s="353" t="s">
        <v>519</v>
      </c>
      <c r="B5" s="354" t="s">
        <v>520</v>
      </c>
      <c r="C5" s="383" t="s">
        <v>521</v>
      </c>
      <c r="D5" s="383"/>
      <c r="E5" s="384"/>
      <c r="F5" s="383" t="s">
        <v>522</v>
      </c>
      <c r="G5" s="383"/>
      <c r="H5" s="383"/>
    </row>
    <row r="6" spans="1:8" s="223" customFormat="1" ht="15" customHeight="1">
      <c r="A6" s="385"/>
      <c r="B6" s="386"/>
      <c r="C6" s="368" t="s">
        <v>523</v>
      </c>
      <c r="D6" s="368" t="s">
        <v>524</v>
      </c>
      <c r="E6" s="368" t="s">
        <v>525</v>
      </c>
      <c r="F6" s="368" t="s">
        <v>523</v>
      </c>
      <c r="G6" s="368" t="s">
        <v>524</v>
      </c>
      <c r="H6" s="365" t="s">
        <v>525</v>
      </c>
    </row>
    <row r="7" spans="1:8" s="223" customFormat="1" ht="15" customHeight="1">
      <c r="A7" s="387" t="s">
        <v>526</v>
      </c>
      <c r="B7" s="388">
        <v>27498</v>
      </c>
      <c r="C7" s="388">
        <v>278651</v>
      </c>
      <c r="D7" s="388">
        <v>190835</v>
      </c>
      <c r="E7" s="388">
        <v>48004</v>
      </c>
      <c r="F7" s="388">
        <v>2897640</v>
      </c>
      <c r="G7" s="388">
        <v>1986415</v>
      </c>
      <c r="H7" s="388">
        <v>671860</v>
      </c>
    </row>
    <row r="8" spans="1:8" s="223" customFormat="1" ht="15" customHeight="1">
      <c r="A8" s="389" t="s">
        <v>527</v>
      </c>
      <c r="B8" s="170">
        <v>27314</v>
      </c>
      <c r="C8" s="170">
        <v>277097</v>
      </c>
      <c r="D8" s="170">
        <v>189634</v>
      </c>
      <c r="E8" s="170">
        <v>48180</v>
      </c>
      <c r="F8" s="170">
        <v>2877130</v>
      </c>
      <c r="G8" s="170">
        <v>1967695</v>
      </c>
      <c r="H8" s="170">
        <v>671000</v>
      </c>
    </row>
    <row r="9" spans="1:8" s="223" customFormat="1" ht="15" customHeight="1">
      <c r="A9" s="390" t="s">
        <v>528</v>
      </c>
      <c r="B9" s="175">
        <v>27179</v>
      </c>
      <c r="C9" s="175">
        <v>275895</v>
      </c>
      <c r="D9" s="175">
        <v>187296</v>
      </c>
      <c r="E9" s="175">
        <v>47938</v>
      </c>
      <c r="F9" s="175">
        <v>2857155</v>
      </c>
      <c r="G9" s="391">
        <v>1941070</v>
      </c>
      <c r="H9" s="175">
        <v>665565</v>
      </c>
    </row>
    <row r="10" spans="1:8" ht="15" customHeight="1">
      <c r="A10" s="392" t="s">
        <v>529</v>
      </c>
      <c r="B10" s="223"/>
      <c r="C10" s="223"/>
      <c r="D10" s="223"/>
      <c r="E10" s="223"/>
      <c r="F10" s="223"/>
      <c r="G10" s="223"/>
      <c r="H10" s="381" t="s">
        <v>516</v>
      </c>
    </row>
    <row r="11" spans="1:8" ht="15" customHeight="1">
      <c r="A11" s="392"/>
      <c r="B11" s="223"/>
      <c r="C11" s="223"/>
      <c r="D11" s="223"/>
      <c r="E11" s="223"/>
      <c r="F11" s="223"/>
      <c r="G11" s="223"/>
      <c r="H11" s="381"/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F9"/>
  <sheetViews>
    <sheetView workbookViewId="0"/>
  </sheetViews>
  <sheetFormatPr defaultColWidth="8.75" defaultRowHeight="15" customHeight="1"/>
  <cols>
    <col min="1" max="1" width="15" style="2" customWidth="1"/>
    <col min="2" max="6" width="14.25" style="2" customWidth="1"/>
    <col min="7" max="16384" width="8.75" style="2"/>
  </cols>
  <sheetData>
    <row r="1" spans="1:6" ht="15" customHeight="1">
      <c r="A1" s="675" t="s">
        <v>911</v>
      </c>
    </row>
    <row r="3" spans="1:6" ht="15" customHeight="1">
      <c r="A3" s="1" t="s">
        <v>0</v>
      </c>
    </row>
    <row r="4" spans="1:6" ht="15" customHeight="1">
      <c r="A4" s="3" t="s">
        <v>1</v>
      </c>
    </row>
    <row r="5" spans="1:6" ht="15" customHeight="1">
      <c r="A5" s="4" t="s">
        <v>2</v>
      </c>
      <c r="B5" s="4" t="s">
        <v>3</v>
      </c>
      <c r="C5" s="5" t="s">
        <v>4</v>
      </c>
      <c r="D5" s="5" t="s">
        <v>5</v>
      </c>
      <c r="E5" s="6" t="s">
        <v>6</v>
      </c>
      <c r="F5" s="6" t="s">
        <v>7</v>
      </c>
    </row>
    <row r="6" spans="1:6" ht="15" customHeight="1">
      <c r="A6" s="7" t="s">
        <v>8</v>
      </c>
      <c r="B6" s="8">
        <v>2820</v>
      </c>
      <c r="C6" s="9">
        <v>2891</v>
      </c>
      <c r="D6" s="9">
        <v>2998</v>
      </c>
      <c r="E6" s="9">
        <v>3082</v>
      </c>
      <c r="F6" s="10">
        <v>3175</v>
      </c>
    </row>
    <row r="7" spans="1:6" ht="15" customHeight="1">
      <c r="A7" s="11" t="s">
        <v>9</v>
      </c>
      <c r="B7" s="12">
        <v>3948</v>
      </c>
      <c r="C7" s="10">
        <v>4007</v>
      </c>
      <c r="D7" s="10">
        <v>4094</v>
      </c>
      <c r="E7" s="10">
        <v>4159</v>
      </c>
      <c r="F7" s="10">
        <v>4230</v>
      </c>
    </row>
    <row r="8" spans="1:6" ht="15" customHeight="1">
      <c r="A8" s="13" t="s">
        <v>10</v>
      </c>
      <c r="B8" s="14">
        <v>1.18</v>
      </c>
      <c r="C8" s="15">
        <v>1.19</v>
      </c>
      <c r="D8" s="15">
        <v>1.21</v>
      </c>
      <c r="E8" s="15">
        <v>1.22</v>
      </c>
      <c r="F8" s="15">
        <v>1.23</v>
      </c>
    </row>
    <row r="9" spans="1:6" ht="15" customHeight="1">
      <c r="A9" s="16" t="s">
        <v>11</v>
      </c>
      <c r="B9" s="16"/>
      <c r="F9" s="17" t="s">
        <v>12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F10"/>
  <sheetViews>
    <sheetView workbookViewId="0"/>
  </sheetViews>
  <sheetFormatPr defaultColWidth="20.875" defaultRowHeight="15" customHeight="1"/>
  <cols>
    <col min="1" max="1" width="11.25" style="55" customWidth="1"/>
    <col min="2" max="3" width="10.625" style="55" customWidth="1"/>
    <col min="4" max="4" width="13.75" style="55" customWidth="1"/>
    <col min="5" max="6" width="20" style="55" customWidth="1"/>
    <col min="7" max="16384" width="20.875" style="55"/>
  </cols>
  <sheetData>
    <row r="1" spans="1:6" s="2" customFormat="1" ht="15" customHeight="1">
      <c r="A1" s="675" t="s">
        <v>911</v>
      </c>
    </row>
    <row r="2" spans="1:6" s="2" customFormat="1" ht="15" customHeight="1"/>
    <row r="3" spans="1:6" s="2" customFormat="1" ht="15" customHeight="1">
      <c r="A3" s="1" t="s">
        <v>530</v>
      </c>
    </row>
    <row r="4" spans="1:6" s="2" customFormat="1" ht="15" customHeight="1"/>
    <row r="5" spans="1:6" s="2" customFormat="1" ht="15" customHeight="1">
      <c r="A5" s="393" t="s">
        <v>519</v>
      </c>
      <c r="B5" s="394" t="s">
        <v>531</v>
      </c>
      <c r="C5" s="395" t="s">
        <v>532</v>
      </c>
      <c r="D5" s="396" t="s">
        <v>533</v>
      </c>
      <c r="E5" s="397" t="s">
        <v>534</v>
      </c>
      <c r="F5" s="83"/>
    </row>
    <row r="6" spans="1:6" s="2" customFormat="1" ht="15" customHeight="1">
      <c r="A6" s="398"/>
      <c r="B6" s="399"/>
      <c r="C6" s="399"/>
      <c r="D6" s="400"/>
      <c r="E6" s="20" t="s">
        <v>535</v>
      </c>
      <c r="F6" s="77" t="s">
        <v>536</v>
      </c>
    </row>
    <row r="7" spans="1:6" s="2" customFormat="1" ht="15" customHeight="1">
      <c r="A7" s="401" t="s">
        <v>537</v>
      </c>
      <c r="B7" s="402">
        <v>47281</v>
      </c>
      <c r="C7" s="403">
        <v>754660</v>
      </c>
      <c r="D7" s="403">
        <v>1389934096</v>
      </c>
      <c r="E7" s="404" t="s">
        <v>538</v>
      </c>
      <c r="F7" s="405" t="s">
        <v>538</v>
      </c>
    </row>
    <row r="8" spans="1:6" s="2" customFormat="1" ht="15" customHeight="1">
      <c r="A8" s="406" t="s">
        <v>58</v>
      </c>
      <c r="B8" s="402">
        <v>47076</v>
      </c>
      <c r="C8" s="403">
        <v>746530</v>
      </c>
      <c r="D8" s="403">
        <v>1380600160</v>
      </c>
      <c r="E8" s="407" t="s">
        <v>538</v>
      </c>
      <c r="F8" s="405" t="s">
        <v>538</v>
      </c>
    </row>
    <row r="9" spans="1:6" s="2" customFormat="1" ht="15" customHeight="1">
      <c r="A9" s="406" t="s">
        <v>59</v>
      </c>
      <c r="B9" s="403">
        <v>46867</v>
      </c>
      <c r="C9" s="403">
        <v>742617</v>
      </c>
      <c r="D9" s="403">
        <v>1356900522</v>
      </c>
      <c r="E9" s="405" t="s">
        <v>538</v>
      </c>
      <c r="F9" s="405" t="s">
        <v>538</v>
      </c>
    </row>
    <row r="10" spans="1:6" s="2" customFormat="1" ht="15" customHeight="1">
      <c r="A10" s="408" t="s">
        <v>539</v>
      </c>
      <c r="B10" s="36"/>
      <c r="C10" s="36"/>
      <c r="D10" s="36"/>
      <c r="E10" s="36"/>
      <c r="F10" s="409" t="s">
        <v>516</v>
      </c>
    </row>
  </sheetData>
  <mergeCells count="5">
    <mergeCell ref="A5:A6"/>
    <mergeCell ref="B5:B6"/>
    <mergeCell ref="C5:C6"/>
    <mergeCell ref="D5:D6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9"/>
  <sheetViews>
    <sheetView workbookViewId="0"/>
  </sheetViews>
  <sheetFormatPr defaultColWidth="20.875" defaultRowHeight="15" customHeight="1"/>
  <cols>
    <col min="1" max="1" width="11.25" style="2" customWidth="1"/>
    <col min="2" max="4" width="25" style="2" customWidth="1"/>
    <col min="5" max="16384" width="20.875" style="2"/>
  </cols>
  <sheetData>
    <row r="1" spans="1:4" ht="15" customHeight="1">
      <c r="A1" s="675" t="s">
        <v>911</v>
      </c>
    </row>
    <row r="3" spans="1:4" ht="15" customHeight="1">
      <c r="A3" s="1" t="s">
        <v>540</v>
      </c>
    </row>
    <row r="5" spans="1:4" ht="15" customHeight="1">
      <c r="A5" s="4" t="s">
        <v>519</v>
      </c>
      <c r="B5" s="4" t="s">
        <v>541</v>
      </c>
      <c r="C5" s="4" t="s">
        <v>532</v>
      </c>
      <c r="D5" s="78" t="s">
        <v>542</v>
      </c>
    </row>
    <row r="6" spans="1:4" ht="15" customHeight="1">
      <c r="A6" s="410" t="s">
        <v>57</v>
      </c>
      <c r="B6" s="402">
        <v>6460</v>
      </c>
      <c r="C6" s="403">
        <v>24560</v>
      </c>
      <c r="D6" s="403">
        <v>65824112</v>
      </c>
    </row>
    <row r="7" spans="1:4" ht="15" customHeight="1">
      <c r="A7" s="406" t="s">
        <v>543</v>
      </c>
      <c r="B7" s="402">
        <v>6394</v>
      </c>
      <c r="C7" s="403">
        <v>23740</v>
      </c>
      <c r="D7" s="403">
        <v>63063687</v>
      </c>
    </row>
    <row r="8" spans="1:4" ht="15" customHeight="1">
      <c r="A8" s="411" t="s">
        <v>59</v>
      </c>
      <c r="B8" s="412">
        <v>6202</v>
      </c>
      <c r="C8" s="413">
        <v>22808</v>
      </c>
      <c r="D8" s="413">
        <v>62439840</v>
      </c>
    </row>
    <row r="9" spans="1:4" ht="15" customHeight="1">
      <c r="A9" s="16"/>
      <c r="B9" s="16"/>
      <c r="C9" s="16"/>
      <c r="D9" s="414" t="s">
        <v>544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11"/>
  <sheetViews>
    <sheetView workbookViewId="0"/>
  </sheetViews>
  <sheetFormatPr defaultColWidth="8.875" defaultRowHeight="15" customHeight="1"/>
  <cols>
    <col min="1" max="1" width="11.25" style="223" customWidth="1"/>
    <col min="2" max="2" width="10.625" style="223" customWidth="1"/>
    <col min="3" max="3" width="11.25" style="223" customWidth="1"/>
    <col min="4" max="4" width="10.625" style="223" customWidth="1"/>
    <col min="5" max="5" width="9.375" style="223" customWidth="1"/>
    <col min="6" max="6" width="10.625" style="223" customWidth="1"/>
    <col min="7" max="8" width="11.25" style="223" customWidth="1"/>
    <col min="9" max="16384" width="8.875" style="223"/>
  </cols>
  <sheetData>
    <row r="1" spans="1:8" ht="15" customHeight="1">
      <c r="A1" s="675" t="s">
        <v>911</v>
      </c>
    </row>
    <row r="3" spans="1:8" ht="15" customHeight="1">
      <c r="A3" s="347" t="s">
        <v>545</v>
      </c>
    </row>
    <row r="4" spans="1:8" ht="15" customHeight="1">
      <c r="A4" s="415"/>
      <c r="B4" s="415"/>
      <c r="C4" s="415"/>
      <c r="D4" s="415"/>
      <c r="E4" s="415"/>
      <c r="F4" s="415"/>
      <c r="G4" s="415"/>
      <c r="H4" s="415"/>
    </row>
    <row r="5" spans="1:8" ht="15" customHeight="1">
      <c r="A5" s="416" t="s">
        <v>519</v>
      </c>
      <c r="B5" s="417" t="s">
        <v>546</v>
      </c>
      <c r="C5" s="417"/>
      <c r="D5" s="417" t="s">
        <v>547</v>
      </c>
      <c r="E5" s="417"/>
      <c r="F5" s="418" t="s">
        <v>548</v>
      </c>
      <c r="G5" s="418"/>
      <c r="H5" s="419"/>
    </row>
    <row r="6" spans="1:8" ht="15" customHeight="1">
      <c r="A6" s="420"/>
      <c r="B6" s="421" t="s">
        <v>549</v>
      </c>
      <c r="C6" s="422" t="s">
        <v>550</v>
      </c>
      <c r="D6" s="423" t="s">
        <v>551</v>
      </c>
      <c r="E6" s="423" t="s">
        <v>552</v>
      </c>
      <c r="F6" s="423" t="s">
        <v>553</v>
      </c>
      <c r="G6" s="424" t="s">
        <v>554</v>
      </c>
      <c r="H6" s="425" t="s">
        <v>555</v>
      </c>
    </row>
    <row r="7" spans="1:8" ht="15" customHeight="1">
      <c r="A7" s="420"/>
      <c r="B7" s="426"/>
      <c r="C7" s="427" t="s">
        <v>556</v>
      </c>
      <c r="D7" s="428"/>
      <c r="E7" s="428"/>
      <c r="F7" s="428"/>
      <c r="G7" s="429"/>
      <c r="H7" s="430"/>
    </row>
    <row r="8" spans="1:8" ht="15" customHeight="1">
      <c r="A8" s="431" t="s">
        <v>557</v>
      </c>
      <c r="B8" s="432">
        <v>10658</v>
      </c>
      <c r="C8" s="432">
        <v>22645</v>
      </c>
      <c r="D8" s="432">
        <v>2420</v>
      </c>
      <c r="E8" s="432">
        <v>40</v>
      </c>
      <c r="F8" s="432">
        <v>2187</v>
      </c>
      <c r="G8" s="432">
        <v>6673</v>
      </c>
      <c r="H8" s="432">
        <v>33010</v>
      </c>
    </row>
    <row r="9" spans="1:8" ht="15" customHeight="1">
      <c r="A9" s="114">
        <v>29</v>
      </c>
      <c r="B9" s="432">
        <v>10050</v>
      </c>
      <c r="C9" s="432">
        <v>20873</v>
      </c>
      <c r="D9" s="432">
        <v>2381</v>
      </c>
      <c r="E9" s="432">
        <v>46</v>
      </c>
      <c r="F9" s="432">
        <v>2362</v>
      </c>
      <c r="G9" s="432">
        <v>7019</v>
      </c>
      <c r="H9" s="432">
        <v>34622</v>
      </c>
    </row>
    <row r="10" spans="1:8" ht="15" customHeight="1">
      <c r="A10" s="114">
        <v>30</v>
      </c>
      <c r="B10" s="432">
        <v>14295</v>
      </c>
      <c r="C10" s="432">
        <v>30286</v>
      </c>
      <c r="D10" s="432">
        <v>2419</v>
      </c>
      <c r="E10" s="432">
        <v>34</v>
      </c>
      <c r="F10" s="432">
        <v>2313</v>
      </c>
      <c r="G10" s="432">
        <v>7158</v>
      </c>
      <c r="H10" s="432">
        <v>35892</v>
      </c>
    </row>
    <row r="11" spans="1:8" ht="15" customHeight="1">
      <c r="A11" s="433"/>
      <c r="B11" s="433"/>
      <c r="C11" s="433"/>
      <c r="D11" s="433"/>
      <c r="E11" s="433"/>
      <c r="F11" s="434"/>
      <c r="G11" s="434"/>
      <c r="H11" s="122" t="s">
        <v>119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11"/>
  <sheetViews>
    <sheetView workbookViewId="0"/>
  </sheetViews>
  <sheetFormatPr defaultColWidth="9" defaultRowHeight="15" customHeight="1"/>
  <cols>
    <col min="1" max="1" width="11.25" style="439" customWidth="1"/>
    <col min="2" max="13" width="6.25" style="439" customWidth="1"/>
    <col min="14" max="16384" width="9" style="439"/>
  </cols>
  <sheetData>
    <row r="1" spans="1:13" s="448" customFormat="1" ht="15" customHeight="1">
      <c r="A1" s="675" t="s">
        <v>911</v>
      </c>
    </row>
    <row r="2" spans="1:13" s="448" customFormat="1" ht="15" customHeight="1"/>
    <row r="3" spans="1:13" s="437" customFormat="1" ht="15" customHeight="1">
      <c r="A3" s="435" t="s">
        <v>558</v>
      </c>
      <c r="B3" s="436"/>
      <c r="C3" s="436"/>
      <c r="D3" s="436"/>
      <c r="E3" s="436"/>
      <c r="F3" s="436"/>
      <c r="G3" s="436"/>
      <c r="H3" s="436"/>
      <c r="I3" s="436"/>
      <c r="J3" s="436"/>
    </row>
    <row r="4" spans="1:13" ht="15" customHeight="1">
      <c r="A4" s="438"/>
      <c r="B4" s="438"/>
      <c r="C4" s="438"/>
      <c r="D4" s="438"/>
      <c r="E4" s="438"/>
      <c r="F4" s="438"/>
      <c r="G4" s="438"/>
      <c r="H4" s="438"/>
      <c r="I4" s="438"/>
      <c r="J4" s="438"/>
    </row>
    <row r="5" spans="1:13" s="443" customFormat="1" ht="15" customHeight="1">
      <c r="A5" s="440" t="s">
        <v>519</v>
      </c>
      <c r="B5" s="441" t="s">
        <v>559</v>
      </c>
      <c r="C5" s="442"/>
      <c r="D5" s="440"/>
      <c r="E5" s="441" t="s">
        <v>560</v>
      </c>
      <c r="F5" s="442"/>
      <c r="G5" s="440"/>
      <c r="H5" s="441" t="s">
        <v>561</v>
      </c>
      <c r="I5" s="442"/>
      <c r="J5" s="440"/>
      <c r="K5" s="441" t="s">
        <v>562</v>
      </c>
      <c r="L5" s="442"/>
      <c r="M5" s="442"/>
    </row>
    <row r="6" spans="1:13" s="448" customFormat="1" ht="30" customHeight="1">
      <c r="A6" s="444"/>
      <c r="B6" s="445" t="s">
        <v>563</v>
      </c>
      <c r="C6" s="446"/>
      <c r="D6" s="447"/>
      <c r="E6" s="445" t="s">
        <v>564</v>
      </c>
      <c r="F6" s="446"/>
      <c r="G6" s="447"/>
      <c r="H6" s="445" t="s">
        <v>565</v>
      </c>
      <c r="I6" s="446"/>
      <c r="J6" s="447"/>
      <c r="K6" s="446" t="s">
        <v>563</v>
      </c>
      <c r="L6" s="446"/>
      <c r="M6" s="446"/>
    </row>
    <row r="7" spans="1:13" s="448" customFormat="1" ht="15" customHeight="1">
      <c r="A7" s="449"/>
      <c r="B7" s="450" t="s">
        <v>566</v>
      </c>
      <c r="C7" s="450" t="s">
        <v>567</v>
      </c>
      <c r="D7" s="450" t="s">
        <v>568</v>
      </c>
      <c r="E7" s="450" t="s">
        <v>566</v>
      </c>
      <c r="F7" s="450" t="s">
        <v>567</v>
      </c>
      <c r="G7" s="450" t="s">
        <v>568</v>
      </c>
      <c r="H7" s="450" t="s">
        <v>566</v>
      </c>
      <c r="I7" s="450" t="s">
        <v>567</v>
      </c>
      <c r="J7" s="451" t="s">
        <v>568</v>
      </c>
      <c r="K7" s="450" t="s">
        <v>566</v>
      </c>
      <c r="L7" s="450" t="s">
        <v>567</v>
      </c>
      <c r="M7" s="451" t="s">
        <v>568</v>
      </c>
    </row>
    <row r="8" spans="1:13" s="448" customFormat="1" ht="15" customHeight="1">
      <c r="A8" s="452" t="s">
        <v>537</v>
      </c>
      <c r="B8" s="453">
        <v>126</v>
      </c>
      <c r="C8" s="170">
        <v>50</v>
      </c>
      <c r="D8" s="170">
        <v>883</v>
      </c>
      <c r="E8" s="118">
        <v>70</v>
      </c>
      <c r="F8" s="118">
        <v>30</v>
      </c>
      <c r="G8" s="118">
        <v>340</v>
      </c>
      <c r="H8" s="118">
        <v>37</v>
      </c>
      <c r="I8" s="118">
        <v>20</v>
      </c>
      <c r="J8" s="118">
        <v>169</v>
      </c>
      <c r="K8" s="207">
        <v>14</v>
      </c>
      <c r="L8" s="207">
        <v>9</v>
      </c>
      <c r="M8" s="207">
        <v>103</v>
      </c>
    </row>
    <row r="9" spans="1:13" s="448" customFormat="1" ht="15" customHeight="1">
      <c r="A9" s="454">
        <v>29</v>
      </c>
      <c r="B9" s="453">
        <v>111</v>
      </c>
      <c r="C9" s="170">
        <v>56</v>
      </c>
      <c r="D9" s="170">
        <v>645</v>
      </c>
      <c r="E9" s="118">
        <v>69</v>
      </c>
      <c r="F9" s="118">
        <v>33</v>
      </c>
      <c r="G9" s="118">
        <v>427</v>
      </c>
      <c r="H9" s="118">
        <v>38</v>
      </c>
      <c r="I9" s="118">
        <v>20</v>
      </c>
      <c r="J9" s="118">
        <v>150</v>
      </c>
      <c r="K9" s="118">
        <v>13</v>
      </c>
      <c r="L9" s="118">
        <v>10</v>
      </c>
      <c r="M9" s="118">
        <v>99</v>
      </c>
    </row>
    <row r="10" spans="1:13" s="448" customFormat="1" ht="15" customHeight="1">
      <c r="A10" s="454">
        <v>30</v>
      </c>
      <c r="B10" s="453">
        <v>112</v>
      </c>
      <c r="C10" s="170">
        <v>45</v>
      </c>
      <c r="D10" s="170">
        <v>576</v>
      </c>
      <c r="E10" s="118">
        <v>72</v>
      </c>
      <c r="F10" s="118">
        <v>25</v>
      </c>
      <c r="G10" s="118">
        <v>353</v>
      </c>
      <c r="H10" s="118">
        <v>38</v>
      </c>
      <c r="I10" s="118">
        <v>25</v>
      </c>
      <c r="J10" s="118">
        <v>89</v>
      </c>
      <c r="K10" s="118">
        <v>13</v>
      </c>
      <c r="L10" s="118">
        <v>10</v>
      </c>
      <c r="M10" s="118">
        <v>61</v>
      </c>
    </row>
    <row r="11" spans="1:13" s="448" customFormat="1" ht="15" customHeight="1">
      <c r="A11" s="36" t="s">
        <v>569</v>
      </c>
      <c r="B11" s="455"/>
      <c r="C11" s="455"/>
      <c r="D11" s="455"/>
      <c r="E11" s="455"/>
      <c r="F11" s="455"/>
      <c r="G11" s="455"/>
      <c r="H11" s="455"/>
      <c r="I11" s="455"/>
      <c r="J11" s="123"/>
      <c r="K11" s="455"/>
      <c r="L11" s="455"/>
      <c r="M11" s="456" t="s">
        <v>570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3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21"/>
  <sheetViews>
    <sheetView workbookViewId="0"/>
  </sheetViews>
  <sheetFormatPr defaultColWidth="9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" style="457"/>
  </cols>
  <sheetData>
    <row r="1" spans="1:8" s="678" customFormat="1" ht="15" customHeight="1">
      <c r="A1" s="675" t="s">
        <v>911</v>
      </c>
      <c r="B1" s="2"/>
      <c r="C1" s="2"/>
      <c r="D1" s="2"/>
      <c r="E1" s="2"/>
      <c r="F1" s="2"/>
      <c r="G1" s="2"/>
      <c r="H1" s="2"/>
    </row>
    <row r="2" spans="1:8" s="678" customFormat="1" ht="15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1" t="s">
        <v>571</v>
      </c>
      <c r="B3" s="1"/>
      <c r="C3" s="1"/>
      <c r="D3" s="1"/>
      <c r="E3" s="1"/>
      <c r="F3" s="1"/>
    </row>
    <row r="4" spans="1:8" ht="15" customHeight="1">
      <c r="A4" s="3" t="s">
        <v>572</v>
      </c>
      <c r="H4" s="457"/>
    </row>
    <row r="5" spans="1:8" ht="15" customHeight="1">
      <c r="A5" s="3" t="s">
        <v>573</v>
      </c>
      <c r="H5" s="458" t="s">
        <v>189</v>
      </c>
    </row>
    <row r="6" spans="1:8" ht="15" customHeight="1">
      <c r="A6" s="459" t="s">
        <v>98</v>
      </c>
      <c r="B6" s="460" t="s">
        <v>103</v>
      </c>
      <c r="C6" s="460" t="s">
        <v>574</v>
      </c>
      <c r="D6" s="461" t="s">
        <v>575</v>
      </c>
      <c r="E6" s="462"/>
      <c r="F6" s="462"/>
      <c r="G6" s="462"/>
      <c r="H6" s="462"/>
    </row>
    <row r="7" spans="1:8" ht="15" customHeight="1">
      <c r="A7" s="463"/>
      <c r="B7" s="464"/>
      <c r="C7" s="464"/>
      <c r="D7" s="465" t="s">
        <v>576</v>
      </c>
      <c r="E7" s="465" t="s">
        <v>577</v>
      </c>
      <c r="F7" s="465" t="s">
        <v>578</v>
      </c>
      <c r="G7" s="465" t="s">
        <v>579</v>
      </c>
      <c r="H7" s="466" t="s">
        <v>580</v>
      </c>
    </row>
    <row r="8" spans="1:8" ht="15" customHeight="1">
      <c r="A8" s="467" t="s">
        <v>581</v>
      </c>
      <c r="B8" s="453">
        <v>60</v>
      </c>
      <c r="C8" s="170">
        <v>48</v>
      </c>
      <c r="D8" s="170">
        <v>2</v>
      </c>
      <c r="E8" s="170">
        <v>4</v>
      </c>
      <c r="F8" s="170">
        <v>11</v>
      </c>
      <c r="G8" s="170">
        <v>18</v>
      </c>
      <c r="H8" s="170">
        <v>13</v>
      </c>
    </row>
    <row r="9" spans="1:8" ht="15" customHeight="1">
      <c r="A9" s="468" t="s">
        <v>494</v>
      </c>
      <c r="B9" s="453">
        <v>60</v>
      </c>
      <c r="C9" s="170">
        <v>51</v>
      </c>
      <c r="D9" s="170">
        <v>2</v>
      </c>
      <c r="E9" s="170">
        <v>6</v>
      </c>
      <c r="F9" s="170">
        <v>16</v>
      </c>
      <c r="G9" s="170">
        <v>11</v>
      </c>
      <c r="H9" s="170">
        <v>16</v>
      </c>
    </row>
    <row r="10" spans="1:8" ht="15" customHeight="1">
      <c r="A10" s="468" t="s">
        <v>495</v>
      </c>
      <c r="B10" s="453">
        <v>60</v>
      </c>
      <c r="C10" s="170">
        <v>51</v>
      </c>
      <c r="D10" s="170">
        <v>1</v>
      </c>
      <c r="E10" s="170">
        <v>8</v>
      </c>
      <c r="F10" s="170">
        <v>18</v>
      </c>
      <c r="G10" s="170">
        <v>15</v>
      </c>
      <c r="H10" s="170">
        <v>9</v>
      </c>
    </row>
    <row r="11" spans="1:8" ht="15" customHeight="1">
      <c r="A11" s="36" t="s">
        <v>582</v>
      </c>
      <c r="B11" s="36"/>
      <c r="C11" s="36"/>
      <c r="D11" s="36"/>
      <c r="E11" s="36"/>
      <c r="F11" s="36"/>
      <c r="G11" s="36"/>
      <c r="H11" s="36"/>
    </row>
    <row r="12" spans="1:8" ht="15" customHeight="1">
      <c r="A12" s="16" t="s">
        <v>583</v>
      </c>
      <c r="B12" s="16"/>
      <c r="C12" s="16"/>
      <c r="D12" s="16"/>
      <c r="E12" s="16"/>
      <c r="F12" s="16"/>
      <c r="G12" s="16"/>
      <c r="H12" s="16"/>
    </row>
    <row r="13" spans="1:8" ht="15" customHeight="1">
      <c r="A13" s="16"/>
      <c r="B13" s="16"/>
      <c r="C13" s="16"/>
      <c r="D13" s="16"/>
      <c r="E13" s="16"/>
      <c r="F13" s="16"/>
      <c r="G13" s="16"/>
      <c r="H13" s="16"/>
    </row>
    <row r="14" spans="1:8" ht="15" customHeight="1">
      <c r="A14" s="3" t="s">
        <v>584</v>
      </c>
      <c r="H14" s="457"/>
    </row>
    <row r="15" spans="1:8" ht="15" customHeight="1">
      <c r="A15" s="3" t="s">
        <v>573</v>
      </c>
      <c r="H15" s="458" t="s">
        <v>189</v>
      </c>
    </row>
    <row r="16" spans="1:8" ht="15" customHeight="1">
      <c r="A16" s="459" t="s">
        <v>98</v>
      </c>
      <c r="B16" s="460" t="s">
        <v>585</v>
      </c>
      <c r="C16" s="460" t="s">
        <v>586</v>
      </c>
      <c r="D16" s="461" t="s">
        <v>587</v>
      </c>
      <c r="E16" s="469"/>
      <c r="F16" s="462" t="s">
        <v>575</v>
      </c>
      <c r="G16" s="462"/>
      <c r="H16" s="462"/>
    </row>
    <row r="17" spans="1:8" ht="15" customHeight="1">
      <c r="A17" s="463"/>
      <c r="B17" s="464"/>
      <c r="C17" s="464"/>
      <c r="D17" s="470" t="s">
        <v>588</v>
      </c>
      <c r="E17" s="465" t="s">
        <v>589</v>
      </c>
      <c r="F17" s="465" t="s">
        <v>577</v>
      </c>
      <c r="G17" s="465" t="s">
        <v>590</v>
      </c>
      <c r="H17" s="471" t="s">
        <v>591</v>
      </c>
    </row>
    <row r="18" spans="1:8" ht="15" customHeight="1">
      <c r="A18" s="467" t="s">
        <v>581</v>
      </c>
      <c r="B18" s="453">
        <v>20</v>
      </c>
      <c r="C18" s="170">
        <v>46</v>
      </c>
      <c r="D18" s="170">
        <v>13</v>
      </c>
      <c r="E18" s="170">
        <v>33</v>
      </c>
      <c r="F18" s="170">
        <v>12</v>
      </c>
      <c r="G18" s="170">
        <v>12</v>
      </c>
      <c r="H18" s="170">
        <v>22</v>
      </c>
    </row>
    <row r="19" spans="1:8" ht="15" customHeight="1">
      <c r="A19" s="468" t="s">
        <v>494</v>
      </c>
      <c r="B19" s="453">
        <v>20</v>
      </c>
      <c r="C19" s="170">
        <v>50</v>
      </c>
      <c r="D19" s="170">
        <v>19</v>
      </c>
      <c r="E19" s="170">
        <v>31</v>
      </c>
      <c r="F19" s="170">
        <v>8</v>
      </c>
      <c r="G19" s="170">
        <v>21</v>
      </c>
      <c r="H19" s="170">
        <v>21</v>
      </c>
    </row>
    <row r="20" spans="1:8" ht="15" customHeight="1">
      <c r="A20" s="468" t="s">
        <v>495</v>
      </c>
      <c r="B20" s="453">
        <v>20</v>
      </c>
      <c r="C20" s="170">
        <v>64</v>
      </c>
      <c r="D20" s="170">
        <v>27</v>
      </c>
      <c r="E20" s="170">
        <v>37</v>
      </c>
      <c r="F20" s="170">
        <v>13</v>
      </c>
      <c r="G20" s="170">
        <v>26</v>
      </c>
      <c r="H20" s="170">
        <v>25</v>
      </c>
    </row>
    <row r="21" spans="1:8" ht="15" customHeight="1">
      <c r="A21" s="36" t="s">
        <v>592</v>
      </c>
      <c r="B21" s="36"/>
      <c r="C21" s="36"/>
      <c r="D21" s="36"/>
      <c r="E21" s="36"/>
      <c r="F21" s="36"/>
      <c r="G21" s="36"/>
      <c r="H21" s="43" t="s">
        <v>593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3"/>
  <hyperlinks>
    <hyperlink ref="A1" location="目次!A1" display="目次へもどる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19"/>
  <sheetViews>
    <sheetView workbookViewId="0"/>
  </sheetViews>
  <sheetFormatPr defaultColWidth="9" defaultRowHeight="15" customHeight="1"/>
  <cols>
    <col min="1" max="1" width="11.25" style="473" customWidth="1"/>
    <col min="2" max="9" width="9.375" style="473" customWidth="1"/>
    <col min="10" max="16384" width="9" style="457"/>
  </cols>
  <sheetData>
    <row r="1" spans="1:9" s="678" customFormat="1" ht="15" customHeight="1">
      <c r="A1" s="675" t="s">
        <v>911</v>
      </c>
      <c r="B1" s="473"/>
      <c r="C1" s="473"/>
      <c r="D1" s="473"/>
      <c r="E1" s="473"/>
      <c r="F1" s="473"/>
      <c r="G1" s="473"/>
      <c r="H1" s="473"/>
      <c r="I1" s="473"/>
    </row>
    <row r="2" spans="1:9" s="678" customFormat="1" ht="15" customHeight="1">
      <c r="A2" s="473"/>
      <c r="B2" s="473"/>
      <c r="C2" s="473"/>
      <c r="D2" s="473"/>
      <c r="E2" s="473"/>
      <c r="F2" s="473"/>
      <c r="G2" s="473"/>
      <c r="H2" s="473"/>
      <c r="I2" s="473"/>
    </row>
    <row r="3" spans="1:9" ht="15" customHeight="1">
      <c r="A3" s="472" t="s">
        <v>594</v>
      </c>
    </row>
    <row r="4" spans="1:9" ht="15" customHeight="1">
      <c r="A4" s="474" t="s">
        <v>595</v>
      </c>
      <c r="B4" s="475"/>
      <c r="C4" s="475"/>
      <c r="D4" s="475"/>
      <c r="E4" s="475"/>
      <c r="F4" s="475"/>
      <c r="G4" s="475"/>
      <c r="H4" s="475"/>
      <c r="I4" s="458" t="s">
        <v>189</v>
      </c>
    </row>
    <row r="5" spans="1:9" ht="15" customHeight="1">
      <c r="A5" s="459" t="s">
        <v>596</v>
      </c>
      <c r="B5" s="476" t="s">
        <v>367</v>
      </c>
      <c r="C5" s="477" t="s">
        <v>597</v>
      </c>
      <c r="D5" s="477" t="s">
        <v>597</v>
      </c>
      <c r="E5" s="478" t="s">
        <v>598</v>
      </c>
      <c r="F5" s="460" t="s">
        <v>599</v>
      </c>
      <c r="G5" s="460" t="s">
        <v>600</v>
      </c>
      <c r="H5" s="460" t="s">
        <v>601</v>
      </c>
      <c r="I5" s="479" t="s">
        <v>602</v>
      </c>
    </row>
    <row r="6" spans="1:9" ht="15" customHeight="1">
      <c r="A6" s="463"/>
      <c r="B6" s="480"/>
      <c r="C6" s="465" t="s">
        <v>603</v>
      </c>
      <c r="D6" s="465" t="s">
        <v>604</v>
      </c>
      <c r="E6" s="481"/>
      <c r="F6" s="464"/>
      <c r="G6" s="464"/>
      <c r="H6" s="464"/>
      <c r="I6" s="482"/>
    </row>
    <row r="7" spans="1:9" ht="15" customHeight="1">
      <c r="A7" s="468" t="s">
        <v>537</v>
      </c>
      <c r="B7" s="483">
        <v>20</v>
      </c>
      <c r="C7" s="207" t="s">
        <v>34</v>
      </c>
      <c r="D7" s="118">
        <v>2</v>
      </c>
      <c r="E7" s="118">
        <v>14</v>
      </c>
      <c r="F7" s="207" t="s">
        <v>34</v>
      </c>
      <c r="G7" s="118">
        <v>1</v>
      </c>
      <c r="H7" s="118">
        <v>3</v>
      </c>
      <c r="I7" s="207" t="s">
        <v>34</v>
      </c>
    </row>
    <row r="8" spans="1:9" ht="15" customHeight="1">
      <c r="A8" s="468" t="s">
        <v>58</v>
      </c>
      <c r="B8" s="483">
        <v>14</v>
      </c>
      <c r="C8" s="207" t="s">
        <v>34</v>
      </c>
      <c r="D8" s="118">
        <v>1</v>
      </c>
      <c r="E8" s="118">
        <v>10</v>
      </c>
      <c r="F8" s="207" t="s">
        <v>34</v>
      </c>
      <c r="G8" s="118">
        <v>1</v>
      </c>
      <c r="H8" s="118">
        <v>2</v>
      </c>
      <c r="I8" s="207" t="s">
        <v>34</v>
      </c>
    </row>
    <row r="9" spans="1:9" ht="15" customHeight="1">
      <c r="A9" s="468" t="s">
        <v>59</v>
      </c>
      <c r="B9" s="483">
        <v>13</v>
      </c>
      <c r="C9" s="207" t="s">
        <v>34</v>
      </c>
      <c r="D9" s="118">
        <v>1</v>
      </c>
      <c r="E9" s="118">
        <v>7</v>
      </c>
      <c r="F9" s="207" t="s">
        <v>34</v>
      </c>
      <c r="G9" s="118">
        <v>2</v>
      </c>
      <c r="H9" s="118">
        <v>3</v>
      </c>
      <c r="I9" s="207" t="s">
        <v>34</v>
      </c>
    </row>
    <row r="10" spans="1:9" ht="15" customHeight="1">
      <c r="A10" s="484"/>
      <c r="B10" s="484"/>
      <c r="C10" s="484"/>
      <c r="D10" s="484"/>
      <c r="E10" s="484"/>
      <c r="F10" s="484"/>
      <c r="G10" s="484"/>
      <c r="H10" s="484"/>
      <c r="I10" s="485"/>
    </row>
    <row r="11" spans="1:9" ht="15" customHeight="1">
      <c r="A11" s="474" t="s">
        <v>605</v>
      </c>
      <c r="B11" s="475"/>
      <c r="C11" s="475"/>
      <c r="D11" s="475"/>
      <c r="E11" s="475"/>
      <c r="F11" s="475"/>
      <c r="G11" s="475"/>
      <c r="H11" s="475"/>
      <c r="I11" s="458" t="s">
        <v>189</v>
      </c>
    </row>
    <row r="12" spans="1:9" ht="15" customHeight="1">
      <c r="A12" s="459" t="s">
        <v>596</v>
      </c>
      <c r="B12" s="476" t="s">
        <v>367</v>
      </c>
      <c r="C12" s="477" t="s">
        <v>597</v>
      </c>
      <c r="D12" s="477" t="s">
        <v>597</v>
      </c>
      <c r="E12" s="478" t="s">
        <v>598</v>
      </c>
      <c r="F12" s="460" t="s">
        <v>599</v>
      </c>
      <c r="G12" s="460" t="s">
        <v>600</v>
      </c>
      <c r="H12" s="460" t="s">
        <v>601</v>
      </c>
      <c r="I12" s="479" t="s">
        <v>602</v>
      </c>
    </row>
    <row r="13" spans="1:9" ht="15" customHeight="1">
      <c r="A13" s="463"/>
      <c r="B13" s="480"/>
      <c r="C13" s="465" t="s">
        <v>603</v>
      </c>
      <c r="D13" s="465" t="s">
        <v>604</v>
      </c>
      <c r="E13" s="481"/>
      <c r="F13" s="464"/>
      <c r="G13" s="464"/>
      <c r="H13" s="464"/>
      <c r="I13" s="482"/>
    </row>
    <row r="14" spans="1:9" ht="15" customHeight="1">
      <c r="A14" s="467" t="s">
        <v>606</v>
      </c>
      <c r="B14" s="483">
        <v>7</v>
      </c>
      <c r="C14" s="207" t="s">
        <v>34</v>
      </c>
      <c r="D14" s="207">
        <v>1</v>
      </c>
      <c r="E14" s="118">
        <v>5</v>
      </c>
      <c r="F14" s="207" t="s">
        <v>34</v>
      </c>
      <c r="G14" s="118" t="s">
        <v>34</v>
      </c>
      <c r="H14" s="207" t="s">
        <v>34</v>
      </c>
      <c r="I14" s="207" t="s">
        <v>34</v>
      </c>
    </row>
    <row r="15" spans="1:9" ht="15" customHeight="1">
      <c r="A15" s="468" t="s">
        <v>58</v>
      </c>
      <c r="B15" s="483">
        <v>9</v>
      </c>
      <c r="C15" s="207" t="s">
        <v>34</v>
      </c>
      <c r="D15" s="118" t="s">
        <v>34</v>
      </c>
      <c r="E15" s="118">
        <v>5</v>
      </c>
      <c r="F15" s="207">
        <v>1</v>
      </c>
      <c r="G15" s="207">
        <v>1</v>
      </c>
      <c r="H15" s="207">
        <v>2</v>
      </c>
      <c r="I15" s="207" t="s">
        <v>34</v>
      </c>
    </row>
    <row r="16" spans="1:9" ht="15" customHeight="1">
      <c r="A16" s="468" t="s">
        <v>59</v>
      </c>
      <c r="B16" s="483">
        <v>3</v>
      </c>
      <c r="C16" s="207" t="s">
        <v>34</v>
      </c>
      <c r="D16" s="118" t="s">
        <v>34</v>
      </c>
      <c r="E16" s="118">
        <v>1</v>
      </c>
      <c r="F16" s="207" t="s">
        <v>34</v>
      </c>
      <c r="G16" s="207" t="s">
        <v>34</v>
      </c>
      <c r="H16" s="207">
        <v>2</v>
      </c>
      <c r="I16" s="207" t="s">
        <v>34</v>
      </c>
    </row>
    <row r="17" spans="1:9" ht="15" customHeight="1">
      <c r="A17" s="484" t="s">
        <v>607</v>
      </c>
      <c r="B17" s="486"/>
      <c r="C17" s="486"/>
      <c r="D17" s="486"/>
      <c r="E17" s="486"/>
      <c r="F17" s="486"/>
      <c r="G17" s="486"/>
      <c r="H17" s="486"/>
      <c r="I17" s="486"/>
    </row>
    <row r="18" spans="1:9" ht="15" customHeight="1">
      <c r="A18" s="487" t="s">
        <v>608</v>
      </c>
      <c r="B18" s="487"/>
      <c r="C18" s="487"/>
      <c r="D18" s="487"/>
      <c r="E18" s="487"/>
      <c r="F18" s="487"/>
      <c r="G18" s="487"/>
      <c r="H18" s="487"/>
      <c r="I18" s="488"/>
    </row>
    <row r="19" spans="1:9" ht="15" customHeight="1">
      <c r="A19" s="487"/>
      <c r="B19" s="487"/>
      <c r="C19" s="487"/>
      <c r="D19" s="487"/>
      <c r="E19" s="487"/>
      <c r="F19" s="487"/>
      <c r="G19" s="487"/>
      <c r="H19" s="487"/>
      <c r="I19" s="488" t="s">
        <v>593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3"/>
  <hyperlinks>
    <hyperlink ref="A1" location="目次!A1" display="目次へもどる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O10"/>
  <sheetViews>
    <sheetView workbookViewId="0"/>
  </sheetViews>
  <sheetFormatPr defaultColWidth="8.75" defaultRowHeight="15" customHeight="1"/>
  <cols>
    <col min="1" max="1" width="8.75" style="55" customWidth="1"/>
    <col min="2" max="2" width="6" style="55" customWidth="1"/>
    <col min="3" max="15" width="5.5" style="55" customWidth="1"/>
    <col min="16" max="16384" width="8.75" style="55"/>
  </cols>
  <sheetData>
    <row r="1" spans="1:15" s="2" customFormat="1" ht="15" customHeight="1">
      <c r="A1" s="675" t="s">
        <v>911</v>
      </c>
    </row>
    <row r="2" spans="1:15" s="2" customFormat="1" ht="15" customHeight="1"/>
    <row r="3" spans="1:15" s="2" customFormat="1" ht="15" customHeight="1">
      <c r="A3" s="1" t="s">
        <v>609</v>
      </c>
    </row>
    <row r="4" spans="1:15" s="2" customFormat="1" ht="15" customHeight="1">
      <c r="A4" s="3" t="s">
        <v>610</v>
      </c>
    </row>
    <row r="5" spans="1:15" s="2" customFormat="1" ht="15" customHeight="1">
      <c r="A5" s="4" t="s">
        <v>611</v>
      </c>
      <c r="B5" s="489" t="s">
        <v>116</v>
      </c>
      <c r="C5" s="490" t="s">
        <v>612</v>
      </c>
      <c r="D5" s="490" t="s">
        <v>613</v>
      </c>
      <c r="E5" s="490" t="s">
        <v>614</v>
      </c>
      <c r="F5" s="490" t="s">
        <v>615</v>
      </c>
      <c r="G5" s="490" t="s">
        <v>616</v>
      </c>
      <c r="H5" s="490" t="s">
        <v>617</v>
      </c>
      <c r="I5" s="490" t="s">
        <v>618</v>
      </c>
      <c r="J5" s="491" t="s">
        <v>619</v>
      </c>
      <c r="K5" s="490" t="s">
        <v>620</v>
      </c>
      <c r="L5" s="490" t="s">
        <v>621</v>
      </c>
      <c r="M5" s="490" t="s">
        <v>622</v>
      </c>
      <c r="N5" s="492" t="s">
        <v>623</v>
      </c>
      <c r="O5" s="493" t="s">
        <v>624</v>
      </c>
    </row>
    <row r="6" spans="1:15" s="2" customFormat="1" ht="15" customHeight="1">
      <c r="A6" s="40" t="s">
        <v>625</v>
      </c>
      <c r="B6" s="494">
        <v>419</v>
      </c>
      <c r="C6" s="495">
        <v>75</v>
      </c>
      <c r="D6" s="495">
        <v>44</v>
      </c>
      <c r="E6" s="495">
        <v>20</v>
      </c>
      <c r="F6" s="495">
        <v>57</v>
      </c>
      <c r="G6" s="495">
        <v>20</v>
      </c>
      <c r="H6" s="495">
        <v>44</v>
      </c>
      <c r="I6" s="495">
        <v>45</v>
      </c>
      <c r="J6" s="495">
        <v>9</v>
      </c>
      <c r="K6" s="495">
        <v>45</v>
      </c>
      <c r="L6" s="495">
        <v>16</v>
      </c>
      <c r="M6" s="495">
        <v>4</v>
      </c>
      <c r="N6" s="495">
        <v>13</v>
      </c>
      <c r="O6" s="495">
        <v>27</v>
      </c>
    </row>
    <row r="7" spans="1:15" s="2" customFormat="1" ht="15" customHeight="1">
      <c r="A7" s="40">
        <v>30</v>
      </c>
      <c r="B7" s="494">
        <v>415</v>
      </c>
      <c r="C7" s="495">
        <v>74</v>
      </c>
      <c r="D7" s="495">
        <v>44</v>
      </c>
      <c r="E7" s="495">
        <v>19</v>
      </c>
      <c r="F7" s="495">
        <v>57</v>
      </c>
      <c r="G7" s="495">
        <v>20</v>
      </c>
      <c r="H7" s="495">
        <v>42</v>
      </c>
      <c r="I7" s="495">
        <v>45</v>
      </c>
      <c r="J7" s="495">
        <v>9</v>
      </c>
      <c r="K7" s="495">
        <v>45</v>
      </c>
      <c r="L7" s="495">
        <v>16</v>
      </c>
      <c r="M7" s="495">
        <v>4</v>
      </c>
      <c r="N7" s="495">
        <v>13</v>
      </c>
      <c r="O7" s="495">
        <v>27</v>
      </c>
    </row>
    <row r="8" spans="1:15" s="2" customFormat="1" ht="15" customHeight="1">
      <c r="A8" s="40">
        <v>31</v>
      </c>
      <c r="B8" s="494">
        <f>SUM(C8:O8)</f>
        <v>416</v>
      </c>
      <c r="C8" s="495">
        <v>73</v>
      </c>
      <c r="D8" s="495">
        <v>44</v>
      </c>
      <c r="E8" s="495">
        <v>19</v>
      </c>
      <c r="F8" s="495">
        <v>57</v>
      </c>
      <c r="G8" s="495">
        <v>23</v>
      </c>
      <c r="H8" s="495">
        <v>42</v>
      </c>
      <c r="I8" s="495">
        <v>45</v>
      </c>
      <c r="J8" s="495">
        <v>9</v>
      </c>
      <c r="K8" s="495">
        <v>44</v>
      </c>
      <c r="L8" s="495">
        <v>16</v>
      </c>
      <c r="M8" s="495">
        <v>4</v>
      </c>
      <c r="N8" s="495">
        <v>13</v>
      </c>
      <c r="O8" s="495">
        <v>27</v>
      </c>
    </row>
    <row r="9" spans="1:15" ht="15" customHeight="1">
      <c r="A9" s="36" t="s">
        <v>626</v>
      </c>
      <c r="B9" s="43"/>
      <c r="C9" s="43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</row>
    <row r="10" spans="1:15" ht="15" customHeight="1">
      <c r="A10" s="16" t="s">
        <v>627</v>
      </c>
      <c r="B10" s="497"/>
      <c r="C10" s="497"/>
      <c r="D10" s="497"/>
      <c r="E10" s="497"/>
      <c r="F10" s="497"/>
      <c r="G10" s="497"/>
      <c r="H10" s="497"/>
      <c r="I10" s="497"/>
      <c r="J10" s="497"/>
      <c r="K10" s="497"/>
      <c r="L10" s="497"/>
      <c r="M10" s="497"/>
      <c r="N10" s="497"/>
      <c r="O10" s="17" t="s">
        <v>628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I11"/>
  <sheetViews>
    <sheetView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675" t="s">
        <v>911</v>
      </c>
    </row>
    <row r="3" spans="1:9" ht="15" customHeight="1">
      <c r="A3" s="1" t="s">
        <v>629</v>
      </c>
    </row>
    <row r="4" spans="1:9" ht="15" customHeight="1">
      <c r="A4" s="498" t="s">
        <v>630</v>
      </c>
      <c r="B4" s="16"/>
      <c r="I4" s="28" t="s">
        <v>189</v>
      </c>
    </row>
    <row r="5" spans="1:9" ht="15" customHeight="1">
      <c r="A5" s="81" t="s">
        <v>62</v>
      </c>
      <c r="B5" s="499" t="s">
        <v>631</v>
      </c>
      <c r="C5" s="395" t="s">
        <v>632</v>
      </c>
      <c r="D5" s="500" t="s">
        <v>633</v>
      </c>
      <c r="E5" s="83" t="s">
        <v>634</v>
      </c>
      <c r="F5" s="84"/>
      <c r="G5" s="84"/>
      <c r="H5" s="84"/>
      <c r="I5" s="501"/>
    </row>
    <row r="6" spans="1:9" ht="15" customHeight="1">
      <c r="A6" s="502"/>
      <c r="B6" s="503"/>
      <c r="C6" s="504"/>
      <c r="D6" s="505"/>
      <c r="E6" s="397" t="s">
        <v>635</v>
      </c>
      <c r="F6" s="397"/>
      <c r="G6" s="397"/>
      <c r="H6" s="83"/>
      <c r="I6" s="396" t="s">
        <v>636</v>
      </c>
    </row>
    <row r="7" spans="1:9" ht="15" customHeight="1">
      <c r="A7" s="82"/>
      <c r="B7" s="506"/>
      <c r="C7" s="399"/>
      <c r="D7" s="507"/>
      <c r="E7" s="20" t="s">
        <v>637</v>
      </c>
      <c r="F7" s="77" t="s">
        <v>638</v>
      </c>
      <c r="G7" s="20" t="s">
        <v>639</v>
      </c>
      <c r="H7" s="77" t="s">
        <v>640</v>
      </c>
      <c r="I7" s="400"/>
    </row>
    <row r="8" spans="1:9" ht="15" customHeight="1">
      <c r="A8" s="79" t="s">
        <v>57</v>
      </c>
      <c r="B8" s="508">
        <v>133337</v>
      </c>
      <c r="C8" s="509">
        <v>305</v>
      </c>
      <c r="D8" s="509">
        <v>437</v>
      </c>
      <c r="E8" s="509">
        <v>53605</v>
      </c>
      <c r="F8" s="509">
        <v>23127</v>
      </c>
      <c r="G8" s="403">
        <v>2749</v>
      </c>
      <c r="H8" s="403">
        <v>53856</v>
      </c>
      <c r="I8" s="403">
        <v>4480</v>
      </c>
    </row>
    <row r="9" spans="1:9" ht="15" customHeight="1">
      <c r="A9" s="42" t="s">
        <v>58</v>
      </c>
      <c r="B9" s="508">
        <v>136314</v>
      </c>
      <c r="C9" s="509">
        <v>305</v>
      </c>
      <c r="D9" s="509">
        <v>447</v>
      </c>
      <c r="E9" s="509">
        <v>57361</v>
      </c>
      <c r="F9" s="509">
        <v>18940</v>
      </c>
      <c r="G9" s="403">
        <v>2630</v>
      </c>
      <c r="H9" s="403">
        <v>57383</v>
      </c>
      <c r="I9" s="403">
        <v>4771</v>
      </c>
    </row>
    <row r="10" spans="1:9" ht="15" customHeight="1">
      <c r="A10" s="42" t="s">
        <v>59</v>
      </c>
      <c r="B10" s="508">
        <f>SUM(E10:H10)</f>
        <v>135028</v>
      </c>
      <c r="C10" s="509">
        <v>305</v>
      </c>
      <c r="D10" s="509">
        <v>443</v>
      </c>
      <c r="E10" s="509">
        <v>58934</v>
      </c>
      <c r="F10" s="509">
        <v>16051</v>
      </c>
      <c r="G10" s="403">
        <v>1716</v>
      </c>
      <c r="H10" s="403">
        <v>58327</v>
      </c>
      <c r="I10" s="403">
        <v>4811</v>
      </c>
    </row>
    <row r="11" spans="1:9" ht="15" customHeight="1">
      <c r="A11" s="36" t="s">
        <v>641</v>
      </c>
      <c r="B11" s="36"/>
      <c r="C11" s="36"/>
      <c r="D11" s="36"/>
      <c r="E11" s="36"/>
      <c r="F11" s="36"/>
      <c r="G11" s="36"/>
      <c r="H11" s="36"/>
      <c r="I11" s="43" t="s">
        <v>642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8"/>
  <sheetViews>
    <sheetView workbookViewId="0"/>
  </sheetViews>
  <sheetFormatPr defaultColWidth="8.75" defaultRowHeight="15" customHeight="1"/>
  <cols>
    <col min="1" max="1" width="11.25" style="457" customWidth="1"/>
    <col min="2" max="4" width="25" style="457" customWidth="1"/>
    <col min="5" max="16384" width="8.75" style="457"/>
  </cols>
  <sheetData>
    <row r="1" spans="1:4" s="678" customFormat="1" ht="15" customHeight="1">
      <c r="A1" s="679" t="s">
        <v>911</v>
      </c>
    </row>
    <row r="2" spans="1:4" s="678" customFormat="1" ht="15" customHeight="1"/>
    <row r="3" spans="1:4" ht="15" customHeight="1">
      <c r="A3" s="510" t="s">
        <v>643</v>
      </c>
      <c r="B3" s="511"/>
      <c r="C3" s="511"/>
      <c r="D3" s="28" t="s">
        <v>189</v>
      </c>
    </row>
    <row r="4" spans="1:4" ht="15" customHeight="1">
      <c r="A4" s="4" t="s">
        <v>644</v>
      </c>
      <c r="B4" s="44" t="s">
        <v>645</v>
      </c>
      <c r="C4" s="20" t="s">
        <v>646</v>
      </c>
      <c r="D4" s="77" t="s">
        <v>647</v>
      </c>
    </row>
    <row r="5" spans="1:4" ht="15" customHeight="1">
      <c r="A5" s="512" t="s">
        <v>526</v>
      </c>
      <c r="B5" s="513">
        <v>9333</v>
      </c>
      <c r="C5" s="514">
        <v>5087</v>
      </c>
      <c r="D5" s="403">
        <v>4246</v>
      </c>
    </row>
    <row r="6" spans="1:4" ht="15" customHeight="1">
      <c r="A6" s="42" t="s">
        <v>527</v>
      </c>
      <c r="B6" s="515">
        <v>9202</v>
      </c>
      <c r="C6" s="403">
        <v>4166</v>
      </c>
      <c r="D6" s="403">
        <v>5036</v>
      </c>
    </row>
    <row r="7" spans="1:4" ht="15" customHeight="1">
      <c r="A7" s="42" t="s">
        <v>528</v>
      </c>
      <c r="B7" s="515">
        <f>SUM(C7:D7)</f>
        <v>7500</v>
      </c>
      <c r="C7" s="403">
        <v>4012</v>
      </c>
      <c r="D7" s="403">
        <v>3488</v>
      </c>
    </row>
    <row r="8" spans="1:4" ht="15" customHeight="1">
      <c r="A8" s="36" t="s">
        <v>648</v>
      </c>
      <c r="B8" s="36"/>
      <c r="C8" s="36"/>
      <c r="D8" s="43" t="s">
        <v>642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workbookViewId="0"/>
  </sheetViews>
  <sheetFormatPr defaultColWidth="8.75" defaultRowHeight="15" customHeight="1"/>
  <cols>
    <col min="1" max="2" width="11.25" style="2" customWidth="1"/>
    <col min="3" max="4" width="10" style="2" customWidth="1"/>
    <col min="5" max="9" width="8.75" style="2" customWidth="1"/>
    <col min="10" max="16384" width="8.75" style="2"/>
  </cols>
  <sheetData>
    <row r="1" spans="1:9" ht="15" customHeight="1">
      <c r="A1" s="675" t="s">
        <v>911</v>
      </c>
    </row>
    <row r="3" spans="1:9" ht="15" customHeight="1">
      <c r="A3" s="516" t="s">
        <v>649</v>
      </c>
    </row>
    <row r="4" spans="1:9" ht="15" customHeight="1">
      <c r="I4" s="28" t="s">
        <v>189</v>
      </c>
    </row>
    <row r="5" spans="1:9" ht="15" customHeight="1">
      <c r="A5" s="81" t="s">
        <v>62</v>
      </c>
      <c r="B5" s="517" t="s">
        <v>631</v>
      </c>
      <c r="C5" s="395" t="s">
        <v>632</v>
      </c>
      <c r="D5" s="500" t="s">
        <v>633</v>
      </c>
      <c r="E5" s="83" t="s">
        <v>634</v>
      </c>
      <c r="F5" s="84"/>
      <c r="G5" s="84"/>
      <c r="H5" s="84"/>
      <c r="I5" s="84"/>
    </row>
    <row r="6" spans="1:9" ht="15" customHeight="1">
      <c r="A6" s="502"/>
      <c r="B6" s="518"/>
      <c r="C6" s="504"/>
      <c r="D6" s="505"/>
      <c r="E6" s="83" t="s">
        <v>635</v>
      </c>
      <c r="F6" s="84"/>
      <c r="G6" s="84"/>
      <c r="H6" s="331"/>
      <c r="I6" s="396" t="s">
        <v>636</v>
      </c>
    </row>
    <row r="7" spans="1:9" ht="15" customHeight="1">
      <c r="A7" s="82"/>
      <c r="B7" s="519"/>
      <c r="C7" s="399"/>
      <c r="D7" s="507"/>
      <c r="E7" s="77" t="s">
        <v>637</v>
      </c>
      <c r="F7" s="77" t="s">
        <v>638</v>
      </c>
      <c r="G7" s="77" t="s">
        <v>639</v>
      </c>
      <c r="H7" s="77" t="s">
        <v>650</v>
      </c>
      <c r="I7" s="400"/>
    </row>
    <row r="8" spans="1:9" ht="15" customHeight="1">
      <c r="A8" s="40" t="s">
        <v>57</v>
      </c>
      <c r="B8" s="520">
        <v>141183</v>
      </c>
      <c r="C8" s="509">
        <v>305</v>
      </c>
      <c r="D8" s="509">
        <v>462</v>
      </c>
      <c r="E8" s="509">
        <v>50567</v>
      </c>
      <c r="F8" s="509">
        <v>37901</v>
      </c>
      <c r="G8" s="403">
        <v>3148</v>
      </c>
      <c r="H8" s="403">
        <v>49567</v>
      </c>
      <c r="I8" s="403">
        <v>4559</v>
      </c>
    </row>
    <row r="9" spans="1:9" ht="15" customHeight="1">
      <c r="A9" s="42">
        <v>29</v>
      </c>
      <c r="B9" s="520">
        <v>130698</v>
      </c>
      <c r="C9" s="509">
        <v>305</v>
      </c>
      <c r="D9" s="509">
        <v>428</v>
      </c>
      <c r="E9" s="509">
        <v>47516</v>
      </c>
      <c r="F9" s="509">
        <v>34936</v>
      </c>
      <c r="G9" s="403">
        <v>3405</v>
      </c>
      <c r="H9" s="403">
        <v>44841</v>
      </c>
      <c r="I9" s="521">
        <v>4851</v>
      </c>
    </row>
    <row r="10" spans="1:9" ht="15" customHeight="1">
      <c r="A10" s="42">
        <v>30</v>
      </c>
      <c r="B10" s="520">
        <f>SUM(E10:H10)</f>
        <v>130415</v>
      </c>
      <c r="C10" s="509">
        <v>305</v>
      </c>
      <c r="D10" s="509">
        <v>427</v>
      </c>
      <c r="E10" s="509">
        <v>47224</v>
      </c>
      <c r="F10" s="509">
        <v>35357</v>
      </c>
      <c r="G10" s="403">
        <v>3039</v>
      </c>
      <c r="H10" s="403">
        <v>44795</v>
      </c>
      <c r="I10" s="403">
        <v>4983</v>
      </c>
    </row>
    <row r="11" spans="1:9" ht="15" customHeight="1">
      <c r="A11" s="36" t="s">
        <v>651</v>
      </c>
      <c r="B11" s="36"/>
      <c r="C11" s="36"/>
      <c r="D11" s="36"/>
      <c r="E11" s="36"/>
      <c r="F11" s="36"/>
      <c r="G11" s="36"/>
      <c r="H11" s="36"/>
      <c r="I11" s="43" t="s">
        <v>652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D11"/>
  <sheetViews>
    <sheetView workbookViewId="0"/>
  </sheetViews>
  <sheetFormatPr defaultColWidth="8.75" defaultRowHeight="15" customHeight="1"/>
  <cols>
    <col min="1" max="1" width="15" style="2" customWidth="1"/>
    <col min="2" max="4" width="23.75" style="2" customWidth="1"/>
    <col min="5" max="16384" width="8.75" style="2"/>
  </cols>
  <sheetData>
    <row r="1" spans="1:4" ht="15" customHeight="1">
      <c r="A1" s="675" t="s">
        <v>911</v>
      </c>
    </row>
    <row r="3" spans="1:4" ht="15" customHeight="1">
      <c r="A3" s="1" t="s">
        <v>13</v>
      </c>
    </row>
    <row r="4" spans="1:4" ht="15" customHeight="1">
      <c r="A4" s="3" t="s">
        <v>1</v>
      </c>
      <c r="D4" s="18" t="s">
        <v>14</v>
      </c>
    </row>
    <row r="5" spans="1:4" ht="15" customHeight="1">
      <c r="A5" s="19" t="s">
        <v>2</v>
      </c>
      <c r="B5" s="20" t="s">
        <v>15</v>
      </c>
      <c r="C5" s="20" t="s">
        <v>16</v>
      </c>
      <c r="D5" s="21" t="s">
        <v>17</v>
      </c>
    </row>
    <row r="6" spans="1:4" ht="15" customHeight="1">
      <c r="A6" s="22" t="s">
        <v>18</v>
      </c>
      <c r="B6" s="8">
        <v>179360</v>
      </c>
      <c r="C6" s="10">
        <v>179360</v>
      </c>
      <c r="D6" s="10">
        <v>177240</v>
      </c>
    </row>
    <row r="7" spans="1:4" ht="15" customHeight="1">
      <c r="A7" s="7" t="s">
        <v>19</v>
      </c>
      <c r="B7" s="12">
        <v>9510</v>
      </c>
      <c r="C7" s="10">
        <v>9510</v>
      </c>
      <c r="D7" s="10">
        <v>7430</v>
      </c>
    </row>
    <row r="8" spans="1:4" ht="15" customHeight="1">
      <c r="A8" s="7" t="s">
        <v>20</v>
      </c>
      <c r="B8" s="12">
        <v>56000</v>
      </c>
      <c r="C8" s="10">
        <v>56000</v>
      </c>
      <c r="D8" s="10">
        <v>56000</v>
      </c>
    </row>
    <row r="9" spans="1:4" ht="15" customHeight="1">
      <c r="A9" s="23" t="s">
        <v>21</v>
      </c>
      <c r="B9" s="24">
        <v>244870</v>
      </c>
      <c r="C9" s="25">
        <v>244870</v>
      </c>
      <c r="D9" s="25">
        <v>240670</v>
      </c>
    </row>
    <row r="10" spans="1:4" ht="15" customHeight="1">
      <c r="A10" s="2" t="s">
        <v>22</v>
      </c>
      <c r="D10" s="26" t="s">
        <v>12</v>
      </c>
    </row>
    <row r="11" spans="1:4" ht="15" customHeight="1">
      <c r="A11" s="2" t="s">
        <v>23</v>
      </c>
      <c r="D11" s="26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9"/>
  <sheetViews>
    <sheetView workbookViewId="0"/>
  </sheetViews>
  <sheetFormatPr defaultColWidth="11.25" defaultRowHeight="15" customHeight="1"/>
  <cols>
    <col min="1" max="1" width="11.25" style="2" customWidth="1"/>
    <col min="2" max="7" width="12.5" style="2" customWidth="1"/>
    <col min="8" max="16384" width="11.25" style="2"/>
  </cols>
  <sheetData>
    <row r="1" spans="1:7" ht="15" customHeight="1">
      <c r="A1" s="675" t="s">
        <v>911</v>
      </c>
    </row>
    <row r="3" spans="1:7" ht="15" customHeight="1">
      <c r="A3" s="1" t="s">
        <v>653</v>
      </c>
    </row>
    <row r="4" spans="1:7" ht="15" customHeight="1">
      <c r="A4" s="3" t="s">
        <v>654</v>
      </c>
      <c r="G4" s="18" t="s">
        <v>111</v>
      </c>
    </row>
    <row r="5" spans="1:7" ht="45" customHeight="1">
      <c r="A5" s="38" t="s">
        <v>655</v>
      </c>
      <c r="B5" s="522" t="s">
        <v>656</v>
      </c>
      <c r="C5" s="38" t="s">
        <v>482</v>
      </c>
      <c r="D5" s="38" t="s">
        <v>657</v>
      </c>
      <c r="E5" s="38" t="s">
        <v>658</v>
      </c>
      <c r="F5" s="38" t="s">
        <v>659</v>
      </c>
      <c r="G5" s="78" t="s">
        <v>660</v>
      </c>
    </row>
    <row r="6" spans="1:7" ht="15.6" customHeight="1">
      <c r="A6" s="523" t="s">
        <v>662</v>
      </c>
      <c r="B6" s="41">
        <v>9020</v>
      </c>
      <c r="C6" s="10">
        <v>4782</v>
      </c>
      <c r="D6" s="10">
        <v>595</v>
      </c>
      <c r="E6" s="10">
        <v>586</v>
      </c>
      <c r="F6" s="10">
        <v>139</v>
      </c>
      <c r="G6" s="10">
        <v>2918</v>
      </c>
    </row>
    <row r="7" spans="1:7" ht="15.6" customHeight="1">
      <c r="A7" s="523">
        <v>29</v>
      </c>
      <c r="B7" s="41">
        <v>9147</v>
      </c>
      <c r="C7" s="10">
        <v>4765</v>
      </c>
      <c r="D7" s="10">
        <v>602</v>
      </c>
      <c r="E7" s="10">
        <v>608</v>
      </c>
      <c r="F7" s="10">
        <v>141</v>
      </c>
      <c r="G7" s="10">
        <v>3031</v>
      </c>
    </row>
    <row r="8" spans="1:7" ht="15.6" customHeight="1">
      <c r="A8" s="42">
        <v>30</v>
      </c>
      <c r="B8" s="41">
        <f>SUM(C8:G8)</f>
        <v>9166</v>
      </c>
      <c r="C8" s="10">
        <v>4688</v>
      </c>
      <c r="D8" s="10">
        <v>598</v>
      </c>
      <c r="E8" s="10">
        <v>606</v>
      </c>
      <c r="F8" s="10">
        <v>144</v>
      </c>
      <c r="G8" s="10">
        <v>3130</v>
      </c>
    </row>
    <row r="9" spans="1:7" ht="15" customHeight="1">
      <c r="A9" s="36"/>
      <c r="B9" s="36"/>
      <c r="C9" s="36"/>
      <c r="D9" s="36"/>
      <c r="E9" s="36"/>
      <c r="F9" s="36"/>
      <c r="G9" s="43" t="s">
        <v>663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9"/>
  <sheetViews>
    <sheetView workbookViewId="0"/>
  </sheetViews>
  <sheetFormatPr defaultColWidth="9.875" defaultRowHeight="15" customHeight="1"/>
  <cols>
    <col min="1" max="1" width="11.25" style="2" customWidth="1"/>
    <col min="2" max="2" width="10.5" style="2" customWidth="1"/>
    <col min="3" max="8" width="10.75" style="2" customWidth="1"/>
    <col min="9" max="16384" width="9.875" style="2"/>
  </cols>
  <sheetData>
    <row r="1" spans="1:8" ht="15" customHeight="1">
      <c r="A1" s="675" t="s">
        <v>911</v>
      </c>
    </row>
    <row r="3" spans="1:8" ht="15" customHeight="1">
      <c r="A3" s="1" t="s">
        <v>664</v>
      </c>
    </row>
    <row r="4" spans="1:8" ht="15" customHeight="1">
      <c r="A4" s="3" t="s">
        <v>654</v>
      </c>
      <c r="H4" s="18" t="s">
        <v>111</v>
      </c>
    </row>
    <row r="5" spans="1:8" ht="15" customHeight="1">
      <c r="A5" s="38" t="s">
        <v>655</v>
      </c>
      <c r="B5" s="524" t="s">
        <v>665</v>
      </c>
      <c r="C5" s="4" t="s">
        <v>666</v>
      </c>
      <c r="D5" s="4" t="s">
        <v>667</v>
      </c>
      <c r="E5" s="4" t="s">
        <v>668</v>
      </c>
      <c r="F5" s="4" t="s">
        <v>669</v>
      </c>
      <c r="G5" s="4" t="s">
        <v>670</v>
      </c>
      <c r="H5" s="78" t="s">
        <v>671</v>
      </c>
    </row>
    <row r="6" spans="1:8" ht="15" customHeight="1">
      <c r="A6" s="40" t="s">
        <v>537</v>
      </c>
      <c r="B6" s="41">
        <v>9020</v>
      </c>
      <c r="C6" s="10">
        <v>3247</v>
      </c>
      <c r="D6" s="10">
        <v>1292</v>
      </c>
      <c r="E6" s="10">
        <v>1540</v>
      </c>
      <c r="F6" s="10">
        <v>2058</v>
      </c>
      <c r="G6" s="10">
        <v>498</v>
      </c>
      <c r="H6" s="10">
        <v>385</v>
      </c>
    </row>
    <row r="7" spans="1:8" ht="15" customHeight="1">
      <c r="A7" s="523">
        <v>29</v>
      </c>
      <c r="B7" s="41">
        <v>9147</v>
      </c>
      <c r="C7" s="10">
        <v>3315</v>
      </c>
      <c r="D7" s="10">
        <v>1312</v>
      </c>
      <c r="E7" s="10">
        <v>1514</v>
      </c>
      <c r="F7" s="10">
        <v>2097</v>
      </c>
      <c r="G7" s="10">
        <v>510</v>
      </c>
      <c r="H7" s="10">
        <v>399</v>
      </c>
    </row>
    <row r="8" spans="1:8" ht="15" customHeight="1">
      <c r="A8" s="343">
        <v>30</v>
      </c>
      <c r="B8" s="525">
        <v>9166</v>
      </c>
      <c r="C8" s="526">
        <v>3324</v>
      </c>
      <c r="D8" s="526">
        <v>1296</v>
      </c>
      <c r="E8" s="526">
        <v>1514</v>
      </c>
      <c r="F8" s="526">
        <v>2116</v>
      </c>
      <c r="G8" s="526">
        <v>511</v>
      </c>
      <c r="H8" s="526">
        <v>405</v>
      </c>
    </row>
    <row r="9" spans="1:8" ht="15" customHeight="1">
      <c r="H9" s="26" t="s">
        <v>663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0"/>
  <sheetViews>
    <sheetView workbookViewId="0"/>
  </sheetViews>
  <sheetFormatPr defaultColWidth="8.875" defaultRowHeight="15" customHeight="1"/>
  <cols>
    <col min="1" max="1" width="11.25" style="55" customWidth="1"/>
    <col min="2" max="2" width="8" style="55" customWidth="1"/>
    <col min="3" max="10" width="8.375" style="55" customWidth="1"/>
    <col min="11" max="16384" width="8.875" style="55"/>
  </cols>
  <sheetData>
    <row r="1" spans="1:10" s="2" customFormat="1" ht="15" customHeight="1">
      <c r="A1" s="675" t="s">
        <v>911</v>
      </c>
    </row>
    <row r="2" spans="1:10" s="2" customFormat="1" ht="15" customHeight="1"/>
    <row r="3" spans="1:10" s="2" customFormat="1" ht="15" customHeight="1">
      <c r="A3" s="1" t="s">
        <v>672</v>
      </c>
    </row>
    <row r="4" spans="1:10" s="2" customFormat="1" ht="15" customHeight="1">
      <c r="A4" s="3" t="s">
        <v>654</v>
      </c>
      <c r="B4" s="27"/>
      <c r="C4" s="27"/>
      <c r="D4" s="27"/>
      <c r="E4" s="27"/>
      <c r="F4" s="27"/>
      <c r="G4" s="27"/>
      <c r="H4" s="27"/>
      <c r="I4" s="27"/>
      <c r="J4" s="328" t="s">
        <v>111</v>
      </c>
    </row>
    <row r="5" spans="1:10" s="2" customFormat="1" ht="15" customHeight="1">
      <c r="A5" s="527" t="s">
        <v>655</v>
      </c>
      <c r="B5" s="528" t="s">
        <v>673</v>
      </c>
      <c r="C5" s="529" t="s">
        <v>674</v>
      </c>
      <c r="D5" s="529"/>
      <c r="E5" s="529"/>
      <c r="F5" s="530"/>
      <c r="G5" s="529" t="s">
        <v>675</v>
      </c>
      <c r="H5" s="529"/>
      <c r="I5" s="529"/>
      <c r="J5" s="529"/>
    </row>
    <row r="6" spans="1:10" s="2" customFormat="1" ht="30" customHeight="1">
      <c r="A6" s="531"/>
      <c r="B6" s="532"/>
      <c r="C6" s="533" t="s">
        <v>676</v>
      </c>
      <c r="D6" s="533" t="s">
        <v>677</v>
      </c>
      <c r="E6" s="533" t="s">
        <v>678</v>
      </c>
      <c r="F6" s="533" t="s">
        <v>679</v>
      </c>
      <c r="G6" s="533" t="s">
        <v>676</v>
      </c>
      <c r="H6" s="533" t="s">
        <v>677</v>
      </c>
      <c r="I6" s="533" t="s">
        <v>678</v>
      </c>
      <c r="J6" s="534" t="s">
        <v>679</v>
      </c>
    </row>
    <row r="7" spans="1:10" s="2" customFormat="1" ht="15" customHeight="1">
      <c r="A7" s="40" t="s">
        <v>57</v>
      </c>
      <c r="B7" s="41">
        <v>2045</v>
      </c>
      <c r="C7" s="10">
        <v>120</v>
      </c>
      <c r="D7" s="10">
        <v>120</v>
      </c>
      <c r="E7" s="10">
        <v>145</v>
      </c>
      <c r="F7" s="10">
        <v>308</v>
      </c>
      <c r="G7" s="10">
        <v>343</v>
      </c>
      <c r="H7" s="10">
        <v>323</v>
      </c>
      <c r="I7" s="10">
        <v>426</v>
      </c>
      <c r="J7" s="60">
        <v>260</v>
      </c>
    </row>
    <row r="8" spans="1:10" s="2" customFormat="1" ht="15" customHeight="1">
      <c r="A8" s="523">
        <v>29</v>
      </c>
      <c r="B8" s="41">
        <v>2130</v>
      </c>
      <c r="C8" s="10">
        <v>115</v>
      </c>
      <c r="D8" s="10">
        <v>121</v>
      </c>
      <c r="E8" s="10">
        <v>142</v>
      </c>
      <c r="F8" s="10">
        <v>330</v>
      </c>
      <c r="G8" s="10">
        <v>361</v>
      </c>
      <c r="H8" s="10">
        <v>337</v>
      </c>
      <c r="I8" s="10">
        <v>447</v>
      </c>
      <c r="J8" s="60">
        <v>277</v>
      </c>
    </row>
    <row r="9" spans="1:10" s="2" customFormat="1" ht="15" customHeight="1">
      <c r="A9" s="343">
        <v>30</v>
      </c>
      <c r="B9" s="525">
        <v>2206</v>
      </c>
      <c r="C9" s="526">
        <v>113</v>
      </c>
      <c r="D9" s="526">
        <v>114</v>
      </c>
      <c r="E9" s="526">
        <v>147</v>
      </c>
      <c r="F9" s="526">
        <v>358</v>
      </c>
      <c r="G9" s="526">
        <v>368</v>
      </c>
      <c r="H9" s="526">
        <v>349</v>
      </c>
      <c r="I9" s="526">
        <v>463</v>
      </c>
      <c r="J9" s="35">
        <v>294</v>
      </c>
    </row>
    <row r="10" spans="1:10" s="2" customFormat="1" ht="15" customHeight="1">
      <c r="J10" s="26" t="s">
        <v>663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D9"/>
  <sheetViews>
    <sheetView workbookViewId="0"/>
  </sheetViews>
  <sheetFormatPr defaultColWidth="18.625" defaultRowHeight="15" customHeight="1"/>
  <cols>
    <col min="1" max="1" width="11.25" style="2" customWidth="1"/>
    <col min="2" max="4" width="25" style="2" customWidth="1"/>
    <col min="5" max="16384" width="18.625" style="2"/>
  </cols>
  <sheetData>
    <row r="1" spans="1:4" ht="15" customHeight="1">
      <c r="A1" s="675" t="s">
        <v>911</v>
      </c>
    </row>
    <row r="3" spans="1:4" ht="15" customHeight="1">
      <c r="A3" s="1" t="s">
        <v>680</v>
      </c>
    </row>
    <row r="4" spans="1:4" ht="15" customHeight="1">
      <c r="D4" s="18" t="s">
        <v>681</v>
      </c>
    </row>
    <row r="5" spans="1:4" ht="15" customHeight="1">
      <c r="A5" s="4" t="s">
        <v>644</v>
      </c>
      <c r="B5" s="4" t="s">
        <v>520</v>
      </c>
      <c r="C5" s="4" t="s">
        <v>682</v>
      </c>
      <c r="D5" s="78" t="s">
        <v>542</v>
      </c>
    </row>
    <row r="6" spans="1:4" ht="15" customHeight="1">
      <c r="A6" s="523" t="s">
        <v>661</v>
      </c>
      <c r="B6" s="12">
        <v>6183</v>
      </c>
      <c r="C6" s="10">
        <v>175061</v>
      </c>
      <c r="D6" s="10">
        <v>661868967</v>
      </c>
    </row>
    <row r="7" spans="1:4" ht="15" customHeight="1">
      <c r="A7" s="42">
        <v>29</v>
      </c>
      <c r="B7" s="12">
        <v>5988</v>
      </c>
      <c r="C7" s="10">
        <v>168026</v>
      </c>
      <c r="D7" s="10">
        <v>624860669</v>
      </c>
    </row>
    <row r="8" spans="1:4" ht="15" customHeight="1">
      <c r="A8" s="42">
        <v>30</v>
      </c>
      <c r="B8" s="12">
        <v>5828</v>
      </c>
      <c r="C8" s="10">
        <v>164658</v>
      </c>
      <c r="D8" s="10">
        <v>599091796</v>
      </c>
    </row>
    <row r="9" spans="1:4" ht="15" customHeight="1">
      <c r="A9" s="36" t="s">
        <v>683</v>
      </c>
      <c r="B9" s="36"/>
      <c r="C9" s="36"/>
      <c r="D9" s="43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9"/>
  <sheetViews>
    <sheetView workbookViewId="0"/>
  </sheetViews>
  <sheetFormatPr defaultColWidth="10.75" defaultRowHeight="15" customHeight="1"/>
  <cols>
    <col min="1" max="1" width="11.25" style="2" customWidth="1"/>
    <col min="2" max="4" width="10.625" style="2" customWidth="1"/>
    <col min="5" max="5" width="11.25" style="2" customWidth="1"/>
    <col min="6" max="8" width="10.625" style="2" customWidth="1"/>
    <col min="9" max="16384" width="10.75" style="2"/>
  </cols>
  <sheetData>
    <row r="1" spans="1:8" ht="15" customHeight="1">
      <c r="A1" s="675" t="s">
        <v>911</v>
      </c>
    </row>
    <row r="3" spans="1:8" ht="15" customHeight="1">
      <c r="A3" s="1" t="s">
        <v>685</v>
      </c>
    </row>
    <row r="4" spans="1:8" ht="15" customHeight="1">
      <c r="H4" s="18" t="s">
        <v>111</v>
      </c>
    </row>
    <row r="5" spans="1:8" ht="30" customHeight="1">
      <c r="A5" s="4" t="s">
        <v>644</v>
      </c>
      <c r="B5" s="4" t="s">
        <v>686</v>
      </c>
      <c r="C5" s="38" t="s">
        <v>687</v>
      </c>
      <c r="D5" s="535" t="s">
        <v>688</v>
      </c>
      <c r="E5" s="4" t="s">
        <v>689</v>
      </c>
      <c r="F5" s="536" t="s">
        <v>690</v>
      </c>
      <c r="G5" s="535" t="s">
        <v>691</v>
      </c>
      <c r="H5" s="44" t="s">
        <v>692</v>
      </c>
    </row>
    <row r="6" spans="1:8" ht="15" customHeight="1">
      <c r="A6" s="40" t="s">
        <v>57</v>
      </c>
      <c r="B6" s="12">
        <v>3773</v>
      </c>
      <c r="C6" s="10">
        <v>963</v>
      </c>
      <c r="D6" s="10">
        <v>135</v>
      </c>
      <c r="E6" s="10">
        <v>37</v>
      </c>
      <c r="F6" s="10">
        <v>229</v>
      </c>
      <c r="G6" s="10">
        <v>7</v>
      </c>
      <c r="H6" s="56">
        <v>5144</v>
      </c>
    </row>
    <row r="7" spans="1:8" ht="15" customHeight="1">
      <c r="A7" s="523">
        <v>29</v>
      </c>
      <c r="B7" s="12">
        <v>3805</v>
      </c>
      <c r="C7" s="10">
        <v>1000</v>
      </c>
      <c r="D7" s="10">
        <v>137</v>
      </c>
      <c r="E7" s="10">
        <v>36</v>
      </c>
      <c r="F7" s="10">
        <v>217</v>
      </c>
      <c r="G7" s="10">
        <v>6</v>
      </c>
      <c r="H7" s="56">
        <v>5201</v>
      </c>
    </row>
    <row r="8" spans="1:8" ht="15" customHeight="1">
      <c r="A8" s="343">
        <v>30</v>
      </c>
      <c r="B8" s="537">
        <v>3598</v>
      </c>
      <c r="C8" s="526">
        <v>1037</v>
      </c>
      <c r="D8" s="526">
        <v>1588</v>
      </c>
      <c r="E8" s="526">
        <v>32</v>
      </c>
      <c r="F8" s="526">
        <v>206</v>
      </c>
      <c r="G8" s="526">
        <v>5</v>
      </c>
      <c r="H8" s="538">
        <v>6466</v>
      </c>
    </row>
    <row r="9" spans="1:8" ht="15" customHeight="1">
      <c r="A9" s="2" t="s">
        <v>693</v>
      </c>
      <c r="H9" s="26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10"/>
  <sheetViews>
    <sheetView workbookViewId="0"/>
  </sheetViews>
  <sheetFormatPr defaultColWidth="8.875" defaultRowHeight="15" customHeight="1"/>
  <cols>
    <col min="1" max="1" width="17.5" style="2" customWidth="1"/>
    <col min="2" max="3" width="9" style="2" customWidth="1"/>
    <col min="4" max="4" width="10" style="2" customWidth="1"/>
    <col min="5" max="5" width="9" style="2" customWidth="1"/>
    <col min="6" max="6" width="13.75" style="2" customWidth="1"/>
    <col min="7" max="8" width="9" style="2" customWidth="1"/>
    <col min="9" max="16384" width="8.875" style="2"/>
  </cols>
  <sheetData>
    <row r="1" spans="1:8" ht="15" customHeight="1">
      <c r="A1" s="675" t="s">
        <v>911</v>
      </c>
    </row>
    <row r="3" spans="1:8" ht="15" customHeight="1">
      <c r="A3" s="1" t="s">
        <v>694</v>
      </c>
    </row>
    <row r="4" spans="1:8" ht="15" customHeight="1">
      <c r="A4" s="3" t="s">
        <v>695</v>
      </c>
      <c r="H4" s="18" t="s">
        <v>189</v>
      </c>
    </row>
    <row r="5" spans="1:8" ht="30" customHeight="1">
      <c r="A5" s="4" t="s">
        <v>696</v>
      </c>
      <c r="B5" s="4" t="s">
        <v>697</v>
      </c>
      <c r="C5" s="4" t="s">
        <v>698</v>
      </c>
      <c r="D5" s="4" t="s">
        <v>482</v>
      </c>
      <c r="E5" s="4" t="s">
        <v>699</v>
      </c>
      <c r="F5" s="38" t="s">
        <v>700</v>
      </c>
      <c r="G5" s="4" t="s">
        <v>701</v>
      </c>
      <c r="H5" s="78" t="s">
        <v>702</v>
      </c>
    </row>
    <row r="6" spans="1:8" ht="15" customHeight="1">
      <c r="A6" s="11" t="s">
        <v>703</v>
      </c>
      <c r="B6" s="33">
        <v>0</v>
      </c>
      <c r="C6" s="33">
        <v>0</v>
      </c>
      <c r="D6" s="33">
        <v>117</v>
      </c>
      <c r="E6" s="33">
        <v>1</v>
      </c>
      <c r="F6" s="33">
        <v>86</v>
      </c>
      <c r="G6" s="33">
        <v>43</v>
      </c>
      <c r="H6" s="33">
        <f>SUM(B6:G6)</f>
        <v>247</v>
      </c>
    </row>
    <row r="7" spans="1:8" ht="15" customHeight="1">
      <c r="A7" s="11" t="s">
        <v>704</v>
      </c>
      <c r="B7" s="33">
        <v>1</v>
      </c>
      <c r="C7" s="33">
        <v>7</v>
      </c>
      <c r="D7" s="33">
        <v>69</v>
      </c>
      <c r="E7" s="33">
        <v>12</v>
      </c>
      <c r="F7" s="33">
        <v>96</v>
      </c>
      <c r="G7" s="33">
        <v>12</v>
      </c>
      <c r="H7" s="33">
        <f t="shared" ref="H7:H8" si="0">SUM(B7:G7)</f>
        <v>197</v>
      </c>
    </row>
    <row r="8" spans="1:8" ht="15" customHeight="1">
      <c r="A8" s="11" t="s">
        <v>705</v>
      </c>
      <c r="B8" s="33">
        <v>1</v>
      </c>
      <c r="C8" s="33">
        <v>0</v>
      </c>
      <c r="D8" s="33">
        <v>0</v>
      </c>
      <c r="E8" s="33">
        <v>2</v>
      </c>
      <c r="F8" s="33">
        <v>0</v>
      </c>
      <c r="G8" s="33">
        <v>0</v>
      </c>
      <c r="H8" s="33">
        <f t="shared" si="0"/>
        <v>3</v>
      </c>
    </row>
    <row r="9" spans="1:8" ht="15" customHeight="1">
      <c r="A9" s="539" t="s">
        <v>706</v>
      </c>
      <c r="B9" s="540">
        <f>SUM(B6:B8)</f>
        <v>2</v>
      </c>
      <c r="C9" s="540">
        <f t="shared" ref="C9:H9" si="1">SUM(C6:C8)</f>
        <v>7</v>
      </c>
      <c r="D9" s="540">
        <f t="shared" si="1"/>
        <v>186</v>
      </c>
      <c r="E9" s="540">
        <f t="shared" si="1"/>
        <v>15</v>
      </c>
      <c r="F9" s="540">
        <f t="shared" si="1"/>
        <v>182</v>
      </c>
      <c r="G9" s="540">
        <f t="shared" si="1"/>
        <v>55</v>
      </c>
      <c r="H9" s="540">
        <f t="shared" si="1"/>
        <v>447</v>
      </c>
    </row>
    <row r="10" spans="1:8" ht="15" customHeight="1">
      <c r="H10" s="26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9"/>
  <sheetViews>
    <sheetView workbookViewId="0"/>
  </sheetViews>
  <sheetFormatPr defaultColWidth="11.25" defaultRowHeight="15" customHeight="1"/>
  <cols>
    <col min="1" max="1" width="11.25" style="2" customWidth="1"/>
    <col min="2" max="5" width="18.75" style="2" customWidth="1"/>
    <col min="6" max="16384" width="11.25" style="2"/>
  </cols>
  <sheetData>
    <row r="1" spans="1:5" ht="15" customHeight="1">
      <c r="A1" s="675" t="s">
        <v>911</v>
      </c>
    </row>
    <row r="3" spans="1:5" ht="15" customHeight="1">
      <c r="A3" s="1" t="s">
        <v>707</v>
      </c>
    </row>
    <row r="4" spans="1:5" ht="15" customHeight="1">
      <c r="A4" s="3" t="s">
        <v>654</v>
      </c>
      <c r="E4" s="18" t="s">
        <v>189</v>
      </c>
    </row>
    <row r="5" spans="1:5" ht="15" customHeight="1">
      <c r="A5" s="38" t="s">
        <v>596</v>
      </c>
      <c r="B5" s="522" t="s">
        <v>708</v>
      </c>
      <c r="C5" s="38" t="s">
        <v>709</v>
      </c>
      <c r="D5" s="38" t="s">
        <v>710</v>
      </c>
      <c r="E5" s="541" t="s">
        <v>711</v>
      </c>
    </row>
    <row r="6" spans="1:5" ht="15.6" customHeight="1">
      <c r="A6" s="542" t="s">
        <v>57</v>
      </c>
      <c r="B6" s="41">
        <v>2281</v>
      </c>
      <c r="C6" s="10">
        <v>197</v>
      </c>
      <c r="D6" s="10">
        <v>1422</v>
      </c>
      <c r="E6" s="10">
        <v>662</v>
      </c>
    </row>
    <row r="7" spans="1:5" ht="15.6" customHeight="1">
      <c r="A7" s="42">
        <v>29</v>
      </c>
      <c r="B7" s="41">
        <v>2477</v>
      </c>
      <c r="C7" s="10">
        <v>205</v>
      </c>
      <c r="D7" s="10">
        <v>1552</v>
      </c>
      <c r="E7" s="10">
        <v>720</v>
      </c>
    </row>
    <row r="8" spans="1:5" ht="15.6" customHeight="1">
      <c r="A8" s="343">
        <v>30</v>
      </c>
      <c r="B8" s="525">
        <f>SUM(C8:E8)</f>
        <v>2754</v>
      </c>
      <c r="C8" s="526">
        <v>214</v>
      </c>
      <c r="D8" s="526">
        <v>1740</v>
      </c>
      <c r="E8" s="526">
        <v>800</v>
      </c>
    </row>
    <row r="9" spans="1:5" ht="15.6" customHeight="1">
      <c r="E9" s="26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7"/>
  <sheetViews>
    <sheetView workbookViewId="0"/>
  </sheetViews>
  <sheetFormatPr defaultColWidth="11.25" defaultRowHeight="15" customHeight="1"/>
  <cols>
    <col min="1" max="1" width="11.25" style="2" customWidth="1"/>
    <col min="2" max="4" width="25" style="2" customWidth="1"/>
    <col min="5" max="16384" width="11.25" style="2"/>
  </cols>
  <sheetData>
    <row r="1" spans="1:4" ht="15" customHeight="1">
      <c r="A1" s="675" t="s">
        <v>911</v>
      </c>
    </row>
    <row r="3" spans="1:4" ht="15" customHeight="1">
      <c r="A3" s="1" t="s">
        <v>712</v>
      </c>
    </row>
    <row r="4" spans="1:4" ht="15" customHeight="1">
      <c r="A4" s="3" t="s">
        <v>654</v>
      </c>
      <c r="D4" s="18" t="s">
        <v>189</v>
      </c>
    </row>
    <row r="5" spans="1:4" ht="15" customHeight="1">
      <c r="A5" s="38" t="s">
        <v>596</v>
      </c>
      <c r="B5" s="78" t="s">
        <v>456</v>
      </c>
      <c r="C5" s="5" t="s">
        <v>5</v>
      </c>
      <c r="D5" s="6" t="s">
        <v>6</v>
      </c>
    </row>
    <row r="6" spans="1:4" ht="15" customHeight="1">
      <c r="A6" s="38" t="s">
        <v>713</v>
      </c>
      <c r="B6" s="543">
        <v>4505</v>
      </c>
      <c r="C6" s="543">
        <v>4747</v>
      </c>
      <c r="D6" s="543">
        <v>5140</v>
      </c>
    </row>
    <row r="7" spans="1:4" ht="15" customHeight="1">
      <c r="D7" s="26" t="s">
        <v>684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I10"/>
  <sheetViews>
    <sheetView workbookViewId="0"/>
  </sheetViews>
  <sheetFormatPr defaultColWidth="8.875" defaultRowHeight="15" customHeight="1"/>
  <cols>
    <col min="1" max="1" width="11.25" style="2" customWidth="1"/>
    <col min="2" max="9" width="9.375" style="2" customWidth="1"/>
    <col min="10" max="16384" width="8.875" style="2"/>
  </cols>
  <sheetData>
    <row r="1" spans="1:9" ht="15" customHeight="1">
      <c r="A1" s="675" t="s">
        <v>911</v>
      </c>
    </row>
    <row r="3" spans="1:9" ht="15" customHeight="1">
      <c r="A3" s="1" t="s">
        <v>714</v>
      </c>
    </row>
    <row r="4" spans="1:9" ht="15" customHeight="1">
      <c r="A4" s="7" t="s">
        <v>715</v>
      </c>
      <c r="B4" s="16"/>
      <c r="C4" s="16"/>
      <c r="D4" s="16"/>
      <c r="E4" s="16"/>
      <c r="F4" s="16"/>
      <c r="G4" s="16"/>
      <c r="H4" s="16"/>
      <c r="I4" s="28" t="s">
        <v>716</v>
      </c>
    </row>
    <row r="5" spans="1:9" ht="15" customHeight="1">
      <c r="A5" s="81" t="s">
        <v>98</v>
      </c>
      <c r="B5" s="395" t="s">
        <v>717</v>
      </c>
      <c r="C5" s="395" t="s">
        <v>718</v>
      </c>
      <c r="D5" s="83" t="s">
        <v>719</v>
      </c>
      <c r="E5" s="331"/>
      <c r="F5" s="83" t="s">
        <v>720</v>
      </c>
      <c r="G5" s="84"/>
      <c r="H5" s="84"/>
      <c r="I5" s="84"/>
    </row>
    <row r="6" spans="1:9" ht="15" customHeight="1">
      <c r="A6" s="82"/>
      <c r="B6" s="399"/>
      <c r="C6" s="399"/>
      <c r="D6" s="76" t="s">
        <v>721</v>
      </c>
      <c r="E6" s="76" t="s">
        <v>722</v>
      </c>
      <c r="F6" s="76" t="s">
        <v>723</v>
      </c>
      <c r="G6" s="76" t="s">
        <v>724</v>
      </c>
      <c r="H6" s="76" t="s">
        <v>725</v>
      </c>
      <c r="I6" s="29" t="s">
        <v>726</v>
      </c>
    </row>
    <row r="7" spans="1:9" ht="15" customHeight="1">
      <c r="A7" s="79" t="s">
        <v>727</v>
      </c>
      <c r="B7" s="12">
        <v>60</v>
      </c>
      <c r="C7" s="10">
        <v>58</v>
      </c>
      <c r="D7" s="10">
        <v>39</v>
      </c>
      <c r="E7" s="10">
        <v>19</v>
      </c>
      <c r="F7" s="60">
        <v>2</v>
      </c>
      <c r="G7" s="10">
        <v>9</v>
      </c>
      <c r="H7" s="10">
        <v>8</v>
      </c>
      <c r="I7" s="10">
        <v>39</v>
      </c>
    </row>
    <row r="8" spans="1:9" ht="15" customHeight="1">
      <c r="A8" s="42">
        <v>30</v>
      </c>
      <c r="B8" s="12">
        <v>60</v>
      </c>
      <c r="C8" s="10">
        <v>57</v>
      </c>
      <c r="D8" s="10">
        <v>37</v>
      </c>
      <c r="E8" s="10">
        <v>20</v>
      </c>
      <c r="F8" s="60">
        <v>2</v>
      </c>
      <c r="G8" s="10">
        <v>8</v>
      </c>
      <c r="H8" s="10">
        <v>7</v>
      </c>
      <c r="I8" s="10">
        <v>40</v>
      </c>
    </row>
    <row r="9" spans="1:9" ht="15" customHeight="1">
      <c r="A9" s="42">
        <v>31</v>
      </c>
      <c r="B9" s="12">
        <v>60</v>
      </c>
      <c r="C9" s="10">
        <v>52</v>
      </c>
      <c r="D9" s="10">
        <v>32</v>
      </c>
      <c r="E9" s="10">
        <v>20</v>
      </c>
      <c r="F9" s="60">
        <v>3</v>
      </c>
      <c r="G9" s="10">
        <v>8</v>
      </c>
      <c r="H9" s="10">
        <v>5</v>
      </c>
      <c r="I9" s="10">
        <v>36</v>
      </c>
    </row>
    <row r="10" spans="1:9" ht="15" customHeight="1">
      <c r="A10" s="36"/>
      <c r="B10" s="36"/>
      <c r="C10" s="36"/>
      <c r="D10" s="36"/>
      <c r="E10" s="36"/>
      <c r="F10" s="36"/>
      <c r="G10" s="36"/>
      <c r="H10" s="36"/>
      <c r="I10" s="43" t="s">
        <v>728</v>
      </c>
    </row>
  </sheetData>
  <mergeCells count="5">
    <mergeCell ref="A5:A6"/>
    <mergeCell ref="B5:B6"/>
    <mergeCell ref="C5:C6"/>
    <mergeCell ref="D5:E5"/>
    <mergeCell ref="F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8"/>
  <sheetViews>
    <sheetView workbookViewId="0"/>
  </sheetViews>
  <sheetFormatPr defaultColWidth="18.375" defaultRowHeight="15" customHeight="1"/>
  <cols>
    <col min="1" max="1" width="18.75" style="2" customWidth="1"/>
    <col min="2" max="4" width="22.5" style="2" customWidth="1"/>
    <col min="5" max="16384" width="18.375" style="2"/>
  </cols>
  <sheetData>
    <row r="1" spans="1:4" ht="15" customHeight="1">
      <c r="A1" s="675" t="s">
        <v>911</v>
      </c>
    </row>
    <row r="3" spans="1:4" ht="15" customHeight="1">
      <c r="A3" s="1" t="s">
        <v>729</v>
      </c>
    </row>
    <row r="5" spans="1:4" ht="15" customHeight="1">
      <c r="A5" s="4" t="s">
        <v>26</v>
      </c>
      <c r="B5" s="77" t="s">
        <v>27</v>
      </c>
      <c r="C5" s="77" t="s">
        <v>28</v>
      </c>
      <c r="D5" s="77" t="s">
        <v>730</v>
      </c>
    </row>
    <row r="6" spans="1:4" ht="15" customHeight="1">
      <c r="A6" s="11" t="s">
        <v>731</v>
      </c>
      <c r="B6" s="30">
        <v>22</v>
      </c>
      <c r="C6" s="30">
        <v>20</v>
      </c>
      <c r="D6" s="30">
        <v>18</v>
      </c>
    </row>
    <row r="7" spans="1:4" ht="15" customHeight="1">
      <c r="A7" s="34" t="s">
        <v>732</v>
      </c>
      <c r="B7" s="544">
        <v>997</v>
      </c>
      <c r="C7" s="526">
        <v>1303</v>
      </c>
      <c r="D7" s="526">
        <v>1154</v>
      </c>
    </row>
    <row r="8" spans="1:4" ht="15" customHeight="1">
      <c r="D8" s="26" t="s">
        <v>728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G22"/>
  <sheetViews>
    <sheetView workbookViewId="0"/>
  </sheetViews>
  <sheetFormatPr defaultColWidth="8.75" defaultRowHeight="15" customHeight="1"/>
  <cols>
    <col min="1" max="1" width="26.25" style="2" customWidth="1"/>
    <col min="2" max="2" width="7.5" style="2" customWidth="1"/>
    <col min="3" max="3" width="12.5" style="2" customWidth="1"/>
    <col min="4" max="4" width="7.5" style="2" customWidth="1"/>
    <col min="5" max="5" width="12.5" style="2" customWidth="1"/>
    <col min="6" max="6" width="7.5" style="2" customWidth="1"/>
    <col min="7" max="7" width="12.5" style="2" customWidth="1"/>
    <col min="8" max="16384" width="8.75" style="2"/>
  </cols>
  <sheetData>
    <row r="1" spans="1:7" ht="15" customHeight="1">
      <c r="A1" s="675" t="s">
        <v>911</v>
      </c>
    </row>
    <row r="3" spans="1:7" ht="15" customHeight="1">
      <c r="A3" s="1" t="s">
        <v>24</v>
      </c>
      <c r="B3" s="1"/>
      <c r="C3" s="1"/>
    </row>
    <row r="4" spans="1:7" ht="15" customHeight="1">
      <c r="A4" s="27"/>
      <c r="C4" s="17"/>
      <c r="E4" s="17"/>
      <c r="G4" s="28" t="s">
        <v>25</v>
      </c>
    </row>
    <row r="5" spans="1:7" ht="15" customHeight="1">
      <c r="A5" s="81" t="s">
        <v>26</v>
      </c>
      <c r="B5" s="83" t="s">
        <v>27</v>
      </c>
      <c r="C5" s="84"/>
      <c r="D5" s="83" t="s">
        <v>28</v>
      </c>
      <c r="E5" s="84"/>
      <c r="F5" s="83" t="s">
        <v>29</v>
      </c>
      <c r="G5" s="84"/>
    </row>
    <row r="6" spans="1:7" ht="15" customHeight="1">
      <c r="A6" s="82"/>
      <c r="B6" s="20" t="s">
        <v>30</v>
      </c>
      <c r="C6" s="29" t="s">
        <v>31</v>
      </c>
      <c r="D6" s="20" t="s">
        <v>30</v>
      </c>
      <c r="E6" s="29" t="s">
        <v>31</v>
      </c>
      <c r="F6" s="20" t="s">
        <v>30</v>
      </c>
      <c r="G6" s="29" t="s">
        <v>31</v>
      </c>
    </row>
    <row r="7" spans="1:7" ht="15" customHeight="1">
      <c r="A7" s="11" t="s">
        <v>32</v>
      </c>
      <c r="B7" s="30"/>
      <c r="C7" s="30"/>
      <c r="D7" s="30"/>
      <c r="E7" s="30"/>
      <c r="F7" s="30"/>
      <c r="G7" s="30"/>
    </row>
    <row r="8" spans="1:7" ht="15" customHeight="1">
      <c r="A8" s="31" t="s">
        <v>33</v>
      </c>
      <c r="B8" s="32" t="s">
        <v>34</v>
      </c>
      <c r="C8" s="32" t="s">
        <v>34</v>
      </c>
      <c r="D8" s="32" t="s">
        <v>34</v>
      </c>
      <c r="E8" s="32" t="s">
        <v>34</v>
      </c>
      <c r="F8" s="32" t="s">
        <v>34</v>
      </c>
      <c r="G8" s="32" t="s">
        <v>34</v>
      </c>
    </row>
    <row r="9" spans="1:7" ht="15" customHeight="1">
      <c r="A9" s="31" t="s">
        <v>35</v>
      </c>
      <c r="B9" s="32" t="s">
        <v>34</v>
      </c>
      <c r="C9" s="32" t="s">
        <v>34</v>
      </c>
      <c r="D9" s="32" t="s">
        <v>34</v>
      </c>
      <c r="E9" s="32" t="s">
        <v>34</v>
      </c>
      <c r="F9" s="32" t="s">
        <v>34</v>
      </c>
      <c r="G9" s="32" t="s">
        <v>34</v>
      </c>
    </row>
    <row r="10" spans="1:7" ht="15" customHeight="1">
      <c r="A10" s="31" t="s">
        <v>36</v>
      </c>
      <c r="B10" s="33">
        <v>4</v>
      </c>
      <c r="C10" s="33">
        <v>5476</v>
      </c>
      <c r="D10" s="33">
        <v>4</v>
      </c>
      <c r="E10" s="33">
        <v>801</v>
      </c>
      <c r="F10" s="33">
        <v>6</v>
      </c>
      <c r="G10" s="33">
        <v>6587</v>
      </c>
    </row>
    <row r="11" spans="1:7" ht="15" customHeight="1">
      <c r="A11" s="31" t="s">
        <v>37</v>
      </c>
      <c r="B11" s="32" t="s">
        <v>34</v>
      </c>
      <c r="C11" s="32" t="s">
        <v>34</v>
      </c>
      <c r="D11" s="32" t="s">
        <v>34</v>
      </c>
      <c r="E11" s="32" t="s">
        <v>34</v>
      </c>
      <c r="F11" s="32" t="s">
        <v>34</v>
      </c>
      <c r="G11" s="32" t="s">
        <v>34</v>
      </c>
    </row>
    <row r="12" spans="1:7" ht="15" customHeight="1">
      <c r="A12" s="31" t="s">
        <v>38</v>
      </c>
      <c r="B12" s="33">
        <v>1</v>
      </c>
      <c r="C12" s="33">
        <v>762</v>
      </c>
      <c r="D12" s="33">
        <v>2</v>
      </c>
      <c r="E12" s="33">
        <v>2096</v>
      </c>
      <c r="F12" s="33">
        <v>8</v>
      </c>
      <c r="G12" s="33">
        <v>6945</v>
      </c>
    </row>
    <row r="13" spans="1:7" ht="15" customHeight="1">
      <c r="A13" s="31" t="s">
        <v>39</v>
      </c>
      <c r="B13" s="32" t="s">
        <v>34</v>
      </c>
      <c r="C13" s="32" t="s">
        <v>34</v>
      </c>
      <c r="D13" s="32" t="s">
        <v>34</v>
      </c>
      <c r="E13" s="32" t="s">
        <v>34</v>
      </c>
      <c r="F13" s="32" t="s">
        <v>34</v>
      </c>
      <c r="G13" s="32" t="s">
        <v>34</v>
      </c>
    </row>
    <row r="14" spans="1:7" ht="15" customHeight="1">
      <c r="A14" s="31" t="s">
        <v>40</v>
      </c>
      <c r="B14" s="33">
        <v>11</v>
      </c>
      <c r="C14" s="33">
        <v>990</v>
      </c>
      <c r="D14" s="33">
        <v>13</v>
      </c>
      <c r="E14" s="33">
        <v>1120</v>
      </c>
      <c r="F14" s="33">
        <v>5</v>
      </c>
      <c r="G14" s="33">
        <v>500</v>
      </c>
    </row>
    <row r="15" spans="1:7" ht="15" customHeight="1">
      <c r="A15" s="31" t="s">
        <v>41</v>
      </c>
      <c r="B15" s="32" t="s">
        <v>34</v>
      </c>
      <c r="C15" s="32" t="s">
        <v>34</v>
      </c>
      <c r="D15" s="32" t="s">
        <v>34</v>
      </c>
      <c r="E15" s="32" t="s">
        <v>34</v>
      </c>
      <c r="F15" s="32" t="s">
        <v>34</v>
      </c>
      <c r="G15" s="32" t="s">
        <v>34</v>
      </c>
    </row>
    <row r="16" spans="1:7" ht="15" customHeight="1">
      <c r="A16" s="31" t="s">
        <v>42</v>
      </c>
      <c r="B16" s="32" t="s">
        <v>34</v>
      </c>
      <c r="C16" s="32" t="s">
        <v>34</v>
      </c>
      <c r="D16" s="32" t="s">
        <v>34</v>
      </c>
      <c r="E16" s="32" t="s">
        <v>34</v>
      </c>
      <c r="F16" s="32" t="s">
        <v>34</v>
      </c>
      <c r="G16" s="32" t="s">
        <v>34</v>
      </c>
    </row>
    <row r="17" spans="1:7" ht="15" customHeight="1">
      <c r="A17" s="31" t="s">
        <v>43</v>
      </c>
      <c r="B17" s="33">
        <v>2</v>
      </c>
      <c r="C17" s="33">
        <v>10500</v>
      </c>
      <c r="D17" s="33">
        <v>2</v>
      </c>
      <c r="E17" s="33">
        <v>22400</v>
      </c>
      <c r="F17" s="33">
        <v>3</v>
      </c>
      <c r="G17" s="33">
        <v>20902</v>
      </c>
    </row>
    <row r="18" spans="1:7" ht="15" customHeight="1">
      <c r="A18" s="31" t="s">
        <v>44</v>
      </c>
      <c r="B18" s="33">
        <v>3</v>
      </c>
      <c r="C18" s="33">
        <v>578</v>
      </c>
      <c r="D18" s="33" t="s">
        <v>34</v>
      </c>
      <c r="E18" s="33" t="s">
        <v>34</v>
      </c>
      <c r="F18" s="33" t="s">
        <v>34</v>
      </c>
      <c r="G18" s="33" t="s">
        <v>34</v>
      </c>
    </row>
    <row r="19" spans="1:7" ht="15" customHeight="1">
      <c r="A19" s="31" t="s">
        <v>45</v>
      </c>
      <c r="B19" s="32" t="s">
        <v>34</v>
      </c>
      <c r="C19" s="32" t="s">
        <v>34</v>
      </c>
      <c r="D19" s="32" t="s">
        <v>34</v>
      </c>
      <c r="E19" s="32" t="s">
        <v>34</v>
      </c>
      <c r="F19" s="32" t="s">
        <v>34</v>
      </c>
      <c r="G19" s="32" t="s">
        <v>34</v>
      </c>
    </row>
    <row r="20" spans="1:7" ht="15" customHeight="1">
      <c r="A20" s="11" t="s">
        <v>46</v>
      </c>
      <c r="B20" s="32" t="s">
        <v>34</v>
      </c>
      <c r="C20" s="32" t="s">
        <v>34</v>
      </c>
      <c r="D20" s="32" t="s">
        <v>34</v>
      </c>
      <c r="E20" s="32" t="s">
        <v>34</v>
      </c>
      <c r="F20" s="32" t="s">
        <v>34</v>
      </c>
      <c r="G20" s="32" t="s">
        <v>34</v>
      </c>
    </row>
    <row r="21" spans="1:7" ht="15" customHeight="1">
      <c r="A21" s="34" t="s">
        <v>47</v>
      </c>
      <c r="B21" s="35">
        <v>178</v>
      </c>
      <c r="C21" s="35">
        <v>4221</v>
      </c>
      <c r="D21" s="35">
        <v>231</v>
      </c>
      <c r="E21" s="35">
        <v>5881</v>
      </c>
      <c r="F21" s="35">
        <v>232</v>
      </c>
      <c r="G21" s="35">
        <v>5896</v>
      </c>
    </row>
    <row r="22" spans="1:7" ht="15" customHeight="1">
      <c r="A22" s="22"/>
      <c r="B22" s="36"/>
      <c r="C22" s="26"/>
      <c r="E22" s="26"/>
      <c r="G22" s="26" t="s">
        <v>48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14"/>
  <sheetViews>
    <sheetView workbookViewId="0"/>
  </sheetViews>
  <sheetFormatPr defaultColWidth="8.75" defaultRowHeight="15" customHeight="1"/>
  <cols>
    <col min="1" max="1" width="18.75" style="2" customWidth="1"/>
    <col min="2" max="7" width="11.25" style="2" customWidth="1"/>
    <col min="8" max="16384" width="8.75" style="2"/>
  </cols>
  <sheetData>
    <row r="1" spans="1:7" ht="15" customHeight="1">
      <c r="A1" s="675" t="s">
        <v>911</v>
      </c>
    </row>
    <row r="3" spans="1:7" ht="15" customHeight="1">
      <c r="A3" s="1" t="s">
        <v>733</v>
      </c>
    </row>
    <row r="4" spans="1:7" ht="15" customHeight="1">
      <c r="A4" s="13" t="s">
        <v>734</v>
      </c>
      <c r="C4" s="16"/>
      <c r="D4" s="26"/>
    </row>
    <row r="5" spans="1:7" ht="15" customHeight="1">
      <c r="A5" s="331" t="s">
        <v>73</v>
      </c>
      <c r="B5" s="397" t="s">
        <v>735</v>
      </c>
      <c r="C5" s="397"/>
      <c r="D5" s="397" t="s">
        <v>736</v>
      </c>
      <c r="E5" s="83"/>
      <c r="F5" s="83" t="s">
        <v>737</v>
      </c>
      <c r="G5" s="545"/>
    </row>
    <row r="6" spans="1:7" ht="15" customHeight="1">
      <c r="A6" s="331"/>
      <c r="B6" s="20" t="s">
        <v>738</v>
      </c>
      <c r="C6" s="20" t="s">
        <v>739</v>
      </c>
      <c r="D6" s="20" t="s">
        <v>738</v>
      </c>
      <c r="E6" s="77" t="s">
        <v>739</v>
      </c>
      <c r="F6" s="20" t="s">
        <v>738</v>
      </c>
      <c r="G6" s="77" t="s">
        <v>739</v>
      </c>
    </row>
    <row r="7" spans="1:7" ht="15" customHeight="1">
      <c r="A7" s="546" t="s">
        <v>740</v>
      </c>
      <c r="B7" s="10">
        <v>12216</v>
      </c>
      <c r="C7" s="547">
        <v>64850.75</v>
      </c>
      <c r="D7" s="495">
        <v>2099</v>
      </c>
      <c r="E7" s="548">
        <v>9323.25</v>
      </c>
      <c r="F7" s="495">
        <v>4601</v>
      </c>
      <c r="G7" s="547">
        <v>15982.75</v>
      </c>
    </row>
    <row r="8" spans="1:7" ht="15" customHeight="1">
      <c r="A8" s="549" t="s">
        <v>741</v>
      </c>
      <c r="B8" s="60">
        <v>0</v>
      </c>
      <c r="C8" s="550">
        <v>0</v>
      </c>
      <c r="D8" s="60">
        <v>0</v>
      </c>
      <c r="E8" s="550">
        <v>0</v>
      </c>
      <c r="F8" s="60">
        <v>0</v>
      </c>
      <c r="G8" s="550">
        <v>0</v>
      </c>
    </row>
    <row r="9" spans="1:7" ht="15" customHeight="1">
      <c r="A9" s="11" t="s">
        <v>742</v>
      </c>
      <c r="B9" s="10">
        <v>5300</v>
      </c>
      <c r="C9" s="547">
        <v>61016</v>
      </c>
      <c r="D9" s="551">
        <v>0</v>
      </c>
      <c r="E9" s="550">
        <v>0</v>
      </c>
      <c r="F9" s="551">
        <v>0</v>
      </c>
      <c r="G9" s="550">
        <v>0</v>
      </c>
    </row>
    <row r="10" spans="1:7" ht="15" customHeight="1">
      <c r="A10" s="11" t="s">
        <v>743</v>
      </c>
      <c r="B10" s="551">
        <v>97</v>
      </c>
      <c r="C10" s="550">
        <v>503</v>
      </c>
      <c r="D10" s="551">
        <v>2897</v>
      </c>
      <c r="E10" s="550">
        <v>10932</v>
      </c>
      <c r="F10" s="551">
        <v>0</v>
      </c>
      <c r="G10" s="550">
        <v>0</v>
      </c>
    </row>
    <row r="11" spans="1:7" ht="15" customHeight="1">
      <c r="A11" s="11" t="s">
        <v>744</v>
      </c>
      <c r="B11" s="551">
        <v>0</v>
      </c>
      <c r="C11" s="550">
        <v>0</v>
      </c>
      <c r="D11" s="551">
        <v>0</v>
      </c>
      <c r="E11" s="550">
        <v>0</v>
      </c>
      <c r="F11" s="551">
        <v>0</v>
      </c>
      <c r="G11" s="550">
        <v>0</v>
      </c>
    </row>
    <row r="12" spans="1:7" ht="15" customHeight="1">
      <c r="A12" s="11" t="s">
        <v>745</v>
      </c>
      <c r="B12" s="10">
        <v>842</v>
      </c>
      <c r="C12" s="547">
        <v>63744</v>
      </c>
      <c r="D12" s="495">
        <v>729</v>
      </c>
      <c r="E12" s="548">
        <v>44027</v>
      </c>
      <c r="F12" s="551">
        <v>14</v>
      </c>
      <c r="G12" s="550">
        <v>1317</v>
      </c>
    </row>
    <row r="13" spans="1:7" ht="15" customHeight="1">
      <c r="A13" s="552" t="s">
        <v>21</v>
      </c>
      <c r="B13" s="553">
        <f>SUM(B7:B12)</f>
        <v>18455</v>
      </c>
      <c r="C13" s="554">
        <f t="shared" ref="C13:G13" si="0">SUM(C7:C12)</f>
        <v>190113.75</v>
      </c>
      <c r="D13" s="553">
        <f t="shared" si="0"/>
        <v>5725</v>
      </c>
      <c r="E13" s="554">
        <f t="shared" si="0"/>
        <v>64282.25</v>
      </c>
      <c r="F13" s="553">
        <f t="shared" si="0"/>
        <v>4615</v>
      </c>
      <c r="G13" s="554">
        <f t="shared" si="0"/>
        <v>17299.75</v>
      </c>
    </row>
    <row r="14" spans="1:7" ht="15" customHeight="1">
      <c r="A14" s="36" t="s">
        <v>746</v>
      </c>
      <c r="B14" s="555"/>
      <c r="C14" s="555"/>
      <c r="D14" s="555"/>
      <c r="E14" s="36"/>
      <c r="F14" s="36"/>
      <c r="G14" s="43" t="s">
        <v>747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F10"/>
  <sheetViews>
    <sheetView workbookViewId="0"/>
  </sheetViews>
  <sheetFormatPr defaultColWidth="8.875" defaultRowHeight="15" customHeight="1"/>
  <cols>
    <col min="1" max="1" width="11.25" style="2" customWidth="1"/>
    <col min="2" max="6" width="15" style="2" customWidth="1"/>
    <col min="7" max="16384" width="8.875" style="2"/>
  </cols>
  <sheetData>
    <row r="1" spans="1:6" ht="15" customHeight="1">
      <c r="A1" s="675" t="s">
        <v>911</v>
      </c>
    </row>
    <row r="3" spans="1:6" ht="15" customHeight="1">
      <c r="A3" s="556" t="s">
        <v>748</v>
      </c>
      <c r="B3" s="557"/>
      <c r="C3" s="557"/>
      <c r="D3" s="557"/>
      <c r="E3" s="557"/>
      <c r="F3" s="557"/>
    </row>
    <row r="4" spans="1:6" ht="15" customHeight="1">
      <c r="A4" s="557"/>
      <c r="B4" s="557"/>
      <c r="C4" s="558"/>
      <c r="D4" s="558"/>
      <c r="E4" s="558"/>
      <c r="F4" s="559" t="s">
        <v>749</v>
      </c>
    </row>
    <row r="5" spans="1:6" ht="15" customHeight="1">
      <c r="A5" s="560" t="s">
        <v>750</v>
      </c>
      <c r="B5" s="561" t="s">
        <v>77</v>
      </c>
      <c r="C5" s="561" t="s">
        <v>751</v>
      </c>
      <c r="D5" s="561"/>
      <c r="E5" s="561"/>
      <c r="F5" s="562"/>
    </row>
    <row r="6" spans="1:6" ht="15" customHeight="1">
      <c r="A6" s="560"/>
      <c r="B6" s="561"/>
      <c r="C6" s="563" t="s">
        <v>752</v>
      </c>
      <c r="D6" s="563" t="s">
        <v>753</v>
      </c>
      <c r="E6" s="563" t="s">
        <v>754</v>
      </c>
      <c r="F6" s="564" t="s">
        <v>755</v>
      </c>
    </row>
    <row r="7" spans="1:6" ht="15" customHeight="1">
      <c r="A7" s="80" t="s">
        <v>756</v>
      </c>
      <c r="B7" s="565">
        <v>35995</v>
      </c>
      <c r="C7" s="565">
        <v>567</v>
      </c>
      <c r="D7" s="565">
        <v>28219</v>
      </c>
      <c r="E7" s="565">
        <v>6608</v>
      </c>
      <c r="F7" s="565">
        <v>601</v>
      </c>
    </row>
    <row r="8" spans="1:6" ht="15" customHeight="1">
      <c r="A8" s="566">
        <v>29</v>
      </c>
      <c r="B8" s="565">
        <v>38494</v>
      </c>
      <c r="C8" s="565">
        <v>572</v>
      </c>
      <c r="D8" s="565">
        <v>30114</v>
      </c>
      <c r="E8" s="565">
        <v>7205</v>
      </c>
      <c r="F8" s="565">
        <v>603</v>
      </c>
    </row>
    <row r="9" spans="1:6" ht="15" customHeight="1">
      <c r="A9" s="567">
        <v>30</v>
      </c>
      <c r="B9" s="568">
        <f>SUM(C9:F9)</f>
        <v>41012</v>
      </c>
      <c r="C9" s="568">
        <v>567</v>
      </c>
      <c r="D9" s="568">
        <v>32014</v>
      </c>
      <c r="E9" s="568">
        <v>7792</v>
      </c>
      <c r="F9" s="568">
        <v>639</v>
      </c>
    </row>
    <row r="10" spans="1:6" ht="15" customHeight="1">
      <c r="A10" s="569"/>
      <c r="B10" s="569"/>
      <c r="C10" s="569"/>
      <c r="D10" s="569"/>
      <c r="F10" s="570" t="s">
        <v>757</v>
      </c>
    </row>
  </sheetData>
  <mergeCells count="3">
    <mergeCell ref="A5:A6"/>
    <mergeCell ref="B5:B6"/>
    <mergeCell ref="C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D9"/>
  <sheetViews>
    <sheetView workbookViewId="0"/>
  </sheetViews>
  <sheetFormatPr defaultColWidth="8.75" defaultRowHeight="15" customHeight="1"/>
  <cols>
    <col min="1" max="1" width="11.25" style="55" customWidth="1"/>
    <col min="2" max="4" width="25" style="55" customWidth="1"/>
    <col min="5" max="16384" width="8.75" style="55"/>
  </cols>
  <sheetData>
    <row r="1" spans="1:4" s="2" customFormat="1" ht="15" customHeight="1">
      <c r="A1" s="675" t="s">
        <v>911</v>
      </c>
    </row>
    <row r="2" spans="1:4" s="2" customFormat="1" ht="15" customHeight="1"/>
    <row r="3" spans="1:4" s="2" customFormat="1" ht="15" customHeight="1">
      <c r="A3" s="1" t="s">
        <v>758</v>
      </c>
    </row>
    <row r="4" spans="1:4" s="2" customFormat="1" ht="15" customHeight="1">
      <c r="A4" s="2" t="s">
        <v>759</v>
      </c>
      <c r="D4" s="18" t="s">
        <v>760</v>
      </c>
    </row>
    <row r="5" spans="1:4" s="2" customFormat="1" ht="15" customHeight="1">
      <c r="A5" s="4" t="s">
        <v>761</v>
      </c>
      <c r="B5" s="4" t="s">
        <v>762</v>
      </c>
      <c r="C5" s="4" t="s">
        <v>763</v>
      </c>
      <c r="D5" s="77" t="s">
        <v>764</v>
      </c>
    </row>
    <row r="6" spans="1:4" s="2" customFormat="1" ht="15" customHeight="1">
      <c r="A6" s="40" t="s">
        <v>57</v>
      </c>
      <c r="B6" s="571">
        <v>3590</v>
      </c>
      <c r="C6" s="10">
        <v>7570</v>
      </c>
      <c r="D6" s="10">
        <v>824</v>
      </c>
    </row>
    <row r="7" spans="1:4" s="2" customFormat="1" ht="15" customHeight="1">
      <c r="A7" s="42">
        <v>29</v>
      </c>
      <c r="B7" s="571">
        <v>3502</v>
      </c>
      <c r="C7" s="10">
        <v>6037</v>
      </c>
      <c r="D7" s="10">
        <v>798</v>
      </c>
    </row>
    <row r="8" spans="1:4" ht="15" customHeight="1">
      <c r="A8" s="42">
        <v>30</v>
      </c>
      <c r="B8" s="571">
        <v>3396</v>
      </c>
      <c r="C8" s="10">
        <v>5310</v>
      </c>
      <c r="D8" s="10">
        <v>763</v>
      </c>
    </row>
    <row r="9" spans="1:4" ht="15" customHeight="1">
      <c r="A9" s="496"/>
      <c r="B9" s="496"/>
      <c r="C9" s="496"/>
      <c r="D9" s="43" t="s">
        <v>765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D9"/>
  <sheetViews>
    <sheetView workbookViewId="0"/>
  </sheetViews>
  <sheetFormatPr defaultColWidth="11" defaultRowHeight="15" customHeight="1"/>
  <cols>
    <col min="1" max="1" width="18.75" style="55" customWidth="1"/>
    <col min="2" max="4" width="22.5" style="55" customWidth="1"/>
    <col min="5" max="16384" width="11" style="55"/>
  </cols>
  <sheetData>
    <row r="1" spans="1:4" s="2" customFormat="1" ht="15" customHeight="1">
      <c r="A1" s="675" t="s">
        <v>911</v>
      </c>
    </row>
    <row r="2" spans="1:4" s="2" customFormat="1" ht="15" customHeight="1"/>
    <row r="3" spans="1:4" s="2" customFormat="1" ht="15" customHeight="1">
      <c r="A3" s="1" t="s">
        <v>766</v>
      </c>
    </row>
    <row r="4" spans="1:4" ht="15" customHeight="1">
      <c r="A4" s="572" t="s">
        <v>767</v>
      </c>
      <c r="B4" s="573"/>
      <c r="C4" s="457"/>
      <c r="D4" s="574" t="s">
        <v>122</v>
      </c>
    </row>
    <row r="5" spans="1:4" ht="15" customHeight="1">
      <c r="A5" s="575" t="s">
        <v>62</v>
      </c>
      <c r="B5" s="576" t="s">
        <v>768</v>
      </c>
      <c r="C5" s="576" t="s">
        <v>769</v>
      </c>
      <c r="D5" s="577" t="s">
        <v>76</v>
      </c>
    </row>
    <row r="6" spans="1:4" ht="15" customHeight="1">
      <c r="A6" s="578" t="s">
        <v>770</v>
      </c>
      <c r="B6" s="579">
        <v>80399</v>
      </c>
      <c r="C6" s="580">
        <v>82298</v>
      </c>
      <c r="D6" s="580">
        <v>84169</v>
      </c>
    </row>
    <row r="7" spans="1:4" ht="15" customHeight="1">
      <c r="A7" s="581" t="s">
        <v>771</v>
      </c>
      <c r="B7" s="579">
        <v>337181</v>
      </c>
      <c r="C7" s="580">
        <v>339677</v>
      </c>
      <c r="D7" s="580">
        <v>341095</v>
      </c>
    </row>
    <row r="8" spans="1:4" ht="15" customHeight="1">
      <c r="A8" s="582" t="s">
        <v>772</v>
      </c>
      <c r="B8" s="583">
        <v>23.84</v>
      </c>
      <c r="C8" s="584">
        <v>24.2</v>
      </c>
      <c r="D8" s="584">
        <v>24.7</v>
      </c>
    </row>
    <row r="9" spans="1:4" ht="15" customHeight="1">
      <c r="A9" s="585"/>
      <c r="B9" s="457"/>
      <c r="C9" s="457"/>
      <c r="D9" s="586" t="s">
        <v>773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D10"/>
  <sheetViews>
    <sheetView workbookViewId="0"/>
  </sheetViews>
  <sheetFormatPr defaultColWidth="8.75" defaultRowHeight="15" customHeight="1"/>
  <cols>
    <col min="1" max="1" width="18.75" style="55" customWidth="1"/>
    <col min="2" max="4" width="22.5" style="55" customWidth="1"/>
    <col min="5" max="16384" width="8.75" style="55"/>
  </cols>
  <sheetData>
    <row r="1" spans="1:4" s="2" customFormat="1" ht="15" customHeight="1">
      <c r="A1" s="675" t="s">
        <v>911</v>
      </c>
    </row>
    <row r="2" spans="1:4" s="2" customFormat="1" ht="15" customHeight="1"/>
    <row r="3" spans="1:4" s="2" customFormat="1" ht="15" customHeight="1">
      <c r="A3" s="1" t="s">
        <v>774</v>
      </c>
    </row>
    <row r="4" spans="1:4" ht="15" customHeight="1">
      <c r="A4" s="572"/>
      <c r="B4" s="573"/>
      <c r="C4" s="457"/>
      <c r="D4" s="574" t="s">
        <v>122</v>
      </c>
    </row>
    <row r="5" spans="1:4" ht="15" customHeight="1">
      <c r="A5" s="575" t="s">
        <v>62</v>
      </c>
      <c r="B5" s="576" t="s">
        <v>768</v>
      </c>
      <c r="C5" s="576" t="s">
        <v>769</v>
      </c>
      <c r="D5" s="577" t="s">
        <v>76</v>
      </c>
    </row>
    <row r="6" spans="1:4" ht="15" customHeight="1">
      <c r="A6" s="578" t="s">
        <v>775</v>
      </c>
      <c r="B6" s="579">
        <v>35077</v>
      </c>
      <c r="C6" s="580">
        <v>37816</v>
      </c>
      <c r="D6" s="580">
        <v>40467</v>
      </c>
    </row>
    <row r="7" spans="1:4" ht="15" customHeight="1">
      <c r="A7" s="581" t="s">
        <v>776</v>
      </c>
      <c r="B7" s="579">
        <v>6322</v>
      </c>
      <c r="C7" s="587">
        <v>5842</v>
      </c>
      <c r="D7" s="580">
        <v>5638</v>
      </c>
    </row>
    <row r="8" spans="1:4" ht="15" customHeight="1">
      <c r="A8" s="582" t="s">
        <v>777</v>
      </c>
      <c r="B8" s="583">
        <v>18</v>
      </c>
      <c r="C8" s="588">
        <v>15.4</v>
      </c>
      <c r="D8" s="584">
        <v>13.9</v>
      </c>
    </row>
    <row r="9" spans="1:4" ht="15" customHeight="1">
      <c r="A9" s="36" t="s">
        <v>778</v>
      </c>
      <c r="B9" s="457"/>
      <c r="C9" s="457"/>
    </row>
    <row r="10" spans="1:4" ht="15" customHeight="1">
      <c r="A10" s="2"/>
      <c r="D10" s="586" t="s">
        <v>779</v>
      </c>
    </row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D11"/>
  <sheetViews>
    <sheetView workbookViewId="0"/>
  </sheetViews>
  <sheetFormatPr defaultColWidth="8.75" defaultRowHeight="15" customHeight="1"/>
  <cols>
    <col min="1" max="1" width="18.75" style="55" customWidth="1"/>
    <col min="2" max="4" width="22.5" style="55" customWidth="1"/>
    <col min="5" max="16384" width="8.75" style="55"/>
  </cols>
  <sheetData>
    <row r="1" spans="1:4" s="2" customFormat="1" ht="15" customHeight="1">
      <c r="A1" s="675" t="s">
        <v>911</v>
      </c>
    </row>
    <row r="2" spans="1:4" s="2" customFormat="1" ht="15" customHeight="1"/>
    <row r="3" spans="1:4" s="2" customFormat="1" ht="15" customHeight="1">
      <c r="A3" s="1" t="s">
        <v>780</v>
      </c>
    </row>
    <row r="4" spans="1:4" ht="15" customHeight="1">
      <c r="A4" s="589"/>
      <c r="B4" s="573"/>
      <c r="C4" s="457"/>
      <c r="D4" s="574" t="s">
        <v>781</v>
      </c>
    </row>
    <row r="5" spans="1:4" ht="15" customHeight="1">
      <c r="A5" s="575" t="s">
        <v>62</v>
      </c>
      <c r="B5" s="576" t="s">
        <v>768</v>
      </c>
      <c r="C5" s="576" t="s">
        <v>28</v>
      </c>
      <c r="D5" s="577" t="s">
        <v>76</v>
      </c>
    </row>
    <row r="6" spans="1:4" ht="15" customHeight="1">
      <c r="A6" s="578" t="s">
        <v>782</v>
      </c>
      <c r="B6" s="580">
        <v>1202</v>
      </c>
      <c r="C6" s="580">
        <v>1195</v>
      </c>
      <c r="D6" s="580">
        <v>1190</v>
      </c>
    </row>
    <row r="7" spans="1:4" ht="15" customHeight="1">
      <c r="A7" s="581" t="s">
        <v>783</v>
      </c>
      <c r="B7" s="580">
        <v>353462</v>
      </c>
      <c r="C7" s="580">
        <v>340694</v>
      </c>
      <c r="D7" s="580">
        <v>336685</v>
      </c>
    </row>
    <row r="8" spans="1:4" ht="15" customHeight="1">
      <c r="A8" s="581" t="s">
        <v>784</v>
      </c>
      <c r="B8" s="580">
        <v>1176</v>
      </c>
      <c r="C8" s="580">
        <v>1140</v>
      </c>
      <c r="D8" s="580">
        <v>1131</v>
      </c>
    </row>
    <row r="9" spans="1:4" ht="15" customHeight="1">
      <c r="A9" s="11" t="s">
        <v>785</v>
      </c>
      <c r="B9" s="580">
        <v>143</v>
      </c>
      <c r="C9" s="580">
        <v>141</v>
      </c>
      <c r="D9" s="580">
        <v>142</v>
      </c>
    </row>
    <row r="10" spans="1:4" ht="15" customHeight="1">
      <c r="A10" s="34" t="s">
        <v>786</v>
      </c>
      <c r="B10" s="590">
        <v>2800</v>
      </c>
      <c r="C10" s="590">
        <v>2614</v>
      </c>
      <c r="D10" s="590">
        <v>2524</v>
      </c>
    </row>
    <row r="11" spans="1:4" ht="15" customHeight="1">
      <c r="A11" s="2"/>
      <c r="D11" s="586" t="s">
        <v>787</v>
      </c>
    </row>
  </sheetData>
  <phoneticPr fontId="3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D8"/>
  <sheetViews>
    <sheetView workbookViewId="0"/>
  </sheetViews>
  <sheetFormatPr defaultColWidth="11" defaultRowHeight="15" customHeight="1"/>
  <cols>
    <col min="1" max="1" width="18.75" style="55" customWidth="1"/>
    <col min="2" max="4" width="22.5" style="55" customWidth="1"/>
    <col min="5" max="16384" width="11" style="55"/>
  </cols>
  <sheetData>
    <row r="1" spans="1:4" s="2" customFormat="1" ht="15" customHeight="1">
      <c r="A1" s="675" t="s">
        <v>911</v>
      </c>
    </row>
    <row r="2" spans="1:4" s="2" customFormat="1" ht="15" customHeight="1"/>
    <row r="3" spans="1:4" s="2" customFormat="1" ht="15" customHeight="1">
      <c r="A3" s="1" t="s">
        <v>788</v>
      </c>
    </row>
    <row r="4" spans="1:4" ht="15" customHeight="1">
      <c r="A4" s="589"/>
      <c r="B4" s="573"/>
      <c r="C4" s="591"/>
      <c r="D4" s="574" t="s">
        <v>189</v>
      </c>
    </row>
    <row r="5" spans="1:4" ht="15" customHeight="1">
      <c r="A5" s="575" t="s">
        <v>62</v>
      </c>
      <c r="B5" s="576" t="s">
        <v>768</v>
      </c>
      <c r="C5" s="576" t="s">
        <v>769</v>
      </c>
      <c r="D5" s="577" t="s">
        <v>76</v>
      </c>
    </row>
    <row r="6" spans="1:4" ht="15" customHeight="1">
      <c r="A6" s="592" t="s">
        <v>789</v>
      </c>
      <c r="B6" s="593">
        <v>602</v>
      </c>
      <c r="C6" s="594">
        <v>597</v>
      </c>
      <c r="D6" s="594">
        <v>583</v>
      </c>
    </row>
    <row r="7" spans="1:4" ht="15" customHeight="1">
      <c r="A7" s="2" t="s">
        <v>790</v>
      </c>
      <c r="B7" s="595"/>
      <c r="C7" s="595"/>
    </row>
    <row r="8" spans="1:4" ht="15" customHeight="1">
      <c r="D8" s="586" t="s">
        <v>791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D10"/>
  <sheetViews>
    <sheetView workbookViewId="0"/>
  </sheetViews>
  <sheetFormatPr defaultColWidth="22.125" defaultRowHeight="15" customHeight="1"/>
  <cols>
    <col min="1" max="1" width="18.75" style="597" customWidth="1"/>
    <col min="2" max="4" width="22.5" style="597" customWidth="1"/>
    <col min="5" max="16384" width="22.125" style="597"/>
  </cols>
  <sheetData>
    <row r="1" spans="1:4" ht="15" customHeight="1">
      <c r="A1" s="679" t="s">
        <v>911</v>
      </c>
    </row>
    <row r="3" spans="1:4" ht="15" customHeight="1">
      <c r="A3" s="596" t="s">
        <v>792</v>
      </c>
    </row>
    <row r="4" spans="1:4" ht="15" customHeight="1">
      <c r="B4" s="586"/>
      <c r="C4" s="586"/>
      <c r="D4" s="598" t="s">
        <v>793</v>
      </c>
    </row>
    <row r="5" spans="1:4" ht="15" customHeight="1">
      <c r="A5" s="575" t="s">
        <v>794</v>
      </c>
      <c r="B5" s="599" t="s">
        <v>795</v>
      </c>
      <c r="C5" s="599" t="s">
        <v>796</v>
      </c>
      <c r="D5" s="599" t="s">
        <v>797</v>
      </c>
    </row>
    <row r="6" spans="1:4" ht="15" customHeight="1">
      <c r="A6" s="600" t="s">
        <v>798</v>
      </c>
      <c r="B6" s="580">
        <v>3260</v>
      </c>
      <c r="C6" s="580">
        <v>3560</v>
      </c>
      <c r="D6" s="580">
        <v>3707</v>
      </c>
    </row>
    <row r="7" spans="1:4" ht="15" customHeight="1">
      <c r="A7" s="601" t="s">
        <v>799</v>
      </c>
      <c r="B7" s="580">
        <v>611</v>
      </c>
      <c r="C7" s="580">
        <v>741</v>
      </c>
      <c r="D7" s="602">
        <v>638</v>
      </c>
    </row>
    <row r="8" spans="1:4" ht="15" customHeight="1">
      <c r="A8" s="601" t="s">
        <v>800</v>
      </c>
      <c r="B8" s="580">
        <v>5818</v>
      </c>
      <c r="C8" s="580">
        <v>5338</v>
      </c>
      <c r="D8" s="602">
        <v>6319</v>
      </c>
    </row>
    <row r="9" spans="1:4" ht="15" customHeight="1">
      <c r="A9" s="603" t="s">
        <v>21</v>
      </c>
      <c r="B9" s="604">
        <v>9689</v>
      </c>
      <c r="C9" s="604">
        <v>9639</v>
      </c>
      <c r="D9" s="605">
        <f>SUM(D6:D8)</f>
        <v>10664</v>
      </c>
    </row>
    <row r="10" spans="1:4" ht="15" customHeight="1">
      <c r="B10" s="586"/>
      <c r="C10" s="586"/>
      <c r="D10" s="586" t="s">
        <v>801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D14"/>
  <sheetViews>
    <sheetView workbookViewId="0"/>
  </sheetViews>
  <sheetFormatPr defaultColWidth="22.125" defaultRowHeight="15" customHeight="1"/>
  <cols>
    <col min="1" max="1" width="18.75" style="597" customWidth="1"/>
    <col min="2" max="4" width="22.5" style="597" customWidth="1"/>
    <col min="5" max="16384" width="22.125" style="597"/>
  </cols>
  <sheetData>
    <row r="1" spans="1:4" ht="15" customHeight="1">
      <c r="A1" s="679" t="s">
        <v>911</v>
      </c>
    </row>
    <row r="3" spans="1:4" ht="15" customHeight="1">
      <c r="A3" s="596" t="s">
        <v>802</v>
      </c>
    </row>
    <row r="4" spans="1:4" ht="15" customHeight="1">
      <c r="B4" s="586"/>
      <c r="C4" s="586"/>
      <c r="D4" s="598" t="s">
        <v>716</v>
      </c>
    </row>
    <row r="5" spans="1:4" ht="15" customHeight="1">
      <c r="A5" s="575" t="s">
        <v>794</v>
      </c>
      <c r="B5" s="599" t="s">
        <v>795</v>
      </c>
      <c r="C5" s="599" t="s">
        <v>28</v>
      </c>
      <c r="D5" s="599" t="s">
        <v>797</v>
      </c>
    </row>
    <row r="6" spans="1:4" ht="15" customHeight="1">
      <c r="A6" s="601" t="s">
        <v>803</v>
      </c>
      <c r="B6" s="606">
        <v>1404</v>
      </c>
      <c r="C6" s="606">
        <v>1683</v>
      </c>
      <c r="D6" s="606">
        <v>1789</v>
      </c>
    </row>
    <row r="7" spans="1:4" ht="15" customHeight="1">
      <c r="A7" s="601" t="s">
        <v>804</v>
      </c>
      <c r="B7" s="606">
        <v>1362</v>
      </c>
      <c r="C7" s="606">
        <v>1500</v>
      </c>
      <c r="D7" s="606">
        <v>1562</v>
      </c>
    </row>
    <row r="8" spans="1:4" ht="15" customHeight="1">
      <c r="A8" s="601" t="s">
        <v>805</v>
      </c>
      <c r="B8" s="606">
        <v>2596</v>
      </c>
      <c r="C8" s="606">
        <v>2688</v>
      </c>
      <c r="D8" s="606">
        <v>2946</v>
      </c>
    </row>
    <row r="9" spans="1:4" ht="15" customHeight="1">
      <c r="A9" s="601" t="s">
        <v>806</v>
      </c>
      <c r="B9" s="606">
        <v>1902</v>
      </c>
      <c r="C9" s="606">
        <v>1956</v>
      </c>
      <c r="D9" s="606">
        <v>2062</v>
      </c>
    </row>
    <row r="10" spans="1:4" ht="15" customHeight="1">
      <c r="A10" s="601" t="s">
        <v>807</v>
      </c>
      <c r="B10" s="606">
        <v>1459</v>
      </c>
      <c r="C10" s="606">
        <v>1550</v>
      </c>
      <c r="D10" s="606">
        <v>1651</v>
      </c>
    </row>
    <row r="11" spans="1:4" ht="15" customHeight="1">
      <c r="A11" s="601" t="s">
        <v>808</v>
      </c>
      <c r="B11" s="606">
        <v>1192</v>
      </c>
      <c r="C11" s="606">
        <v>1306</v>
      </c>
      <c r="D11" s="606">
        <v>1318</v>
      </c>
    </row>
    <row r="12" spans="1:4" ht="15" customHeight="1">
      <c r="A12" s="601" t="s">
        <v>809</v>
      </c>
      <c r="B12" s="606">
        <v>919</v>
      </c>
      <c r="C12" s="606">
        <v>1012</v>
      </c>
      <c r="D12" s="606">
        <v>997</v>
      </c>
    </row>
    <row r="13" spans="1:4" ht="15" customHeight="1">
      <c r="A13" s="603" t="s">
        <v>21</v>
      </c>
      <c r="B13" s="605">
        <v>10834</v>
      </c>
      <c r="C13" s="605">
        <v>11695</v>
      </c>
      <c r="D13" s="605">
        <f>SUM(D6:D12)</f>
        <v>12325</v>
      </c>
    </row>
    <row r="14" spans="1:4" ht="15" customHeight="1">
      <c r="A14" s="607"/>
      <c r="B14" s="586"/>
      <c r="C14" s="586"/>
      <c r="D14" s="586" t="s">
        <v>801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10"/>
  <sheetViews>
    <sheetView workbookViewId="0"/>
  </sheetViews>
  <sheetFormatPr defaultColWidth="22.125" defaultRowHeight="15" customHeight="1"/>
  <cols>
    <col min="1" max="1" width="18.75" style="597" customWidth="1"/>
    <col min="2" max="4" width="22.5" style="597" customWidth="1"/>
    <col min="5" max="16384" width="22.125" style="597"/>
  </cols>
  <sheetData>
    <row r="1" spans="1:4" ht="15" customHeight="1">
      <c r="A1" s="679" t="s">
        <v>911</v>
      </c>
    </row>
    <row r="3" spans="1:4" ht="15" customHeight="1">
      <c r="A3" s="596" t="s">
        <v>810</v>
      </c>
    </row>
    <row r="4" spans="1:4" ht="15" customHeight="1">
      <c r="B4" s="586"/>
      <c r="C4" s="586"/>
      <c r="D4" s="598" t="s">
        <v>811</v>
      </c>
    </row>
    <row r="5" spans="1:4" ht="15" customHeight="1">
      <c r="A5" s="575" t="s">
        <v>794</v>
      </c>
      <c r="B5" s="599" t="s">
        <v>795</v>
      </c>
      <c r="C5" s="599" t="s">
        <v>812</v>
      </c>
      <c r="D5" s="599" t="s">
        <v>797</v>
      </c>
    </row>
    <row r="6" spans="1:4" ht="15" customHeight="1">
      <c r="A6" s="600" t="s">
        <v>813</v>
      </c>
      <c r="B6" s="602">
        <v>8033</v>
      </c>
      <c r="C6" s="602">
        <v>8326</v>
      </c>
      <c r="D6" s="602">
        <v>8811</v>
      </c>
    </row>
    <row r="7" spans="1:4" ht="15" customHeight="1">
      <c r="A7" s="608" t="s">
        <v>814</v>
      </c>
      <c r="B7" s="602">
        <v>1958</v>
      </c>
      <c r="C7" s="602">
        <v>2270</v>
      </c>
      <c r="D7" s="602">
        <v>2416</v>
      </c>
    </row>
    <row r="8" spans="1:4" ht="15" customHeight="1">
      <c r="A8" s="601" t="s">
        <v>815</v>
      </c>
      <c r="B8" s="609">
        <v>4419</v>
      </c>
      <c r="C8" s="609">
        <v>4634</v>
      </c>
      <c r="D8" s="609">
        <v>5072</v>
      </c>
    </row>
    <row r="9" spans="1:4" ht="15" customHeight="1">
      <c r="A9" s="603" t="s">
        <v>21</v>
      </c>
      <c r="B9" s="605">
        <v>14410</v>
      </c>
      <c r="C9" s="605">
        <v>15230</v>
      </c>
      <c r="D9" s="605">
        <f>SUM(D6:D8)</f>
        <v>16299</v>
      </c>
    </row>
    <row r="10" spans="1:4" ht="15" customHeight="1">
      <c r="A10" s="610"/>
      <c r="B10" s="611"/>
      <c r="C10" s="611"/>
      <c r="D10" s="611" t="s">
        <v>816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G9"/>
  <sheetViews>
    <sheetView workbookViewId="0"/>
  </sheetViews>
  <sheetFormatPr defaultColWidth="8.75" defaultRowHeight="15" customHeight="1"/>
  <cols>
    <col min="1" max="1" width="11.25" style="2" customWidth="1"/>
    <col min="2" max="7" width="12.5" style="2" customWidth="1"/>
    <col min="8" max="16384" width="8.75" style="2"/>
  </cols>
  <sheetData>
    <row r="1" spans="1:7" ht="15" customHeight="1">
      <c r="A1" s="675" t="s">
        <v>911</v>
      </c>
    </row>
    <row r="3" spans="1:7" ht="15" customHeight="1">
      <c r="A3" s="1" t="s">
        <v>49</v>
      </c>
    </row>
    <row r="4" spans="1:7" ht="15" customHeight="1">
      <c r="G4" s="18" t="s">
        <v>14</v>
      </c>
    </row>
    <row r="5" spans="1:7" ht="30" customHeight="1">
      <c r="A5" s="4" t="s">
        <v>50</v>
      </c>
      <c r="B5" s="37" t="s">
        <v>51</v>
      </c>
      <c r="C5" s="4" t="s">
        <v>52</v>
      </c>
      <c r="D5" s="4" t="s">
        <v>53</v>
      </c>
      <c r="E5" s="4" t="s">
        <v>54</v>
      </c>
      <c r="F5" s="38" t="s">
        <v>55</v>
      </c>
      <c r="G5" s="39" t="s">
        <v>56</v>
      </c>
    </row>
    <row r="6" spans="1:7" ht="15" customHeight="1">
      <c r="A6" s="40" t="s">
        <v>57</v>
      </c>
      <c r="B6" s="41">
        <v>25903308</v>
      </c>
      <c r="C6" s="10">
        <v>21723647</v>
      </c>
      <c r="D6" s="10">
        <v>823838</v>
      </c>
      <c r="E6" s="10">
        <v>501884</v>
      </c>
      <c r="F6" s="10">
        <v>1840305</v>
      </c>
      <c r="G6" s="10">
        <v>1013634</v>
      </c>
    </row>
    <row r="7" spans="1:7" ht="15" customHeight="1">
      <c r="A7" s="42" t="s">
        <v>58</v>
      </c>
      <c r="B7" s="41">
        <v>25228317</v>
      </c>
      <c r="C7" s="10">
        <v>21225548</v>
      </c>
      <c r="D7" s="10">
        <v>688210</v>
      </c>
      <c r="E7" s="10">
        <v>522958</v>
      </c>
      <c r="F7" s="10">
        <v>1617645</v>
      </c>
      <c r="G7" s="10">
        <v>1173956</v>
      </c>
    </row>
    <row r="8" spans="1:7" ht="15" customHeight="1">
      <c r="A8" s="42" t="s">
        <v>59</v>
      </c>
      <c r="B8" s="41">
        <v>24482278</v>
      </c>
      <c r="C8" s="10">
        <v>20640995</v>
      </c>
      <c r="D8" s="10">
        <v>649397</v>
      </c>
      <c r="E8" s="10">
        <v>465936</v>
      </c>
      <c r="F8" s="10">
        <v>1843185</v>
      </c>
      <c r="G8" s="10">
        <v>882765</v>
      </c>
    </row>
    <row r="9" spans="1:7" ht="15" customHeight="1">
      <c r="A9" s="36"/>
      <c r="B9" s="36"/>
      <c r="C9" s="36"/>
      <c r="D9" s="36"/>
      <c r="E9" s="36"/>
      <c r="F9" s="36"/>
      <c r="G9" s="43" t="s">
        <v>60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8"/>
  <sheetViews>
    <sheetView workbookViewId="0"/>
  </sheetViews>
  <sheetFormatPr defaultColWidth="22.125" defaultRowHeight="15" customHeight="1"/>
  <cols>
    <col min="1" max="1" width="18.75" style="597" customWidth="1"/>
    <col min="2" max="4" width="22.5" style="597" customWidth="1"/>
    <col min="5" max="16384" width="22.125" style="597"/>
  </cols>
  <sheetData>
    <row r="1" spans="1:4" ht="15" customHeight="1">
      <c r="A1" s="679" t="s">
        <v>911</v>
      </c>
    </row>
    <row r="3" spans="1:4" ht="15" customHeight="1">
      <c r="A3" s="596" t="s">
        <v>817</v>
      </c>
    </row>
    <row r="4" spans="1:4" ht="15" customHeight="1">
      <c r="B4" s="586"/>
      <c r="C4" s="586"/>
      <c r="D4" s="598" t="s">
        <v>818</v>
      </c>
    </row>
    <row r="5" spans="1:4" ht="15" customHeight="1">
      <c r="A5" s="575" t="s">
        <v>794</v>
      </c>
      <c r="B5" s="599" t="s">
        <v>795</v>
      </c>
      <c r="C5" s="599" t="s">
        <v>796</v>
      </c>
      <c r="D5" s="599" t="s">
        <v>797</v>
      </c>
    </row>
    <row r="6" spans="1:4" ht="15" customHeight="1">
      <c r="A6" s="600" t="s">
        <v>819</v>
      </c>
      <c r="B6" s="612">
        <v>75277</v>
      </c>
      <c r="C6" s="612">
        <v>80384</v>
      </c>
      <c r="D6" s="612">
        <v>85985</v>
      </c>
    </row>
    <row r="7" spans="1:4" ht="15" customHeight="1">
      <c r="A7" s="613" t="s">
        <v>820</v>
      </c>
      <c r="B7" s="590">
        <v>52</v>
      </c>
      <c r="C7" s="590">
        <v>53</v>
      </c>
      <c r="D7" s="590">
        <v>53</v>
      </c>
    </row>
    <row r="8" spans="1:4" ht="15" customHeight="1">
      <c r="B8" s="614"/>
      <c r="C8" s="614"/>
      <c r="D8" s="586" t="s">
        <v>816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11"/>
  <sheetViews>
    <sheetView workbookViewId="0"/>
  </sheetViews>
  <sheetFormatPr defaultColWidth="22.125" defaultRowHeight="15" customHeight="1"/>
  <cols>
    <col min="1" max="1" width="18.75" style="597" customWidth="1"/>
    <col min="2" max="4" width="22.5" style="597" customWidth="1"/>
    <col min="5" max="16384" width="22.125" style="597"/>
  </cols>
  <sheetData>
    <row r="1" spans="1:4" ht="15" customHeight="1">
      <c r="A1" s="679" t="s">
        <v>911</v>
      </c>
    </row>
    <row r="3" spans="1:4" ht="15" customHeight="1">
      <c r="A3" s="596" t="s">
        <v>821</v>
      </c>
    </row>
    <row r="4" spans="1:4" ht="15" customHeight="1">
      <c r="B4" s="586"/>
      <c r="C4" s="586"/>
      <c r="D4" s="598" t="s">
        <v>716</v>
      </c>
    </row>
    <row r="5" spans="1:4" ht="15" customHeight="1">
      <c r="A5" s="575" t="s">
        <v>794</v>
      </c>
      <c r="B5" s="599" t="s">
        <v>795</v>
      </c>
      <c r="C5" s="599" t="s">
        <v>796</v>
      </c>
      <c r="D5" s="599" t="s">
        <v>797</v>
      </c>
    </row>
    <row r="6" spans="1:4" ht="15" customHeight="1">
      <c r="A6" s="600" t="s">
        <v>822</v>
      </c>
      <c r="B6" s="602">
        <v>829</v>
      </c>
      <c r="C6" s="602">
        <v>803</v>
      </c>
      <c r="D6" s="602">
        <v>991</v>
      </c>
    </row>
    <row r="7" spans="1:4" ht="15" customHeight="1">
      <c r="A7" s="601" t="s">
        <v>823</v>
      </c>
      <c r="B7" s="602">
        <v>578</v>
      </c>
      <c r="C7" s="602">
        <v>596</v>
      </c>
      <c r="D7" s="602">
        <v>606</v>
      </c>
    </row>
    <row r="8" spans="1:4" ht="15" customHeight="1">
      <c r="A8" s="615" t="s">
        <v>824</v>
      </c>
      <c r="B8" s="609">
        <v>55</v>
      </c>
      <c r="C8" s="609">
        <v>61</v>
      </c>
      <c r="D8" s="609">
        <v>49</v>
      </c>
    </row>
    <row r="9" spans="1:4" ht="15" customHeight="1">
      <c r="A9" s="601" t="s">
        <v>825</v>
      </c>
      <c r="B9" s="606" t="s">
        <v>34</v>
      </c>
      <c r="C9" s="606" t="s">
        <v>34</v>
      </c>
      <c r="D9" s="609">
        <v>1</v>
      </c>
    </row>
    <row r="10" spans="1:4" ht="15" customHeight="1">
      <c r="A10" s="616" t="s">
        <v>21</v>
      </c>
      <c r="B10" s="617">
        <v>1462</v>
      </c>
      <c r="C10" s="617">
        <v>1460</v>
      </c>
      <c r="D10" s="617">
        <f>SUM(D6:D9)</f>
        <v>1647</v>
      </c>
    </row>
    <row r="11" spans="1:4" ht="15" customHeight="1">
      <c r="B11" s="586"/>
      <c r="C11" s="586"/>
      <c r="D11" s="586" t="s">
        <v>816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E31"/>
  <sheetViews>
    <sheetView workbookViewId="0"/>
  </sheetViews>
  <sheetFormatPr defaultColWidth="9" defaultRowHeight="15" customHeight="1"/>
  <cols>
    <col min="1" max="1" width="12.5" style="620" customWidth="1"/>
    <col min="2" max="2" width="17.5" style="619" customWidth="1"/>
    <col min="3" max="5" width="18.75" style="619" customWidth="1"/>
    <col min="6" max="16384" width="9" style="619"/>
  </cols>
  <sheetData>
    <row r="1" spans="1:5" ht="15" customHeight="1">
      <c r="A1" s="680" t="s">
        <v>911</v>
      </c>
    </row>
    <row r="3" spans="1:5" ht="15" customHeight="1">
      <c r="A3" s="618" t="s">
        <v>826</v>
      </c>
    </row>
    <row r="4" spans="1:5" ht="15" customHeight="1">
      <c r="C4" s="621"/>
      <c r="D4" s="621"/>
      <c r="E4" s="622" t="s">
        <v>827</v>
      </c>
    </row>
    <row r="5" spans="1:5" ht="15" customHeight="1">
      <c r="A5" s="623" t="s">
        <v>828</v>
      </c>
      <c r="B5" s="624"/>
      <c r="C5" s="625" t="s">
        <v>795</v>
      </c>
      <c r="D5" s="626" t="s">
        <v>829</v>
      </c>
      <c r="E5" s="626" t="s">
        <v>797</v>
      </c>
    </row>
    <row r="6" spans="1:5" ht="15" customHeight="1">
      <c r="A6" s="627" t="s">
        <v>830</v>
      </c>
      <c r="B6" s="628" t="s">
        <v>831</v>
      </c>
      <c r="C6" s="629">
        <v>13244</v>
      </c>
      <c r="D6" s="580">
        <v>13469</v>
      </c>
      <c r="E6" s="580">
        <v>13677</v>
      </c>
    </row>
    <row r="7" spans="1:5" ht="15" customHeight="1">
      <c r="A7" s="630"/>
      <c r="B7" s="631" t="s">
        <v>832</v>
      </c>
      <c r="C7" s="632">
        <v>24240</v>
      </c>
      <c r="D7" s="633">
        <v>24240</v>
      </c>
      <c r="E7" s="633">
        <v>25380</v>
      </c>
    </row>
    <row r="8" spans="1:5" ht="15" customHeight="1">
      <c r="A8" s="634" t="s">
        <v>833</v>
      </c>
      <c r="B8" s="635" t="s">
        <v>831</v>
      </c>
      <c r="C8" s="629">
        <v>4392</v>
      </c>
      <c r="D8" s="580">
        <v>4689</v>
      </c>
      <c r="E8" s="580">
        <v>4938</v>
      </c>
    </row>
    <row r="9" spans="1:5" ht="15" customHeight="1">
      <c r="A9" s="636"/>
      <c r="B9" s="631" t="s">
        <v>832</v>
      </c>
      <c r="C9" s="629">
        <v>37710</v>
      </c>
      <c r="D9" s="580">
        <v>37710</v>
      </c>
      <c r="E9" s="580">
        <v>39480</v>
      </c>
    </row>
    <row r="10" spans="1:5" ht="15" customHeight="1">
      <c r="A10" s="634" t="s">
        <v>834</v>
      </c>
      <c r="B10" s="635" t="s">
        <v>831</v>
      </c>
      <c r="C10" s="637">
        <v>4316</v>
      </c>
      <c r="D10" s="638">
        <v>4521</v>
      </c>
      <c r="E10" s="638">
        <v>4662</v>
      </c>
    </row>
    <row r="11" spans="1:5" ht="15" customHeight="1">
      <c r="A11" s="636"/>
      <c r="B11" s="631" t="s">
        <v>832</v>
      </c>
      <c r="C11" s="639">
        <v>40410</v>
      </c>
      <c r="D11" s="633">
        <v>40410</v>
      </c>
      <c r="E11" s="633">
        <v>42300</v>
      </c>
    </row>
    <row r="12" spans="1:5" ht="15" customHeight="1">
      <c r="A12" s="634" t="s">
        <v>835</v>
      </c>
      <c r="B12" s="635" t="s">
        <v>831</v>
      </c>
      <c r="C12" s="629">
        <v>14915</v>
      </c>
      <c r="D12" s="580">
        <v>14614</v>
      </c>
      <c r="E12" s="580">
        <v>14278</v>
      </c>
    </row>
    <row r="13" spans="1:5" ht="15" customHeight="1">
      <c r="A13" s="636"/>
      <c r="B13" s="640" t="s">
        <v>832</v>
      </c>
      <c r="C13" s="639">
        <v>44720</v>
      </c>
      <c r="D13" s="633">
        <v>44720</v>
      </c>
      <c r="E13" s="633">
        <v>46810</v>
      </c>
    </row>
    <row r="14" spans="1:5" ht="15" customHeight="1">
      <c r="A14" s="634" t="s">
        <v>836</v>
      </c>
      <c r="B14" s="635" t="s">
        <v>831</v>
      </c>
      <c r="C14" s="629">
        <v>9584</v>
      </c>
      <c r="D14" s="580">
        <v>10160</v>
      </c>
      <c r="E14" s="580">
        <v>10390</v>
      </c>
    </row>
    <row r="15" spans="1:5" ht="15" customHeight="1">
      <c r="A15" s="636"/>
      <c r="B15" s="631" t="s">
        <v>832</v>
      </c>
      <c r="C15" s="639">
        <v>53880</v>
      </c>
      <c r="D15" s="633">
        <v>53880</v>
      </c>
      <c r="E15" s="633">
        <v>56400</v>
      </c>
    </row>
    <row r="16" spans="1:5" ht="15" customHeight="1">
      <c r="A16" s="634" t="s">
        <v>837</v>
      </c>
      <c r="B16" s="635" t="s">
        <v>831</v>
      </c>
      <c r="C16" s="629">
        <v>11543</v>
      </c>
      <c r="D16" s="580">
        <v>11974</v>
      </c>
      <c r="E16" s="580">
        <v>12406</v>
      </c>
    </row>
    <row r="17" spans="1:5" ht="15" customHeight="1">
      <c r="A17" s="636"/>
      <c r="B17" s="631" t="s">
        <v>832</v>
      </c>
      <c r="C17" s="639">
        <v>58190</v>
      </c>
      <c r="D17" s="633">
        <v>58190</v>
      </c>
      <c r="E17" s="633">
        <v>60910</v>
      </c>
    </row>
    <row r="18" spans="1:5" ht="15" customHeight="1">
      <c r="A18" s="634" t="s">
        <v>838</v>
      </c>
      <c r="B18" s="635" t="s">
        <v>831</v>
      </c>
      <c r="C18" s="629">
        <v>10299</v>
      </c>
      <c r="D18" s="580">
        <v>10462</v>
      </c>
      <c r="E18" s="580">
        <v>10464</v>
      </c>
    </row>
    <row r="19" spans="1:5" ht="15" customHeight="1">
      <c r="A19" s="636"/>
      <c r="B19" s="631" t="s">
        <v>832</v>
      </c>
      <c r="C19" s="639">
        <v>67350</v>
      </c>
      <c r="D19" s="633">
        <v>67350</v>
      </c>
      <c r="E19" s="633">
        <v>70500</v>
      </c>
    </row>
    <row r="20" spans="1:5" ht="15" customHeight="1">
      <c r="A20" s="634" t="s">
        <v>839</v>
      </c>
      <c r="B20" s="635" t="s">
        <v>831</v>
      </c>
      <c r="C20" s="629">
        <v>7123</v>
      </c>
      <c r="D20" s="580">
        <v>7335</v>
      </c>
      <c r="E20" s="580">
        <v>7383</v>
      </c>
    </row>
    <row r="21" spans="1:5" ht="15" customHeight="1">
      <c r="A21" s="636"/>
      <c r="B21" s="640" t="s">
        <v>832</v>
      </c>
      <c r="C21" s="639">
        <v>80820</v>
      </c>
      <c r="D21" s="633">
        <v>80820</v>
      </c>
      <c r="E21" s="633">
        <v>84600</v>
      </c>
    </row>
    <row r="22" spans="1:5" ht="15" customHeight="1">
      <c r="A22" s="634" t="s">
        <v>840</v>
      </c>
      <c r="B22" s="635" t="s">
        <v>831</v>
      </c>
      <c r="C22" s="629">
        <v>2661</v>
      </c>
      <c r="D22" s="580">
        <v>2736</v>
      </c>
      <c r="E22" s="580">
        <v>2840</v>
      </c>
    </row>
    <row r="23" spans="1:5" ht="15" customHeight="1">
      <c r="A23" s="636"/>
      <c r="B23" s="640" t="s">
        <v>832</v>
      </c>
      <c r="C23" s="639">
        <v>91590</v>
      </c>
      <c r="D23" s="633">
        <v>91590</v>
      </c>
      <c r="E23" s="633">
        <v>95880</v>
      </c>
    </row>
    <row r="24" spans="1:5" ht="15" customHeight="1">
      <c r="A24" s="634" t="s">
        <v>841</v>
      </c>
      <c r="B24" s="635" t="s">
        <v>831</v>
      </c>
      <c r="C24" s="629">
        <v>1255</v>
      </c>
      <c r="D24" s="580">
        <v>1259</v>
      </c>
      <c r="E24" s="580">
        <v>1265</v>
      </c>
    </row>
    <row r="25" spans="1:5" ht="15" customHeight="1">
      <c r="A25" s="636"/>
      <c r="B25" s="640" t="s">
        <v>832</v>
      </c>
      <c r="C25" s="629">
        <v>96980</v>
      </c>
      <c r="D25" s="580">
        <v>96980</v>
      </c>
      <c r="E25" s="580">
        <v>101520</v>
      </c>
    </row>
    <row r="26" spans="1:5" ht="15" customHeight="1">
      <c r="A26" s="634" t="s">
        <v>842</v>
      </c>
      <c r="B26" s="635" t="s">
        <v>831</v>
      </c>
      <c r="C26" s="637">
        <v>652</v>
      </c>
      <c r="D26" s="638">
        <v>628</v>
      </c>
      <c r="E26" s="638">
        <v>679</v>
      </c>
    </row>
    <row r="27" spans="1:5" ht="15" customHeight="1">
      <c r="A27" s="636"/>
      <c r="B27" s="640" t="s">
        <v>832</v>
      </c>
      <c r="C27" s="639">
        <v>102370</v>
      </c>
      <c r="D27" s="633">
        <v>102370</v>
      </c>
      <c r="E27" s="633">
        <v>107160</v>
      </c>
    </row>
    <row r="28" spans="1:5" ht="15" customHeight="1">
      <c r="A28" s="634" t="s">
        <v>843</v>
      </c>
      <c r="B28" s="635" t="s">
        <v>831</v>
      </c>
      <c r="C28" s="629">
        <v>2292</v>
      </c>
      <c r="D28" s="580">
        <v>2264</v>
      </c>
      <c r="E28" s="580">
        <v>2256</v>
      </c>
    </row>
    <row r="29" spans="1:5" ht="15" customHeight="1">
      <c r="A29" s="636"/>
      <c r="B29" s="640" t="s">
        <v>832</v>
      </c>
      <c r="C29" s="629">
        <v>107760</v>
      </c>
      <c r="D29" s="580">
        <v>107760</v>
      </c>
      <c r="E29" s="580">
        <v>112800</v>
      </c>
    </row>
    <row r="30" spans="1:5" ht="15" customHeight="1">
      <c r="A30" s="641" t="s">
        <v>844</v>
      </c>
      <c r="B30" s="642"/>
      <c r="C30" s="643">
        <v>82276</v>
      </c>
      <c r="D30" s="644">
        <v>84111</v>
      </c>
      <c r="E30" s="644">
        <f>SUM(E6,E8,E10,E12,E14,E16,E18,E20,E22,E24,E26,E28)</f>
        <v>85238</v>
      </c>
    </row>
    <row r="31" spans="1:5" ht="15" customHeight="1">
      <c r="C31" s="621"/>
      <c r="D31" s="621"/>
      <c r="E31" s="621" t="s">
        <v>816</v>
      </c>
    </row>
  </sheetData>
  <mergeCells count="14">
    <mergeCell ref="A28:A29"/>
    <mergeCell ref="A30:B30"/>
    <mergeCell ref="A16:A17"/>
    <mergeCell ref="A18:A19"/>
    <mergeCell ref="A20:A21"/>
    <mergeCell ref="A22:A23"/>
    <mergeCell ref="A24:A25"/>
    <mergeCell ref="A26:A27"/>
    <mergeCell ref="A5:B5"/>
    <mergeCell ref="A6:A7"/>
    <mergeCell ref="A8:A9"/>
    <mergeCell ref="A10:A11"/>
    <mergeCell ref="A12:A13"/>
    <mergeCell ref="A14:A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9"/>
  <sheetViews>
    <sheetView workbookViewId="0"/>
  </sheetViews>
  <sheetFormatPr defaultColWidth="9" defaultRowHeight="15" customHeight="1"/>
  <cols>
    <col min="1" max="1" width="18.75" style="619" customWidth="1"/>
    <col min="2" max="4" width="22.5" style="619" customWidth="1"/>
    <col min="5" max="16384" width="9" style="619"/>
  </cols>
  <sheetData>
    <row r="1" spans="1:4" ht="15" customHeight="1">
      <c r="A1" s="679" t="s">
        <v>911</v>
      </c>
    </row>
    <row r="3" spans="1:4" ht="15" customHeight="1">
      <c r="A3" s="645" t="s">
        <v>845</v>
      </c>
      <c r="B3" s="621"/>
      <c r="D3" s="622"/>
    </row>
    <row r="4" spans="1:4" ht="15" customHeight="1">
      <c r="B4" s="621"/>
      <c r="D4" s="622" t="s">
        <v>846</v>
      </c>
    </row>
    <row r="5" spans="1:4" ht="15" customHeight="1">
      <c r="A5" s="646" t="s">
        <v>847</v>
      </c>
      <c r="B5" s="625" t="s">
        <v>795</v>
      </c>
      <c r="C5" s="626" t="s">
        <v>848</v>
      </c>
      <c r="D5" s="626" t="s">
        <v>797</v>
      </c>
    </row>
    <row r="6" spans="1:4" ht="15" customHeight="1">
      <c r="A6" s="647" t="s">
        <v>849</v>
      </c>
      <c r="B6" s="648">
        <v>100</v>
      </c>
      <c r="C6" s="648">
        <v>100</v>
      </c>
      <c r="D6" s="648">
        <v>100</v>
      </c>
    </row>
    <row r="7" spans="1:4" ht="15" customHeight="1">
      <c r="A7" s="649" t="s">
        <v>850</v>
      </c>
      <c r="B7" s="650">
        <v>88.43</v>
      </c>
      <c r="C7" s="650">
        <v>88.53</v>
      </c>
      <c r="D7" s="650">
        <v>89.43</v>
      </c>
    </row>
    <row r="8" spans="1:4" ht="15" customHeight="1">
      <c r="A8" s="651" t="s">
        <v>851</v>
      </c>
      <c r="B8" s="652">
        <v>98.64</v>
      </c>
      <c r="C8" s="652">
        <v>98.69</v>
      </c>
      <c r="D8" s="652">
        <v>98.91</v>
      </c>
    </row>
    <row r="9" spans="1:4" ht="15" customHeight="1">
      <c r="A9" s="620"/>
      <c r="B9" s="653"/>
      <c r="C9" s="653"/>
      <c r="D9" s="653" t="s">
        <v>816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26"/>
  <sheetViews>
    <sheetView workbookViewId="0"/>
  </sheetViews>
  <sheetFormatPr defaultColWidth="9" defaultRowHeight="15" customHeight="1"/>
  <cols>
    <col min="1" max="1" width="41.25" style="619" customWidth="1"/>
    <col min="2" max="4" width="15" style="619" customWidth="1"/>
    <col min="5" max="16384" width="9" style="619"/>
  </cols>
  <sheetData>
    <row r="1" spans="1:4" ht="15" customHeight="1">
      <c r="A1" s="679" t="s">
        <v>911</v>
      </c>
    </row>
    <row r="3" spans="1:4" ht="15" customHeight="1">
      <c r="A3" s="645" t="s">
        <v>852</v>
      </c>
      <c r="B3" s="621"/>
      <c r="D3" s="622"/>
    </row>
    <row r="4" spans="1:4" ht="15" customHeight="1">
      <c r="B4" s="621"/>
      <c r="D4" s="622" t="s">
        <v>853</v>
      </c>
    </row>
    <row r="5" spans="1:4" ht="15" customHeight="1">
      <c r="A5" s="646" t="s">
        <v>847</v>
      </c>
      <c r="B5" s="625" t="s">
        <v>795</v>
      </c>
      <c r="C5" s="626" t="s">
        <v>854</v>
      </c>
      <c r="D5" s="626" t="s">
        <v>855</v>
      </c>
    </row>
    <row r="6" spans="1:4" ht="15" customHeight="1">
      <c r="A6" s="647" t="s">
        <v>856</v>
      </c>
      <c r="B6" s="654">
        <v>47</v>
      </c>
      <c r="C6" s="654">
        <v>46</v>
      </c>
      <c r="D6" s="654">
        <v>44</v>
      </c>
    </row>
    <row r="7" spans="1:4" ht="15" customHeight="1">
      <c r="A7" s="649" t="s">
        <v>857</v>
      </c>
      <c r="B7" s="654">
        <v>16</v>
      </c>
      <c r="C7" s="654">
        <v>20</v>
      </c>
      <c r="D7" s="654">
        <v>19</v>
      </c>
    </row>
    <row r="8" spans="1:4" ht="15" customHeight="1">
      <c r="A8" s="649" t="s">
        <v>858</v>
      </c>
      <c r="B8" s="654">
        <v>4</v>
      </c>
      <c r="C8" s="654">
        <v>4</v>
      </c>
      <c r="D8" s="654">
        <v>4</v>
      </c>
    </row>
    <row r="9" spans="1:4" ht="15" customHeight="1">
      <c r="A9" s="649" t="s">
        <v>859</v>
      </c>
      <c r="B9" s="654">
        <v>3</v>
      </c>
      <c r="C9" s="654">
        <v>8</v>
      </c>
      <c r="D9" s="654">
        <v>8</v>
      </c>
    </row>
    <row r="10" spans="1:4" ht="15" customHeight="1">
      <c r="A10" s="649" t="s">
        <v>860</v>
      </c>
      <c r="B10" s="654">
        <v>72</v>
      </c>
      <c r="C10" s="654">
        <v>76</v>
      </c>
      <c r="D10" s="654">
        <v>79</v>
      </c>
    </row>
    <row r="11" spans="1:4" ht="15" customHeight="1">
      <c r="A11" s="649" t="s">
        <v>861</v>
      </c>
      <c r="B11" s="654">
        <v>11</v>
      </c>
      <c r="C11" s="654">
        <v>11</v>
      </c>
      <c r="D11" s="654">
        <v>11</v>
      </c>
    </row>
    <row r="12" spans="1:4" ht="15" customHeight="1">
      <c r="A12" s="649" t="s">
        <v>862</v>
      </c>
      <c r="B12" s="654">
        <v>14</v>
      </c>
      <c r="C12" s="654">
        <v>15</v>
      </c>
      <c r="D12" s="654">
        <v>14</v>
      </c>
    </row>
    <row r="13" spans="1:4" ht="15" customHeight="1">
      <c r="A13" s="649" t="s">
        <v>863</v>
      </c>
      <c r="B13" s="654">
        <v>5</v>
      </c>
      <c r="C13" s="654">
        <v>5</v>
      </c>
      <c r="D13" s="654">
        <v>5</v>
      </c>
    </row>
    <row r="14" spans="1:4" ht="15" customHeight="1">
      <c r="A14" s="649" t="s">
        <v>864</v>
      </c>
      <c r="B14" s="654">
        <v>13</v>
      </c>
      <c r="C14" s="654">
        <v>13</v>
      </c>
      <c r="D14" s="654">
        <v>13</v>
      </c>
    </row>
    <row r="15" spans="1:4" ht="15" customHeight="1">
      <c r="A15" s="649" t="s">
        <v>865</v>
      </c>
      <c r="B15" s="654">
        <v>23</v>
      </c>
      <c r="C15" s="654">
        <v>24</v>
      </c>
      <c r="D15" s="654">
        <v>24</v>
      </c>
    </row>
    <row r="16" spans="1:4" ht="15" customHeight="1">
      <c r="A16" s="649" t="s">
        <v>822</v>
      </c>
      <c r="B16" s="654">
        <v>10</v>
      </c>
      <c r="C16" s="654">
        <v>10</v>
      </c>
      <c r="D16" s="654">
        <v>12</v>
      </c>
    </row>
    <row r="17" spans="1:4" ht="15" customHeight="1">
      <c r="A17" s="649" t="s">
        <v>823</v>
      </c>
      <c r="B17" s="654">
        <v>5</v>
      </c>
      <c r="C17" s="654">
        <v>5</v>
      </c>
      <c r="D17" s="654">
        <v>6</v>
      </c>
    </row>
    <row r="18" spans="1:4" ht="15" customHeight="1">
      <c r="A18" s="649" t="s">
        <v>867</v>
      </c>
      <c r="B18" s="654">
        <v>0</v>
      </c>
      <c r="C18" s="654">
        <v>0</v>
      </c>
      <c r="D18" s="654">
        <v>0</v>
      </c>
    </row>
    <row r="19" spans="1:4" ht="15" customHeight="1">
      <c r="A19" s="649" t="s">
        <v>868</v>
      </c>
      <c r="B19" s="655">
        <v>64</v>
      </c>
      <c r="C19" s="655">
        <v>70</v>
      </c>
      <c r="D19" s="654">
        <v>68</v>
      </c>
    </row>
    <row r="20" spans="1:4" ht="15" customHeight="1">
      <c r="A20" s="656" t="s">
        <v>869</v>
      </c>
      <c r="B20" s="655">
        <v>2</v>
      </c>
      <c r="C20" s="655">
        <v>2</v>
      </c>
      <c r="D20" s="654">
        <v>2</v>
      </c>
    </row>
    <row r="21" spans="1:4" ht="15" customHeight="1">
      <c r="A21" s="649" t="s">
        <v>870</v>
      </c>
      <c r="B21" s="655">
        <v>0</v>
      </c>
      <c r="C21" s="655">
        <v>0</v>
      </c>
      <c r="D21" s="654">
        <v>0</v>
      </c>
    </row>
    <row r="22" spans="1:4" ht="15" customHeight="1">
      <c r="A22" s="649" t="s">
        <v>871</v>
      </c>
      <c r="B22" s="655">
        <v>7</v>
      </c>
      <c r="C22" s="655">
        <v>9</v>
      </c>
      <c r="D22" s="654">
        <v>9</v>
      </c>
    </row>
    <row r="23" spans="1:4" ht="15" customHeight="1">
      <c r="A23" s="649" t="s">
        <v>872</v>
      </c>
      <c r="B23" s="655">
        <v>20</v>
      </c>
      <c r="C23" s="655">
        <v>18</v>
      </c>
      <c r="D23" s="654">
        <v>19</v>
      </c>
    </row>
    <row r="24" spans="1:4" ht="15" customHeight="1">
      <c r="A24" s="649" t="s">
        <v>873</v>
      </c>
      <c r="B24" s="655">
        <v>6</v>
      </c>
      <c r="C24" s="655">
        <v>7</v>
      </c>
      <c r="D24" s="654">
        <v>7</v>
      </c>
    </row>
    <row r="25" spans="1:4" ht="15" customHeight="1">
      <c r="A25" s="657" t="s">
        <v>874</v>
      </c>
      <c r="B25" s="658">
        <v>4</v>
      </c>
      <c r="C25" s="658">
        <v>5</v>
      </c>
      <c r="D25" s="658">
        <v>5</v>
      </c>
    </row>
    <row r="26" spans="1:4" ht="15" customHeight="1">
      <c r="A26" s="619" t="s">
        <v>875</v>
      </c>
      <c r="B26" s="621"/>
      <c r="D26" s="621" t="s">
        <v>816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52"/>
  <sheetViews>
    <sheetView workbookViewId="0"/>
  </sheetViews>
  <sheetFormatPr defaultColWidth="9" defaultRowHeight="15" customHeight="1"/>
  <cols>
    <col min="1" max="1" width="41.25" style="660" customWidth="1"/>
    <col min="2" max="4" width="15" style="660" customWidth="1"/>
    <col min="5" max="16384" width="9" style="660"/>
  </cols>
  <sheetData>
    <row r="1" spans="1:4" ht="15" customHeight="1">
      <c r="A1" s="679" t="s">
        <v>911</v>
      </c>
    </row>
    <row r="3" spans="1:4" ht="15" customHeight="1">
      <c r="A3" s="659" t="s">
        <v>876</v>
      </c>
    </row>
    <row r="4" spans="1:4" ht="15" customHeight="1">
      <c r="B4" s="661"/>
      <c r="C4" s="661"/>
      <c r="D4" s="662" t="s">
        <v>846</v>
      </c>
    </row>
    <row r="5" spans="1:4" ht="15" customHeight="1">
      <c r="A5" s="663" t="s">
        <v>877</v>
      </c>
      <c r="B5" s="664" t="s">
        <v>768</v>
      </c>
      <c r="C5" s="664" t="s">
        <v>878</v>
      </c>
      <c r="D5" s="664" t="s">
        <v>29</v>
      </c>
    </row>
    <row r="6" spans="1:4" ht="15" customHeight="1">
      <c r="A6" s="665" t="s">
        <v>868</v>
      </c>
      <c r="B6" s="666">
        <v>91.5</v>
      </c>
      <c r="C6" s="666">
        <v>86.6</v>
      </c>
      <c r="D6" s="666">
        <v>106.6</v>
      </c>
    </row>
    <row r="7" spans="1:4" ht="15" customHeight="1">
      <c r="A7" s="667" t="s">
        <v>856</v>
      </c>
      <c r="B7" s="666">
        <v>62.7</v>
      </c>
      <c r="C7" s="666">
        <v>60.1</v>
      </c>
      <c r="D7" s="666">
        <v>61.3</v>
      </c>
    </row>
    <row r="8" spans="1:4" ht="15" customHeight="1">
      <c r="A8" s="667" t="s">
        <v>858</v>
      </c>
      <c r="B8" s="666">
        <v>80.8</v>
      </c>
      <c r="C8" s="666">
        <v>71.900000000000006</v>
      </c>
      <c r="D8" s="666">
        <v>95.3</v>
      </c>
    </row>
    <row r="9" spans="1:4" ht="15" customHeight="1">
      <c r="A9" s="667" t="s">
        <v>857</v>
      </c>
      <c r="B9" s="666">
        <v>116.3</v>
      </c>
      <c r="C9" s="666">
        <v>117.9</v>
      </c>
      <c r="D9" s="666">
        <v>75.900000000000006</v>
      </c>
    </row>
    <row r="10" spans="1:4" ht="15" customHeight="1">
      <c r="A10" s="667" t="s">
        <v>879</v>
      </c>
      <c r="B10" s="666">
        <v>57</v>
      </c>
      <c r="C10" s="666">
        <v>70.099999999999994</v>
      </c>
      <c r="D10" s="666">
        <v>43.6</v>
      </c>
    </row>
    <row r="11" spans="1:4" ht="15" customHeight="1">
      <c r="A11" s="667" t="s">
        <v>860</v>
      </c>
      <c r="B11" s="666">
        <v>67.2</v>
      </c>
      <c r="C11" s="666">
        <v>60.3</v>
      </c>
      <c r="D11" s="666">
        <v>104.5</v>
      </c>
    </row>
    <row r="12" spans="1:4" ht="15" customHeight="1">
      <c r="A12" s="667" t="s">
        <v>861</v>
      </c>
      <c r="B12" s="666">
        <v>80.599999999999994</v>
      </c>
      <c r="C12" s="666">
        <v>71.599999999999994</v>
      </c>
      <c r="D12" s="666">
        <v>95.4</v>
      </c>
    </row>
    <row r="13" spans="1:4" ht="15" customHeight="1">
      <c r="A13" s="667" t="s">
        <v>862</v>
      </c>
      <c r="B13" s="666">
        <v>84.7</v>
      </c>
      <c r="C13" s="666">
        <v>84.1</v>
      </c>
      <c r="D13" s="666">
        <v>100.2</v>
      </c>
    </row>
    <row r="14" spans="1:4" ht="15" customHeight="1">
      <c r="A14" s="667" t="s">
        <v>863</v>
      </c>
      <c r="B14" s="666">
        <v>96.7</v>
      </c>
      <c r="C14" s="666">
        <v>77.5</v>
      </c>
      <c r="D14" s="666">
        <v>74.5</v>
      </c>
    </row>
    <row r="15" spans="1:4" ht="15" customHeight="1">
      <c r="A15" s="667" t="s">
        <v>880</v>
      </c>
      <c r="B15" s="666">
        <v>203.8</v>
      </c>
      <c r="C15" s="666">
        <v>215.3</v>
      </c>
      <c r="D15" s="666">
        <v>201.2</v>
      </c>
    </row>
    <row r="16" spans="1:4" ht="15" customHeight="1">
      <c r="A16" s="667" t="s">
        <v>864</v>
      </c>
      <c r="B16" s="666">
        <v>98.9</v>
      </c>
      <c r="C16" s="666">
        <v>93.1</v>
      </c>
      <c r="D16" s="666">
        <v>113.8</v>
      </c>
    </row>
    <row r="17" spans="1:4" ht="15" customHeight="1">
      <c r="A17" s="667" t="s">
        <v>881</v>
      </c>
      <c r="B17" s="666">
        <v>114.7</v>
      </c>
      <c r="C17" s="666">
        <v>114.7</v>
      </c>
      <c r="D17" s="666">
        <v>88</v>
      </c>
    </row>
    <row r="18" spans="1:4" ht="15" customHeight="1">
      <c r="A18" s="667" t="s">
        <v>882</v>
      </c>
      <c r="B18" s="666">
        <v>67.5</v>
      </c>
      <c r="C18" s="666">
        <v>58.6</v>
      </c>
      <c r="D18" s="666">
        <v>93.1</v>
      </c>
    </row>
    <row r="19" spans="1:4" ht="15" customHeight="1">
      <c r="A19" s="667" t="s">
        <v>883</v>
      </c>
      <c r="B19" s="668">
        <v>66.900000000000006</v>
      </c>
      <c r="C19" s="668">
        <v>57.2</v>
      </c>
      <c r="D19" s="668">
        <v>83.9</v>
      </c>
    </row>
    <row r="20" spans="1:4" ht="9" customHeight="1">
      <c r="A20" s="667"/>
      <c r="B20" s="668"/>
      <c r="C20" s="668"/>
      <c r="D20" s="668"/>
    </row>
    <row r="21" spans="1:4" ht="15" customHeight="1">
      <c r="A21" s="667" t="s">
        <v>884</v>
      </c>
      <c r="B21" s="668">
        <v>128.9</v>
      </c>
      <c r="C21" s="668">
        <v>193.9</v>
      </c>
      <c r="D21" s="668">
        <v>137.69999999999999</v>
      </c>
    </row>
    <row r="22" spans="1:4" ht="15" customHeight="1">
      <c r="A22" s="667" t="s">
        <v>885</v>
      </c>
      <c r="B22" s="668">
        <v>58.1</v>
      </c>
      <c r="C22" s="668">
        <v>0</v>
      </c>
      <c r="D22" s="668" t="s">
        <v>34</v>
      </c>
    </row>
    <row r="23" spans="1:4" ht="15" customHeight="1">
      <c r="A23" s="667" t="s">
        <v>886</v>
      </c>
      <c r="B23" s="668">
        <v>283.3</v>
      </c>
      <c r="C23" s="668">
        <v>100</v>
      </c>
      <c r="D23" s="668">
        <v>2.4</v>
      </c>
    </row>
    <row r="24" spans="1:4" ht="15" customHeight="1">
      <c r="A24" s="667" t="s">
        <v>887</v>
      </c>
      <c r="B24" s="668">
        <v>258.39999999999998</v>
      </c>
      <c r="C24" s="668">
        <v>263.39999999999998</v>
      </c>
      <c r="D24" s="668">
        <v>52.3</v>
      </c>
    </row>
    <row r="25" spans="1:4" ht="15" customHeight="1">
      <c r="A25" s="667" t="s">
        <v>888</v>
      </c>
      <c r="B25" s="668">
        <v>79.7</v>
      </c>
      <c r="C25" s="668">
        <v>114.6</v>
      </c>
      <c r="D25" s="668">
        <v>41.2</v>
      </c>
    </row>
    <row r="26" spans="1:4" ht="15" customHeight="1">
      <c r="A26" s="667" t="s">
        <v>889</v>
      </c>
      <c r="B26" s="668">
        <v>45.3</v>
      </c>
      <c r="C26" s="668" t="s">
        <v>34</v>
      </c>
      <c r="D26" s="668" t="s">
        <v>34</v>
      </c>
    </row>
    <row r="27" spans="1:4" ht="15" customHeight="1">
      <c r="A27" s="667" t="s">
        <v>890</v>
      </c>
      <c r="B27" s="668">
        <v>90.6</v>
      </c>
      <c r="C27" s="668">
        <v>94.5</v>
      </c>
      <c r="D27" s="668">
        <v>119.4</v>
      </c>
    </row>
    <row r="28" spans="1:4" ht="15" customHeight="1">
      <c r="A28" s="667" t="s">
        <v>891</v>
      </c>
      <c r="B28" s="668">
        <v>91.1</v>
      </c>
      <c r="C28" s="668">
        <v>89.7</v>
      </c>
      <c r="D28" s="668">
        <v>110.1</v>
      </c>
    </row>
    <row r="29" spans="1:4" ht="15" customHeight="1">
      <c r="A29" s="667" t="s">
        <v>892</v>
      </c>
      <c r="B29" s="668">
        <v>75.2</v>
      </c>
      <c r="C29" s="668">
        <v>76.599999999999994</v>
      </c>
      <c r="D29" s="668">
        <v>110</v>
      </c>
    </row>
    <row r="30" spans="1:4" ht="15" customHeight="1">
      <c r="A30" s="667" t="s">
        <v>893</v>
      </c>
      <c r="B30" s="669">
        <v>291.7</v>
      </c>
      <c r="C30" s="668">
        <v>87.5</v>
      </c>
      <c r="D30" s="668">
        <v>0</v>
      </c>
    </row>
    <row r="31" spans="1:4" ht="15" customHeight="1">
      <c r="A31" s="667" t="s">
        <v>894</v>
      </c>
      <c r="B31" s="668">
        <v>178.9</v>
      </c>
      <c r="C31" s="668">
        <v>208.4</v>
      </c>
      <c r="D31" s="668">
        <v>263.10000000000002</v>
      </c>
    </row>
    <row r="32" spans="1:4" ht="15" customHeight="1">
      <c r="A32" s="667" t="s">
        <v>895</v>
      </c>
      <c r="B32" s="668">
        <v>81.099999999999994</v>
      </c>
      <c r="C32" s="668">
        <v>87.9</v>
      </c>
      <c r="D32" s="668">
        <v>119.6</v>
      </c>
    </row>
    <row r="33" spans="1:4" ht="15" customHeight="1">
      <c r="A33" s="667" t="s">
        <v>896</v>
      </c>
      <c r="B33" s="668">
        <v>86.5</v>
      </c>
      <c r="C33" s="668">
        <v>84.2</v>
      </c>
      <c r="D33" s="668">
        <v>76.8</v>
      </c>
    </row>
    <row r="34" spans="1:4" ht="15" customHeight="1">
      <c r="A34" s="667" t="s">
        <v>897</v>
      </c>
      <c r="B34" s="668">
        <v>65.099999999999994</v>
      </c>
      <c r="C34" s="668">
        <v>63</v>
      </c>
      <c r="D34" s="668">
        <v>169.3</v>
      </c>
    </row>
    <row r="35" spans="1:4" ht="9" customHeight="1">
      <c r="A35" s="667"/>
      <c r="B35" s="668"/>
      <c r="C35" s="668"/>
      <c r="D35" s="668"/>
    </row>
    <row r="36" spans="1:4" ht="15" customHeight="1">
      <c r="A36" s="667" t="s">
        <v>869</v>
      </c>
      <c r="B36" s="668">
        <v>46.1</v>
      </c>
      <c r="C36" s="668">
        <v>55.8</v>
      </c>
      <c r="D36" s="668">
        <v>201.5</v>
      </c>
    </row>
    <row r="37" spans="1:4" ht="15" customHeight="1">
      <c r="A37" s="667" t="s">
        <v>870</v>
      </c>
      <c r="B37" s="669" t="s">
        <v>34</v>
      </c>
      <c r="C37" s="669" t="s">
        <v>34</v>
      </c>
      <c r="D37" s="669" t="s">
        <v>34</v>
      </c>
    </row>
    <row r="38" spans="1:4" ht="15" customHeight="1">
      <c r="A38" s="667" t="s">
        <v>898</v>
      </c>
      <c r="B38" s="668">
        <v>100.1</v>
      </c>
      <c r="C38" s="668">
        <v>84.6</v>
      </c>
      <c r="D38" s="668">
        <v>108.2</v>
      </c>
    </row>
    <row r="39" spans="1:4" ht="15" customHeight="1">
      <c r="A39" s="667" t="s">
        <v>899</v>
      </c>
      <c r="B39" s="668">
        <v>37.1</v>
      </c>
      <c r="C39" s="668">
        <v>34</v>
      </c>
      <c r="D39" s="668">
        <v>501.4</v>
      </c>
    </row>
    <row r="40" spans="1:4" ht="15" customHeight="1">
      <c r="A40" s="667" t="s">
        <v>900</v>
      </c>
      <c r="B40" s="668">
        <v>98.1</v>
      </c>
      <c r="C40" s="668">
        <v>91.4</v>
      </c>
      <c r="D40" s="668">
        <v>89</v>
      </c>
    </row>
    <row r="41" spans="1:4" ht="15" customHeight="1">
      <c r="A41" s="667" t="s">
        <v>901</v>
      </c>
      <c r="B41" s="668">
        <v>38.9</v>
      </c>
      <c r="C41" s="668">
        <v>11.1</v>
      </c>
      <c r="D41" s="668" t="s">
        <v>34</v>
      </c>
    </row>
    <row r="42" spans="1:4" ht="15" customHeight="1">
      <c r="A42" s="667" t="s">
        <v>902</v>
      </c>
      <c r="B42" s="668">
        <v>67</v>
      </c>
      <c r="C42" s="668">
        <v>85.6</v>
      </c>
      <c r="D42" s="668">
        <v>99.2</v>
      </c>
    </row>
    <row r="43" spans="1:4" ht="15" customHeight="1">
      <c r="A43" s="667" t="s">
        <v>903</v>
      </c>
      <c r="B43" s="669">
        <v>122.9</v>
      </c>
      <c r="C43" s="668">
        <v>97.7</v>
      </c>
      <c r="D43" s="668">
        <v>38.4</v>
      </c>
    </row>
    <row r="44" spans="1:4" ht="15" customHeight="1">
      <c r="A44" s="667" t="s">
        <v>904</v>
      </c>
      <c r="B44" s="669" t="s">
        <v>34</v>
      </c>
      <c r="C44" s="669" t="s">
        <v>34</v>
      </c>
      <c r="D44" s="669" t="s">
        <v>34</v>
      </c>
    </row>
    <row r="45" spans="1:4" ht="15" customHeight="1">
      <c r="A45" s="667" t="s">
        <v>905</v>
      </c>
      <c r="B45" s="668" t="s">
        <v>34</v>
      </c>
      <c r="C45" s="669" t="s">
        <v>34</v>
      </c>
      <c r="D45" s="669" t="s">
        <v>34</v>
      </c>
    </row>
    <row r="46" spans="1:4" ht="9" customHeight="1">
      <c r="A46" s="667"/>
      <c r="B46" s="668"/>
      <c r="C46" s="668"/>
      <c r="D46" s="668"/>
    </row>
    <row r="47" spans="1:4" ht="15" customHeight="1">
      <c r="A47" s="667" t="s">
        <v>906</v>
      </c>
      <c r="B47" s="668">
        <v>91.6</v>
      </c>
      <c r="C47" s="668">
        <v>87.2</v>
      </c>
      <c r="D47" s="668">
        <v>86.9</v>
      </c>
    </row>
    <row r="48" spans="1:4" ht="15" customHeight="1">
      <c r="A48" s="667" t="s">
        <v>907</v>
      </c>
      <c r="B48" s="668">
        <v>101.4</v>
      </c>
      <c r="C48" s="668">
        <v>101.5</v>
      </c>
      <c r="D48" s="668">
        <v>101.8</v>
      </c>
    </row>
    <row r="49" spans="1:4" ht="15" customHeight="1">
      <c r="A49" s="667" t="s">
        <v>866</v>
      </c>
      <c r="B49" s="668">
        <v>119.6</v>
      </c>
      <c r="C49" s="668">
        <v>132.6</v>
      </c>
      <c r="D49" s="668">
        <v>104.3</v>
      </c>
    </row>
    <row r="50" spans="1:4" ht="15" customHeight="1">
      <c r="A50" s="667" t="s">
        <v>825</v>
      </c>
      <c r="B50" s="668" t="s">
        <v>34</v>
      </c>
      <c r="C50" s="668" t="s">
        <v>34</v>
      </c>
      <c r="D50" s="668">
        <v>0.7</v>
      </c>
    </row>
    <row r="51" spans="1:4" ht="15" customHeight="1">
      <c r="A51" s="670" t="s">
        <v>908</v>
      </c>
      <c r="B51" s="671">
        <v>94.4</v>
      </c>
      <c r="C51" s="671">
        <v>90.2</v>
      </c>
      <c r="D51" s="671">
        <v>81.400000000000006</v>
      </c>
    </row>
    <row r="52" spans="1:4" ht="15" customHeight="1">
      <c r="A52" s="672" t="s">
        <v>909</v>
      </c>
      <c r="B52" s="673"/>
      <c r="C52" s="673"/>
      <c r="D52" s="674" t="s">
        <v>910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H12"/>
  <sheetViews>
    <sheetView workbookViewId="0"/>
  </sheetViews>
  <sheetFormatPr defaultColWidth="8.75" defaultRowHeight="15" customHeight="1"/>
  <cols>
    <col min="1" max="1" width="11.25" style="55" customWidth="1"/>
    <col min="2" max="2" width="7.5" style="55" customWidth="1"/>
    <col min="3" max="8" width="11.25" style="55" customWidth="1"/>
    <col min="9" max="16384" width="8.75" style="55"/>
  </cols>
  <sheetData>
    <row r="1" spans="1:8" s="2" customFormat="1" ht="15" customHeight="1">
      <c r="A1" s="675" t="s">
        <v>911</v>
      </c>
    </row>
    <row r="2" spans="1:8" s="2" customFormat="1" ht="15" customHeight="1"/>
    <row r="3" spans="1:8" s="2" customFormat="1" ht="15" customHeight="1">
      <c r="A3" s="1" t="s">
        <v>61</v>
      </c>
    </row>
    <row r="4" spans="1:8" s="2" customFormat="1" ht="15" customHeight="1">
      <c r="H4" s="18" t="s">
        <v>25</v>
      </c>
    </row>
    <row r="5" spans="1:8" s="2" customFormat="1" ht="15" customHeight="1">
      <c r="A5" s="4" t="s">
        <v>62</v>
      </c>
      <c r="B5" s="20" t="s">
        <v>26</v>
      </c>
      <c r="C5" s="4" t="s">
        <v>63</v>
      </c>
      <c r="D5" s="4" t="s">
        <v>64</v>
      </c>
      <c r="E5" s="4" t="s">
        <v>65</v>
      </c>
      <c r="F5" s="4" t="s">
        <v>66</v>
      </c>
      <c r="G5" s="20" t="s">
        <v>67</v>
      </c>
      <c r="H5" s="44" t="s">
        <v>21</v>
      </c>
    </row>
    <row r="6" spans="1:8" s="50" customFormat="1" ht="15" customHeight="1">
      <c r="A6" s="85" t="s">
        <v>57</v>
      </c>
      <c r="B6" s="45" t="s">
        <v>68</v>
      </c>
      <c r="C6" s="46">
        <v>249</v>
      </c>
      <c r="D6" s="47">
        <v>556</v>
      </c>
      <c r="E6" s="47">
        <v>45</v>
      </c>
      <c r="F6" s="48" t="s">
        <v>34</v>
      </c>
      <c r="G6" s="48" t="s">
        <v>34</v>
      </c>
      <c r="H6" s="49">
        <v>850</v>
      </c>
    </row>
    <row r="7" spans="1:8" ht="15" customHeight="1">
      <c r="A7" s="86"/>
      <c r="B7" s="51" t="s">
        <v>69</v>
      </c>
      <c r="C7" s="52">
        <v>6505</v>
      </c>
      <c r="D7" s="53">
        <v>1113</v>
      </c>
      <c r="E7" s="53">
        <v>2050</v>
      </c>
      <c r="F7" s="53">
        <v>2357</v>
      </c>
      <c r="G7" s="53">
        <v>582</v>
      </c>
      <c r="H7" s="54">
        <v>12607</v>
      </c>
    </row>
    <row r="8" spans="1:8" s="50" customFormat="1" ht="15" customHeight="1">
      <c r="A8" s="87" t="s">
        <v>70</v>
      </c>
      <c r="B8" s="45" t="s">
        <v>68</v>
      </c>
      <c r="C8" s="12">
        <v>248</v>
      </c>
      <c r="D8" s="10">
        <v>554</v>
      </c>
      <c r="E8" s="10">
        <v>50</v>
      </c>
      <c r="F8" s="48" t="s">
        <v>34</v>
      </c>
      <c r="G8" s="48" t="s">
        <v>34</v>
      </c>
      <c r="H8" s="56">
        <v>852</v>
      </c>
    </row>
    <row r="9" spans="1:8" ht="15" customHeight="1">
      <c r="A9" s="88"/>
      <c r="B9" s="57" t="s">
        <v>69</v>
      </c>
      <c r="C9" s="12">
        <v>6480</v>
      </c>
      <c r="D9" s="10">
        <v>1109</v>
      </c>
      <c r="E9" s="10">
        <v>2150</v>
      </c>
      <c r="F9" s="10">
        <v>2533</v>
      </c>
      <c r="G9" s="10">
        <v>718</v>
      </c>
      <c r="H9" s="56">
        <v>12990</v>
      </c>
    </row>
    <row r="10" spans="1:8" s="50" customFormat="1" ht="15" customHeight="1">
      <c r="A10" s="87" t="s">
        <v>59</v>
      </c>
      <c r="B10" s="51" t="s">
        <v>68</v>
      </c>
      <c r="C10" s="46">
        <v>252</v>
      </c>
      <c r="D10" s="58">
        <v>531</v>
      </c>
      <c r="E10" s="47">
        <v>52</v>
      </c>
      <c r="F10" s="48" t="s">
        <v>34</v>
      </c>
      <c r="G10" s="48" t="s">
        <v>34</v>
      </c>
      <c r="H10" s="59">
        <f>SUM(C10:G10)</f>
        <v>835</v>
      </c>
    </row>
    <row r="11" spans="1:8" ht="15" customHeight="1">
      <c r="A11" s="89"/>
      <c r="B11" s="51" t="s">
        <v>69</v>
      </c>
      <c r="C11" s="12">
        <v>6460</v>
      </c>
      <c r="D11" s="60">
        <v>1063</v>
      </c>
      <c r="E11" s="10">
        <v>2186</v>
      </c>
      <c r="F11" s="10">
        <v>2763</v>
      </c>
      <c r="G11" s="10">
        <v>622</v>
      </c>
      <c r="H11" s="56">
        <f>SUM(C11:G11)</f>
        <v>13094</v>
      </c>
    </row>
    <row r="12" spans="1:8" ht="15" customHeight="1">
      <c r="A12" s="61"/>
      <c r="B12" s="61"/>
      <c r="C12" s="61"/>
      <c r="D12" s="61"/>
      <c r="E12" s="61"/>
      <c r="F12" s="61"/>
      <c r="G12" s="61"/>
      <c r="H12" s="62" t="s">
        <v>48</v>
      </c>
    </row>
  </sheetData>
  <mergeCells count="3">
    <mergeCell ref="A6:A7"/>
    <mergeCell ref="A8:A9"/>
    <mergeCell ref="A10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F19"/>
  <sheetViews>
    <sheetView workbookViewId="0"/>
  </sheetViews>
  <sheetFormatPr defaultColWidth="8.75" defaultRowHeight="15" customHeight="1"/>
  <cols>
    <col min="1" max="1" width="5" style="64" customWidth="1"/>
    <col min="2" max="2" width="10" style="64" customWidth="1"/>
    <col min="3" max="3" width="11.25" style="64" customWidth="1"/>
    <col min="4" max="6" width="20" style="64" customWidth="1"/>
    <col min="7" max="16384" width="8.75" style="64"/>
  </cols>
  <sheetData>
    <row r="1" spans="1:6" s="677" customFormat="1" ht="15" customHeight="1">
      <c r="A1" s="675" t="s">
        <v>911</v>
      </c>
    </row>
    <row r="2" spans="1:6" s="677" customFormat="1" ht="15" customHeight="1"/>
    <row r="3" spans="1:6" ht="15" customHeight="1">
      <c r="A3" s="63" t="s">
        <v>71</v>
      </c>
      <c r="D3" s="65"/>
    </row>
    <row r="4" spans="1:6" ht="15" customHeight="1">
      <c r="F4" s="66" t="s">
        <v>72</v>
      </c>
    </row>
    <row r="5" spans="1:6" ht="15" customHeight="1">
      <c r="A5" s="95" t="s">
        <v>73</v>
      </c>
      <c r="B5" s="95"/>
      <c r="C5" s="96"/>
      <c r="D5" s="67" t="s">
        <v>74</v>
      </c>
      <c r="E5" s="68" t="s">
        <v>75</v>
      </c>
      <c r="F5" s="69" t="s">
        <v>76</v>
      </c>
    </row>
    <row r="6" spans="1:6" ht="15" customHeight="1">
      <c r="A6" s="97" t="s">
        <v>77</v>
      </c>
      <c r="B6" s="97"/>
      <c r="C6" s="98"/>
      <c r="D6" s="70">
        <v>70882</v>
      </c>
      <c r="E6" s="71">
        <v>68576</v>
      </c>
      <c r="F6" s="71">
        <v>67769</v>
      </c>
    </row>
    <row r="7" spans="1:6" ht="15" customHeight="1">
      <c r="A7" s="99" t="s">
        <v>78</v>
      </c>
      <c r="B7" s="92" t="s">
        <v>79</v>
      </c>
      <c r="C7" s="92"/>
      <c r="D7" s="60">
        <v>905</v>
      </c>
      <c r="E7" s="60">
        <v>778</v>
      </c>
      <c r="F7" s="60">
        <v>649</v>
      </c>
    </row>
    <row r="8" spans="1:6" ht="15" customHeight="1">
      <c r="A8" s="100"/>
      <c r="B8" s="92" t="s">
        <v>80</v>
      </c>
      <c r="C8" s="92"/>
      <c r="D8" s="60">
        <v>73506</v>
      </c>
      <c r="E8" s="60">
        <v>76877</v>
      </c>
      <c r="F8" s="60">
        <v>78350</v>
      </c>
    </row>
    <row r="9" spans="1:6" ht="15" customHeight="1">
      <c r="A9" s="100"/>
      <c r="B9" s="92" t="s">
        <v>81</v>
      </c>
      <c r="C9" s="92"/>
      <c r="D9" s="60">
        <v>596</v>
      </c>
      <c r="E9" s="60">
        <v>525</v>
      </c>
      <c r="F9" s="60">
        <v>442</v>
      </c>
    </row>
    <row r="10" spans="1:6" ht="15" customHeight="1">
      <c r="A10" s="100"/>
      <c r="B10" s="92" t="s">
        <v>82</v>
      </c>
      <c r="C10" s="92"/>
      <c r="D10" s="60">
        <v>78</v>
      </c>
      <c r="E10" s="60">
        <v>73</v>
      </c>
      <c r="F10" s="60">
        <v>69</v>
      </c>
    </row>
    <row r="11" spans="1:6" ht="15" customHeight="1">
      <c r="A11" s="100"/>
      <c r="B11" s="92" t="s">
        <v>83</v>
      </c>
      <c r="C11" s="92"/>
      <c r="D11" s="60">
        <v>957</v>
      </c>
      <c r="E11" s="60">
        <v>976</v>
      </c>
      <c r="F11" s="60">
        <v>1004</v>
      </c>
    </row>
    <row r="12" spans="1:6" ht="15" customHeight="1">
      <c r="A12" s="100"/>
      <c r="B12" s="92" t="s">
        <v>84</v>
      </c>
      <c r="C12" s="92"/>
      <c r="D12" s="60" t="s">
        <v>34</v>
      </c>
      <c r="E12" s="60" t="s">
        <v>34</v>
      </c>
      <c r="F12" s="60" t="s">
        <v>34</v>
      </c>
    </row>
    <row r="13" spans="1:6" ht="15" customHeight="1">
      <c r="A13" s="100"/>
      <c r="B13" s="92" t="s">
        <v>85</v>
      </c>
      <c r="C13" s="92"/>
      <c r="D13" s="60">
        <v>100</v>
      </c>
      <c r="E13" s="60">
        <v>97</v>
      </c>
      <c r="F13" s="60">
        <v>105</v>
      </c>
    </row>
    <row r="14" spans="1:6" ht="15" customHeight="1">
      <c r="A14" s="100"/>
      <c r="B14" s="92" t="s">
        <v>86</v>
      </c>
      <c r="C14" s="92"/>
      <c r="D14" s="60" t="s">
        <v>34</v>
      </c>
      <c r="E14" s="60" t="s">
        <v>34</v>
      </c>
      <c r="F14" s="60" t="s">
        <v>34</v>
      </c>
    </row>
    <row r="15" spans="1:6" ht="15" customHeight="1">
      <c r="A15" s="101"/>
      <c r="B15" s="102" t="s">
        <v>87</v>
      </c>
      <c r="C15" s="102"/>
      <c r="D15" s="35">
        <v>27</v>
      </c>
      <c r="E15" s="35">
        <v>23</v>
      </c>
      <c r="F15" s="35">
        <v>22</v>
      </c>
    </row>
    <row r="16" spans="1:6" ht="15" customHeight="1">
      <c r="A16" s="90" t="s">
        <v>88</v>
      </c>
      <c r="B16" s="92" t="s">
        <v>89</v>
      </c>
      <c r="C16" s="92"/>
      <c r="D16" s="60">
        <v>0</v>
      </c>
      <c r="E16" s="60">
        <v>0</v>
      </c>
      <c r="F16" s="60">
        <v>0</v>
      </c>
    </row>
    <row r="17" spans="1:6" ht="30" customHeight="1">
      <c r="A17" s="91"/>
      <c r="B17" s="93" t="s">
        <v>90</v>
      </c>
      <c r="C17" s="72" t="s">
        <v>91</v>
      </c>
      <c r="D17" s="60">
        <v>1833</v>
      </c>
      <c r="E17" s="60">
        <v>1911</v>
      </c>
      <c r="F17" s="60">
        <v>1982</v>
      </c>
    </row>
    <row r="18" spans="1:6" ht="30" customHeight="1">
      <c r="A18" s="91"/>
      <c r="B18" s="94"/>
      <c r="C18" s="73" t="s">
        <v>92</v>
      </c>
      <c r="D18" s="60" t="s">
        <v>34</v>
      </c>
      <c r="E18" s="60" t="s">
        <v>34</v>
      </c>
      <c r="F18" s="60" t="s">
        <v>34</v>
      </c>
    </row>
    <row r="19" spans="1:6" ht="15" customHeight="1">
      <c r="A19" s="74" t="s">
        <v>93</v>
      </c>
      <c r="B19" s="75"/>
      <c r="C19" s="75"/>
      <c r="D19" s="75"/>
      <c r="E19" s="75"/>
      <c r="F19" s="62" t="s">
        <v>94</v>
      </c>
    </row>
  </sheetData>
  <mergeCells count="15">
    <mergeCell ref="A16:A18"/>
    <mergeCell ref="B16:C16"/>
    <mergeCell ref="B17:B18"/>
    <mergeCell ref="A5:C5"/>
    <mergeCell ref="A6:C6"/>
    <mergeCell ref="A7:A1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"/>
  <sheetViews>
    <sheetView zoomScaleNormal="100" workbookViewId="0"/>
  </sheetViews>
  <sheetFormatPr defaultColWidth="8.75" defaultRowHeight="15" customHeight="1"/>
  <cols>
    <col min="1" max="1" width="11.25" style="104" customWidth="1"/>
    <col min="2" max="2" width="8" style="104" customWidth="1"/>
    <col min="3" max="4" width="8.5" style="104" customWidth="1"/>
    <col min="5" max="5" width="8" style="104" customWidth="1"/>
    <col min="6" max="7" width="8.5" style="104" customWidth="1"/>
    <col min="8" max="8" width="8" style="104" customWidth="1"/>
    <col min="9" max="10" width="8.5" style="104" customWidth="1"/>
    <col min="11" max="16384" width="8.75" style="104"/>
  </cols>
  <sheetData>
    <row r="1" spans="1:10" ht="15" customHeight="1">
      <c r="A1" s="675" t="s">
        <v>911</v>
      </c>
    </row>
    <row r="3" spans="1:10" ht="15" customHeight="1">
      <c r="A3" s="103" t="s">
        <v>95</v>
      </c>
    </row>
    <row r="4" spans="1:10" ht="15" customHeight="1">
      <c r="A4" s="105" t="s">
        <v>96</v>
      </c>
      <c r="J4" s="106" t="s">
        <v>97</v>
      </c>
    </row>
    <row r="5" spans="1:10" ht="15" customHeight="1">
      <c r="A5" s="107" t="s">
        <v>98</v>
      </c>
      <c r="B5" s="108" t="s">
        <v>99</v>
      </c>
      <c r="C5" s="109"/>
      <c r="D5" s="110"/>
      <c r="E5" s="108" t="s">
        <v>100</v>
      </c>
      <c r="F5" s="109"/>
      <c r="G5" s="110"/>
      <c r="H5" s="108" t="s">
        <v>101</v>
      </c>
      <c r="I5" s="109"/>
      <c r="J5" s="109"/>
    </row>
    <row r="6" spans="1:10" ht="15" customHeight="1">
      <c r="A6" s="111"/>
      <c r="B6" s="112" t="s">
        <v>102</v>
      </c>
      <c r="C6" s="112" t="s">
        <v>103</v>
      </c>
      <c r="D6" s="112" t="s">
        <v>104</v>
      </c>
      <c r="E6" s="112" t="s">
        <v>102</v>
      </c>
      <c r="F6" s="112" t="s">
        <v>103</v>
      </c>
      <c r="G6" s="112" t="s">
        <v>104</v>
      </c>
      <c r="H6" s="112" t="s">
        <v>102</v>
      </c>
      <c r="I6" s="112" t="s">
        <v>103</v>
      </c>
      <c r="J6" s="113" t="s">
        <v>104</v>
      </c>
    </row>
    <row r="7" spans="1:10" ht="15" customHeight="1">
      <c r="A7" s="114" t="s">
        <v>105</v>
      </c>
      <c r="B7" s="115">
        <v>40</v>
      </c>
      <c r="C7" s="116">
        <v>3977</v>
      </c>
      <c r="D7" s="117">
        <v>746.5</v>
      </c>
      <c r="E7" s="118">
        <v>18</v>
      </c>
      <c r="F7" s="118">
        <v>2020</v>
      </c>
      <c r="G7" s="119">
        <v>363.5</v>
      </c>
      <c r="H7" s="118">
        <v>22</v>
      </c>
      <c r="I7" s="118">
        <v>1957</v>
      </c>
      <c r="J7" s="119">
        <v>383</v>
      </c>
    </row>
    <row r="8" spans="1:10" ht="15" customHeight="1">
      <c r="A8" s="120">
        <v>30</v>
      </c>
      <c r="B8" s="115">
        <v>43</v>
      </c>
      <c r="C8" s="116">
        <v>4207</v>
      </c>
      <c r="D8" s="117">
        <v>808</v>
      </c>
      <c r="E8" s="118">
        <v>18</v>
      </c>
      <c r="F8" s="118">
        <v>2020</v>
      </c>
      <c r="G8" s="119">
        <v>372</v>
      </c>
      <c r="H8" s="118">
        <v>25</v>
      </c>
      <c r="I8" s="118">
        <v>2187</v>
      </c>
      <c r="J8" s="119">
        <v>436</v>
      </c>
    </row>
    <row r="9" spans="1:10" ht="15" customHeight="1">
      <c r="A9" s="120" t="s">
        <v>106</v>
      </c>
      <c r="B9" s="115">
        <v>43</v>
      </c>
      <c r="C9" s="116">
        <v>4208</v>
      </c>
      <c r="D9" s="117">
        <v>815</v>
      </c>
      <c r="E9" s="118">
        <v>18</v>
      </c>
      <c r="F9" s="118">
        <v>2020</v>
      </c>
      <c r="G9" s="119">
        <v>372</v>
      </c>
      <c r="H9" s="118">
        <v>25</v>
      </c>
      <c r="I9" s="118">
        <v>2188</v>
      </c>
      <c r="J9" s="119">
        <v>443</v>
      </c>
    </row>
    <row r="10" spans="1:10" ht="15" customHeight="1">
      <c r="A10" s="121" t="s">
        <v>107</v>
      </c>
      <c r="B10" s="122"/>
      <c r="C10" s="122"/>
      <c r="D10" s="122"/>
      <c r="E10" s="123"/>
      <c r="F10" s="123"/>
      <c r="G10" s="123"/>
      <c r="H10" s="123"/>
      <c r="I10" s="121"/>
      <c r="J10" s="121"/>
    </row>
    <row r="11" spans="1:10" ht="15" customHeight="1">
      <c r="A11" s="104" t="s">
        <v>108</v>
      </c>
      <c r="J11" s="124" t="s">
        <v>109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0"/>
  <sheetViews>
    <sheetView workbookViewId="0"/>
  </sheetViews>
  <sheetFormatPr defaultColWidth="8.75" defaultRowHeight="15" customHeight="1"/>
  <cols>
    <col min="1" max="1" width="11.25" style="104" customWidth="1"/>
    <col min="2" max="7" width="12.5" style="104" customWidth="1"/>
    <col min="8" max="16384" width="8.75" style="104"/>
  </cols>
  <sheetData>
    <row r="1" spans="1:7" ht="15" customHeight="1">
      <c r="A1" s="675" t="s">
        <v>911</v>
      </c>
    </row>
    <row r="3" spans="1:7" ht="15" customHeight="1">
      <c r="A3" s="125" t="s">
        <v>110</v>
      </c>
      <c r="B3" s="126"/>
      <c r="C3" s="126"/>
      <c r="D3" s="126"/>
      <c r="E3" s="126"/>
      <c r="F3" s="126"/>
      <c r="G3" s="126"/>
    </row>
    <row r="4" spans="1:7" ht="15" customHeight="1">
      <c r="A4" s="105" t="s">
        <v>96</v>
      </c>
      <c r="B4" s="126"/>
      <c r="C4" s="126"/>
      <c r="D4" s="126"/>
      <c r="E4" s="126"/>
      <c r="F4" s="126"/>
      <c r="G4" s="127" t="s">
        <v>111</v>
      </c>
    </row>
    <row r="5" spans="1:7" ht="15" customHeight="1">
      <c r="A5" s="128" t="s">
        <v>112</v>
      </c>
      <c r="B5" s="129" t="s">
        <v>102</v>
      </c>
      <c r="C5" s="130" t="s">
        <v>113</v>
      </c>
      <c r="D5" s="131"/>
      <c r="E5" s="132"/>
      <c r="F5" s="133" t="s">
        <v>114</v>
      </c>
      <c r="G5" s="134" t="s">
        <v>115</v>
      </c>
    </row>
    <row r="6" spans="1:7" ht="15" customHeight="1">
      <c r="A6" s="135"/>
      <c r="B6" s="136"/>
      <c r="C6" s="137" t="s">
        <v>116</v>
      </c>
      <c r="D6" s="137" t="s">
        <v>117</v>
      </c>
      <c r="E6" s="137" t="s">
        <v>118</v>
      </c>
      <c r="F6" s="138"/>
      <c r="G6" s="139"/>
    </row>
    <row r="7" spans="1:7" ht="15" customHeight="1">
      <c r="A7" s="140" t="s">
        <v>105</v>
      </c>
      <c r="B7" s="141">
        <v>5</v>
      </c>
      <c r="C7" s="142">
        <v>1195</v>
      </c>
      <c r="D7" s="143">
        <v>740</v>
      </c>
      <c r="E7" s="143">
        <v>455</v>
      </c>
      <c r="F7" s="143">
        <v>41</v>
      </c>
      <c r="G7" s="142">
        <v>127</v>
      </c>
    </row>
    <row r="8" spans="1:7" ht="15" customHeight="1">
      <c r="A8" s="144" t="s">
        <v>59</v>
      </c>
      <c r="B8" s="141">
        <v>6</v>
      </c>
      <c r="C8" s="142">
        <v>1387</v>
      </c>
      <c r="D8" s="145">
        <v>860</v>
      </c>
      <c r="E8" s="145">
        <v>527</v>
      </c>
      <c r="F8" s="145">
        <v>48</v>
      </c>
      <c r="G8" s="142">
        <v>146</v>
      </c>
    </row>
    <row r="9" spans="1:7" ht="15" customHeight="1">
      <c r="A9" s="144">
        <v>31</v>
      </c>
      <c r="B9" s="141">
        <v>7</v>
      </c>
      <c r="C9" s="142">
        <v>1612</v>
      </c>
      <c r="D9" s="145">
        <v>1025</v>
      </c>
      <c r="E9" s="145">
        <v>587</v>
      </c>
      <c r="F9" s="145">
        <v>53</v>
      </c>
      <c r="G9" s="142">
        <v>163</v>
      </c>
    </row>
    <row r="10" spans="1:7" ht="15" customHeight="1">
      <c r="A10" s="146"/>
      <c r="B10" s="146"/>
      <c r="C10" s="146"/>
      <c r="D10" s="146"/>
      <c r="E10" s="146"/>
      <c r="F10" s="146"/>
      <c r="G10" s="147" t="s">
        <v>119</v>
      </c>
    </row>
  </sheetData>
  <mergeCells count="5">
    <mergeCell ref="A5:A6"/>
    <mergeCell ref="B5:B6"/>
    <mergeCell ref="C5:E5"/>
    <mergeCell ref="F5:F6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55</vt:i4>
      </vt:variant>
      <vt:variant>
        <vt:lpstr>名前付き一覧</vt:lpstr>
      </vt:variant>
      <vt:variant>
        <vt:i4>1</vt:i4>
      </vt:variant>
    </vt:vector>
  </HeadingPairs>
  <TitlesOfParts>
    <vt:vector size="56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8-26(1)</vt:lpstr>
      <vt:lpstr>8-26(2)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'8-13'!Print_Area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2020-03-04T00:12:18Z</cp:lastPrinted>
  <dcterms:created xsi:type="dcterms:W3CDTF">2020-02-25T02:21:51Z</dcterms:created>
  <dcterms:modified xsi:type="dcterms:W3CDTF">2020-05-08T06:10:22Z</dcterms:modified>
</cp:coreProperties>
</file>