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R:\令和5年度\政策推進課\036_統計共通\08_オープンデータ\ファイル名変更一時置き場（県）\構成市町別ごみ処理状況\"/>
    </mc:Choice>
  </mc:AlternateContent>
  <xr:revisionPtr revIDLastSave="0" documentId="8_{9E9C21C7-259B-4F52-9C74-FBB01B85BAB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構成市町ごみ処理状況" sheetId="2" r:id="rId1"/>
  </sheets>
  <externalReferences>
    <externalReference r:id="rId2"/>
    <externalReference r:id="rId3"/>
    <externalReference r:id="rId4"/>
    <externalReference r:id="rId5"/>
  </externalReferences>
  <definedNames>
    <definedName name="【1】人口" localSheetId="0">'[1] 【1】人口'!#REF!</definedName>
    <definedName name="【1】人口">'[2] 【1】人口'!#REF!</definedName>
    <definedName name="【6】《20》各会計決算" localSheetId="0">[1]《20》各会計決算!#REF!</definedName>
    <definedName name="【6】《20》各会計決算">[2]《20》各会計決算!#REF!</definedName>
    <definedName name="【6】《21》一般会計歳入" localSheetId="0">[1]《21》一般会計歳入!#REF!</definedName>
    <definedName name="【6】《21》一般会計歳入">[2]《21》一般会計歳入!#REF!</definedName>
    <definedName name="【6】《22》一般会計歳出" localSheetId="0">[1]《22》一般会計歳出!#REF!</definedName>
    <definedName name="【6】《22》一般会計歳出">[2]《22》一般会計歳出!#REF!</definedName>
    <definedName name="【6】《23》町税" localSheetId="0">#REF!</definedName>
    <definedName name="【6】《23》町税">#REF!</definedName>
    <definedName name="_xlnm.Print_Area" localSheetId="0">構成市町ごみ処理状況!$A$1:$R$56</definedName>
    <definedName name="あ">[3]《22》一般会計歳出!#REF!</definedName>
    <definedName name="回答">[4]《22》一般会計歳出!#REF!</definedName>
    <definedName name="人口2">'[3] 【1】人口'!#REF!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44" i="2" l="1"/>
  <c r="N44" i="2"/>
  <c r="F48" i="2" l="1"/>
  <c r="F47" i="2"/>
  <c r="F46" i="2"/>
  <c r="F45" i="2"/>
  <c r="C46" i="2"/>
  <c r="C47" i="2"/>
  <c r="C48" i="2"/>
  <c r="C45" i="2"/>
  <c r="H44" i="2" l="1"/>
  <c r="C44" i="2"/>
  <c r="O44" i="2" s="1"/>
  <c r="L44" i="2"/>
  <c r="J44" i="2"/>
  <c r="I44" i="2"/>
  <c r="G44" i="2"/>
  <c r="F44" i="2"/>
  <c r="E44" i="2"/>
  <c r="D44" i="2"/>
  <c r="F34" i="2"/>
  <c r="C34" i="2"/>
  <c r="F33" i="2"/>
  <c r="C33" i="2"/>
  <c r="F32" i="2"/>
  <c r="C32" i="2"/>
  <c r="F31" i="2"/>
  <c r="C31" i="2"/>
  <c r="F30" i="2"/>
  <c r="C30" i="2"/>
  <c r="F29" i="2"/>
  <c r="C29" i="2"/>
  <c r="F28" i="2"/>
  <c r="C28" i="2"/>
  <c r="F26" i="2"/>
  <c r="C26" i="2"/>
  <c r="F25" i="2"/>
  <c r="C25" i="2"/>
  <c r="F24" i="2"/>
  <c r="C24" i="2"/>
  <c r="F23" i="2"/>
  <c r="C23" i="2"/>
  <c r="F22" i="2"/>
  <c r="C22" i="2"/>
  <c r="F21" i="2"/>
  <c r="C21" i="2"/>
  <c r="F20" i="2"/>
  <c r="C20" i="2"/>
  <c r="F19" i="2"/>
  <c r="C19" i="2"/>
  <c r="F18" i="2"/>
  <c r="C18" i="2"/>
  <c r="F17" i="2"/>
  <c r="C17" i="2"/>
  <c r="F16" i="2"/>
  <c r="C16" i="2"/>
  <c r="F15" i="2"/>
  <c r="C15" i="2"/>
  <c r="F14" i="2"/>
  <c r="C14" i="2"/>
  <c r="F13" i="2"/>
  <c r="C13" i="2"/>
  <c r="F12" i="2"/>
  <c r="C12" i="2"/>
  <c r="F11" i="2"/>
  <c r="C11" i="2"/>
  <c r="F10" i="2"/>
  <c r="C10" i="2"/>
  <c r="F9" i="2"/>
  <c r="C9" i="2"/>
  <c r="F8" i="2"/>
  <c r="C8" i="2"/>
  <c r="F7" i="2"/>
  <c r="C7" i="2"/>
  <c r="F6" i="2"/>
  <c r="C6" i="2"/>
  <c r="F5" i="2"/>
  <c r="C5" i="2"/>
</calcChain>
</file>

<file path=xl/sharedStrings.xml><?xml version="1.0" encoding="utf-8"?>
<sst xmlns="http://schemas.openxmlformats.org/spreadsheetml/2006/main" count="80" uniqueCount="37">
  <si>
    <t>総数</t>
    <rPh sb="0" eb="1">
      <t>フサ</t>
    </rPh>
    <rPh sb="1" eb="2">
      <t>カズ</t>
    </rPh>
    <phoneticPr fontId="3"/>
  </si>
  <si>
    <t>収集分</t>
    <rPh sb="0" eb="1">
      <t>オサム</t>
    </rPh>
    <rPh sb="1" eb="2">
      <t>シュウ</t>
    </rPh>
    <rPh sb="2" eb="3">
      <t>ブン</t>
    </rPh>
    <phoneticPr fontId="3"/>
  </si>
  <si>
    <t>白色
ﾄﾚｲ</t>
    <rPh sb="0" eb="2">
      <t>ハクショク</t>
    </rPh>
    <phoneticPr fontId="3"/>
  </si>
  <si>
    <t>その他
容器包装
ﾌﾟﾗｽﾁｯｸ</t>
    <rPh sb="2" eb="3">
      <t>タ</t>
    </rPh>
    <rPh sb="4" eb="6">
      <t>ヨウキ</t>
    </rPh>
    <rPh sb="6" eb="8">
      <t>ホウソウ</t>
    </rPh>
    <phoneticPr fontId="3"/>
  </si>
  <si>
    <t>鶴ヶ島市</t>
    <rPh sb="0" eb="4">
      <t>ツルガシマシ</t>
    </rPh>
    <phoneticPr fontId="3"/>
  </si>
  <si>
    <t>平成元</t>
    <rPh sb="0" eb="2">
      <t>ヘイセイ</t>
    </rPh>
    <rPh sb="2" eb="3">
      <t>モト</t>
    </rPh>
    <phoneticPr fontId="3"/>
  </si>
  <si>
    <t xml:space="preserve"> 2</t>
    <phoneticPr fontId="3"/>
  </si>
  <si>
    <t xml:space="preserve"> 3</t>
    <phoneticPr fontId="3"/>
  </si>
  <si>
    <t xml:space="preserve"> 4</t>
    <phoneticPr fontId="3"/>
  </si>
  <si>
    <t xml:space="preserve"> 5</t>
    <phoneticPr fontId="3"/>
  </si>
  <si>
    <t xml:space="preserve"> 6</t>
    <phoneticPr fontId="3"/>
  </si>
  <si>
    <t xml:space="preserve"> 7</t>
    <phoneticPr fontId="3"/>
  </si>
  <si>
    <t xml:space="preserve"> 8</t>
    <phoneticPr fontId="3"/>
  </si>
  <si>
    <t>単位：ｔ</t>
    <rPh sb="0" eb="2">
      <t>タンイ</t>
    </rPh>
    <phoneticPr fontId="3"/>
  </si>
  <si>
    <t>年度</t>
    <rPh sb="0" eb="2">
      <t>ネンド</t>
    </rPh>
    <phoneticPr fontId="3"/>
  </si>
  <si>
    <t>構成市町</t>
    <rPh sb="0" eb="2">
      <t>コウセイ</t>
    </rPh>
    <rPh sb="2" eb="4">
      <t>シチョウ</t>
    </rPh>
    <phoneticPr fontId="3"/>
  </si>
  <si>
    <t>可燃物処理量</t>
    <rPh sb="0" eb="1">
      <t>カ</t>
    </rPh>
    <rPh sb="1" eb="2">
      <t>ネン</t>
    </rPh>
    <rPh sb="2" eb="3">
      <t>モノ</t>
    </rPh>
    <rPh sb="3" eb="4">
      <t>トコロ</t>
    </rPh>
    <rPh sb="4" eb="5">
      <t>リ</t>
    </rPh>
    <rPh sb="5" eb="6">
      <t>リョウ</t>
    </rPh>
    <phoneticPr fontId="3"/>
  </si>
  <si>
    <t>不燃・有害処理量</t>
    <rPh sb="0" eb="1">
      <t>フ</t>
    </rPh>
    <rPh sb="1" eb="2">
      <t>ネン</t>
    </rPh>
    <rPh sb="3" eb="4">
      <t>ユウ</t>
    </rPh>
    <rPh sb="4" eb="5">
      <t>ガイ</t>
    </rPh>
    <rPh sb="5" eb="6">
      <t>トコロ</t>
    </rPh>
    <rPh sb="6" eb="7">
      <t>リ</t>
    </rPh>
    <rPh sb="7" eb="8">
      <t>リョウ</t>
    </rPh>
    <phoneticPr fontId="3"/>
  </si>
  <si>
    <t>びん
かん</t>
    <phoneticPr fontId="3"/>
  </si>
  <si>
    <t>ﾍﾟｯﾄ
ﾎﾞﾄﾙ</t>
    <phoneticPr fontId="3"/>
  </si>
  <si>
    <t>固化灰排出量</t>
    <rPh sb="0" eb="1">
      <t>コ</t>
    </rPh>
    <rPh sb="1" eb="2">
      <t>カ</t>
    </rPh>
    <rPh sb="2" eb="3">
      <t>ハイ</t>
    </rPh>
    <rPh sb="3" eb="5">
      <t>ハイシュツ</t>
    </rPh>
    <rPh sb="5" eb="6">
      <t>リョウ</t>
    </rPh>
    <phoneticPr fontId="3"/>
  </si>
  <si>
    <t>灯油使用量(l)</t>
    <rPh sb="0" eb="2">
      <t>トウユ</t>
    </rPh>
    <rPh sb="2" eb="5">
      <t>シヨウリョウ</t>
    </rPh>
    <phoneticPr fontId="3"/>
  </si>
  <si>
    <t>持込分</t>
    <rPh sb="0" eb="1">
      <t>ジ</t>
    </rPh>
    <rPh sb="1" eb="2">
      <t>コミ</t>
    </rPh>
    <rPh sb="2" eb="3">
      <t>ブン</t>
    </rPh>
    <phoneticPr fontId="3"/>
  </si>
  <si>
    <t>持込分</t>
    <rPh sb="0" eb="1">
      <t>モツ</t>
    </rPh>
    <rPh sb="1" eb="2">
      <t>コミ</t>
    </rPh>
    <rPh sb="2" eb="3">
      <t>ブン</t>
    </rPh>
    <phoneticPr fontId="3"/>
  </si>
  <si>
    <t>年間</t>
    <rPh sb="0" eb="1">
      <t>トシ</t>
    </rPh>
    <rPh sb="1" eb="2">
      <t>アイダ</t>
    </rPh>
    <phoneticPr fontId="3"/>
  </si>
  <si>
    <t>1日
平均</t>
    <rPh sb="1" eb="2">
      <t>ニチ</t>
    </rPh>
    <rPh sb="3" eb="5">
      <t>ヘイキン</t>
    </rPh>
    <phoneticPr fontId="3"/>
  </si>
  <si>
    <t>焼却残渣
(％)</t>
    <rPh sb="0" eb="1">
      <t>ヤキ</t>
    </rPh>
    <rPh sb="1" eb="2">
      <t>キャク</t>
    </rPh>
    <phoneticPr fontId="3"/>
  </si>
  <si>
    <t>昭和56</t>
    <rPh sb="0" eb="2">
      <t>ショウワ</t>
    </rPh>
    <phoneticPr fontId="3"/>
  </si>
  <si>
    <t>全構成市町</t>
    <rPh sb="0" eb="1">
      <t>ゼン</t>
    </rPh>
    <rPh sb="1" eb="3">
      <t>コウセイ</t>
    </rPh>
    <rPh sb="3" eb="5">
      <t>シチョウ</t>
    </rPh>
    <phoneticPr fontId="3"/>
  </si>
  <si>
    <t>注：平成6年度までは重油使用量</t>
    <phoneticPr fontId="3"/>
  </si>
  <si>
    <t xml:space="preserve"> 9</t>
    <phoneticPr fontId="3"/>
  </si>
  <si>
    <t>毛呂山町</t>
    <rPh sb="0" eb="4">
      <t>モロヤママチ</t>
    </rPh>
    <phoneticPr fontId="3"/>
  </si>
  <si>
    <t>鳩山町</t>
    <rPh sb="0" eb="2">
      <t>ハトヤマ</t>
    </rPh>
    <rPh sb="2" eb="3">
      <t>マチ</t>
    </rPh>
    <phoneticPr fontId="3"/>
  </si>
  <si>
    <t>越生町</t>
    <rPh sb="0" eb="3">
      <t>オゴセマチ</t>
    </rPh>
    <phoneticPr fontId="3"/>
  </si>
  <si>
    <t>構成市町ごみ処理状況</t>
    <rPh sb="0" eb="2">
      <t>コウセイ</t>
    </rPh>
    <rPh sb="2" eb="4">
      <t>シチョウ</t>
    </rPh>
    <rPh sb="6" eb="8">
      <t>ショリ</t>
    </rPh>
    <rPh sb="8" eb="10">
      <t>ジョウキョウ</t>
    </rPh>
    <phoneticPr fontId="3"/>
  </si>
  <si>
    <t>令和元</t>
    <phoneticPr fontId="3"/>
  </si>
  <si>
    <t>令和2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</si>
</sst>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;[Red]\-#,##0.0"/>
    <numFmt numFmtId="177" formatCode="#,##0.0;[Red]#,##0.0"/>
    <numFmt numFmtId="178" formatCode="0.0_ 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69">
    <xf numFmtId="0" fontId="0" fillId="0" borderId="0" xfId="0"/>
    <xf numFmtId="0" fontId="4" fillId="0" borderId="1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176" fontId="4" fillId="0" borderId="17" xfId="1" applyNumberFormat="1" applyFont="1" applyFill="1" applyBorder="1" applyAlignment="1">
      <alignment vertical="center"/>
    </xf>
    <xf numFmtId="176" fontId="4" fillId="0" borderId="18" xfId="1" applyNumberFormat="1" applyFont="1" applyFill="1" applyBorder="1" applyAlignment="1">
      <alignment vertical="center"/>
    </xf>
    <xf numFmtId="176" fontId="4" fillId="0" borderId="19" xfId="1" applyNumberFormat="1" applyFont="1" applyFill="1" applyBorder="1" applyAlignment="1">
      <alignment vertical="center"/>
    </xf>
    <xf numFmtId="176" fontId="4" fillId="0" borderId="20" xfId="1" applyNumberFormat="1" applyFont="1" applyFill="1" applyBorder="1" applyAlignment="1">
      <alignment vertical="center"/>
    </xf>
    <xf numFmtId="176" fontId="4" fillId="0" borderId="20" xfId="1" applyNumberFormat="1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/>
    </xf>
    <xf numFmtId="38" fontId="4" fillId="0" borderId="21" xfId="1" applyFont="1" applyFill="1" applyBorder="1" applyAlignment="1">
      <alignment vertical="center"/>
    </xf>
    <xf numFmtId="49" fontId="4" fillId="0" borderId="6" xfId="0" applyNumberFormat="1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vertical="center"/>
    </xf>
    <xf numFmtId="38" fontId="4" fillId="0" borderId="21" xfId="1" applyNumberFormat="1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4" fillId="0" borderId="28" xfId="0" applyFont="1" applyFill="1" applyBorder="1" applyAlignment="1">
      <alignment horizontal="center" vertical="center"/>
    </xf>
    <xf numFmtId="0" fontId="4" fillId="0" borderId="29" xfId="0" applyFont="1" applyFill="1" applyBorder="1" applyAlignment="1">
      <alignment horizontal="center" vertical="center"/>
    </xf>
    <xf numFmtId="0" fontId="4" fillId="0" borderId="28" xfId="0" applyFont="1" applyFill="1" applyBorder="1" applyAlignment="1">
      <alignment horizontal="center" vertical="center" wrapText="1"/>
    </xf>
    <xf numFmtId="0" fontId="4" fillId="0" borderId="30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vertical="center"/>
    </xf>
    <xf numFmtId="0" fontId="4" fillId="0" borderId="22" xfId="0" applyFont="1" applyFill="1" applyBorder="1" applyAlignment="1">
      <alignment horizontal="center" vertical="center"/>
    </xf>
    <xf numFmtId="0" fontId="4" fillId="0" borderId="32" xfId="0" applyFont="1" applyFill="1" applyBorder="1" applyAlignment="1">
      <alignment horizontal="center" vertical="center"/>
    </xf>
    <xf numFmtId="0" fontId="4" fillId="0" borderId="26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77" fontId="4" fillId="0" borderId="0" xfId="0" applyNumberFormat="1" applyFont="1" applyFill="1" applyBorder="1" applyAlignment="1">
      <alignment vertical="center"/>
    </xf>
    <xf numFmtId="0" fontId="4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vertical="center"/>
    </xf>
    <xf numFmtId="176" fontId="4" fillId="0" borderId="33" xfId="1" applyNumberFormat="1" applyFont="1" applyFill="1" applyBorder="1" applyAlignment="1">
      <alignment vertical="center"/>
    </xf>
    <xf numFmtId="176" fontId="4" fillId="0" borderId="34" xfId="1" applyNumberFormat="1" applyFont="1" applyFill="1" applyBorder="1" applyAlignment="1">
      <alignment vertical="center"/>
    </xf>
    <xf numFmtId="176" fontId="4" fillId="0" borderId="35" xfId="1" applyNumberFormat="1" applyFont="1" applyFill="1" applyBorder="1" applyAlignment="1">
      <alignment vertical="center"/>
    </xf>
    <xf numFmtId="176" fontId="4" fillId="0" borderId="36" xfId="1" applyNumberFormat="1" applyFont="1" applyFill="1" applyBorder="1" applyAlignment="1">
      <alignment vertical="center"/>
    </xf>
    <xf numFmtId="176" fontId="4" fillId="0" borderId="33" xfId="1" applyNumberFormat="1" applyFont="1" applyFill="1" applyBorder="1" applyAlignment="1">
      <alignment horizontal="right" vertical="center"/>
    </xf>
    <xf numFmtId="176" fontId="4" fillId="0" borderId="34" xfId="1" applyNumberFormat="1" applyFont="1" applyFill="1" applyBorder="1" applyAlignment="1">
      <alignment horizontal="right" vertical="center"/>
    </xf>
    <xf numFmtId="178" fontId="4" fillId="0" borderId="35" xfId="1" applyNumberFormat="1" applyFont="1" applyFill="1" applyBorder="1" applyAlignment="1">
      <alignment horizontal="right" vertical="center"/>
    </xf>
    <xf numFmtId="38" fontId="4" fillId="0" borderId="37" xfId="1" applyNumberFormat="1" applyFont="1" applyFill="1" applyBorder="1" applyAlignment="1">
      <alignment horizontal="right" vertical="center"/>
    </xf>
    <xf numFmtId="176" fontId="4" fillId="0" borderId="35" xfId="1" applyNumberFormat="1" applyFont="1" applyFill="1" applyBorder="1" applyAlignment="1">
      <alignment horizontal="right" vertical="center"/>
    </xf>
    <xf numFmtId="176" fontId="4" fillId="0" borderId="17" xfId="1" applyNumberFormat="1" applyFont="1" applyFill="1" applyBorder="1" applyAlignment="1">
      <alignment horizontal="right" vertical="center"/>
    </xf>
    <xf numFmtId="176" fontId="4" fillId="0" borderId="18" xfId="1" applyNumberFormat="1" applyFont="1" applyFill="1" applyBorder="1" applyAlignment="1">
      <alignment horizontal="right" vertical="center"/>
    </xf>
    <xf numFmtId="176" fontId="4" fillId="0" borderId="20" xfId="1" applyNumberFormat="1" applyFont="1" applyFill="1" applyBorder="1" applyAlignment="1">
      <alignment horizontal="right" vertical="center"/>
    </xf>
    <xf numFmtId="176" fontId="4" fillId="0" borderId="21" xfId="1" applyNumberFormat="1" applyFont="1" applyFill="1" applyBorder="1" applyAlignment="1">
      <alignment horizontal="right" vertical="center"/>
    </xf>
    <xf numFmtId="176" fontId="4" fillId="0" borderId="24" xfId="1" applyNumberFormat="1" applyFont="1" applyFill="1" applyBorder="1" applyAlignment="1">
      <alignment vertical="center"/>
    </xf>
    <xf numFmtId="176" fontId="4" fillId="0" borderId="26" xfId="1" applyNumberFormat="1" applyFont="1" applyFill="1" applyBorder="1" applyAlignment="1">
      <alignment vertical="center"/>
    </xf>
    <xf numFmtId="176" fontId="4" fillId="0" borderId="27" xfId="1" applyNumberFormat="1" applyFont="1" applyFill="1" applyBorder="1" applyAlignment="1">
      <alignment vertical="center"/>
    </xf>
    <xf numFmtId="176" fontId="4" fillId="0" borderId="25" xfId="1" applyNumberFormat="1" applyFont="1" applyFill="1" applyBorder="1" applyAlignment="1">
      <alignment vertical="center"/>
    </xf>
    <xf numFmtId="176" fontId="4" fillId="0" borderId="23" xfId="1" applyNumberFormat="1" applyFont="1" applyFill="1" applyBorder="1" applyAlignment="1">
      <alignment horizontal="right" vertical="center"/>
    </xf>
    <xf numFmtId="176" fontId="4" fillId="0" borderId="24" xfId="1" applyNumberFormat="1" applyFont="1" applyFill="1" applyBorder="1" applyAlignment="1">
      <alignment horizontal="right" vertical="center"/>
    </xf>
    <xf numFmtId="176" fontId="4" fillId="0" borderId="26" xfId="1" applyNumberFormat="1" applyFont="1" applyFill="1" applyBorder="1" applyAlignment="1">
      <alignment horizontal="right" vertical="center"/>
    </xf>
    <xf numFmtId="176" fontId="4" fillId="0" borderId="27" xfId="1" applyNumberFormat="1" applyFont="1" applyFill="1" applyBorder="1" applyAlignment="1">
      <alignment horizontal="right" vertical="center"/>
    </xf>
    <xf numFmtId="0" fontId="5" fillId="0" borderId="17" xfId="0" applyFont="1" applyFill="1" applyBorder="1" applyAlignment="1">
      <alignment vertical="center"/>
    </xf>
    <xf numFmtId="0" fontId="6" fillId="0" borderId="17" xfId="0" applyFont="1" applyBorder="1" applyAlignment="1">
      <alignment vertical="center"/>
    </xf>
    <xf numFmtId="0" fontId="4" fillId="0" borderId="31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right" vertical="center"/>
    </xf>
    <xf numFmtId="0" fontId="2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right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NDISK-A3E558\disk\04&#32113;&#35336;&#25285;&#24403;\&#32113;&#35336;&#12388;&#12427;&#12364;&#12375;&#12414;\&#30446;&#12391;&#35211;&#12427;&#12300;&#24179;&#25104;10&#24180;&#29256;&#32113;&#35336;&#12418;&#12429;&#12420;&#12414;&#12301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04&#32113;&#35336;&#25285;&#24403;\&#32113;&#35336;&#12388;&#12427;&#12364;&#12375;&#12414;\&#30446;&#12391;&#35211;&#12427;&#12300;&#24179;&#25104;10&#24180;&#29256;&#32113;&#35336;&#12418;&#12429;&#12420;&#12414;&#12301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_docs\&#25919;&#31574;&#25512;&#36914;&#35506;\04&#32113;&#35336;&#25285;&#24403;\&#32113;&#35336;&#12388;&#12427;&#12364;&#12375;&#12414;\&#30446;&#12391;&#35211;&#12427;&#12300;&#24179;&#25104;10&#24180;&#29256;&#32113;&#35336;&#12418;&#12429;&#12420;&#12414;&#12301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04&#32113;&#35336;&#25285;&#24403;\&#32113;&#35336;&#12388;&#12427;&#12364;&#12375;&#12414;\&#30446;&#12391;&#35211;&#12427;&#12300;&#24179;&#25104;10&#24180;&#29256;&#32113;&#35336;&#12418;&#12429;&#12420;&#12414;&#1230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【1】人口"/>
      <sheetName val="《20》各会計決算"/>
      <sheetName val="《21》一般会計歳入"/>
      <sheetName val="《22》一般会計歳出"/>
    </sheetNames>
    <sheetDataSet>
      <sheetData sheetId="0"/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【1】人口"/>
      <sheetName val="《20》各会計決算"/>
      <sheetName val="《21》一般会計歳入"/>
      <sheetName val="《22》一般会計歳出"/>
    </sheetNames>
    <sheetDataSet>
      <sheetData sheetId="0"/>
      <sheetData sheetId="1"/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【1】人口"/>
      <sheetName val="《20》各会計決算"/>
      <sheetName val="《21》一般会計歳入"/>
      <sheetName val="《22》一般会計歳出"/>
    </sheetNames>
    <sheetDataSet>
      <sheetData sheetId="0"/>
      <sheetData sheetId="1"/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【1】人口"/>
      <sheetName val="《20》各会計決算"/>
      <sheetName val="《21》一般会計歳入"/>
      <sheetName val="《22》一般会計歳出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59"/>
  <sheetViews>
    <sheetView tabSelected="1" view="pageBreakPreview" zoomScaleNormal="100" zoomScaleSheetLayoutView="100" workbookViewId="0">
      <pane ySplit="4" topLeftCell="A5" activePane="bottomLeft" state="frozen"/>
      <selection activeCell="E36" sqref="E36"/>
      <selection pane="bottomLeft" activeCell="A2" sqref="A2:E2"/>
    </sheetView>
  </sheetViews>
  <sheetFormatPr defaultRowHeight="14.1" customHeight="1" x14ac:dyDescent="0.15"/>
  <cols>
    <col min="1" max="1" width="6.625" style="26" customWidth="1"/>
    <col min="2" max="2" width="10.625" style="3" customWidth="1"/>
    <col min="3" max="17" width="8.625" style="3" customWidth="1"/>
    <col min="18" max="18" width="26.5" style="3" customWidth="1"/>
    <col min="19" max="256" width="9" style="3"/>
    <col min="257" max="257" width="6.625" style="3" customWidth="1"/>
    <col min="258" max="258" width="10.625" style="3" customWidth="1"/>
    <col min="259" max="273" width="8.625" style="3" customWidth="1"/>
    <col min="274" max="274" width="26.5" style="3" customWidth="1"/>
    <col min="275" max="512" width="9" style="3"/>
    <col min="513" max="513" width="6.625" style="3" customWidth="1"/>
    <col min="514" max="514" width="10.625" style="3" customWidth="1"/>
    <col min="515" max="529" width="8.625" style="3" customWidth="1"/>
    <col min="530" max="530" width="26.5" style="3" customWidth="1"/>
    <col min="531" max="768" width="9" style="3"/>
    <col min="769" max="769" width="6.625" style="3" customWidth="1"/>
    <col min="770" max="770" width="10.625" style="3" customWidth="1"/>
    <col min="771" max="785" width="8.625" style="3" customWidth="1"/>
    <col min="786" max="786" width="26.5" style="3" customWidth="1"/>
    <col min="787" max="1024" width="9" style="3"/>
    <col min="1025" max="1025" width="6.625" style="3" customWidth="1"/>
    <col min="1026" max="1026" width="10.625" style="3" customWidth="1"/>
    <col min="1027" max="1041" width="8.625" style="3" customWidth="1"/>
    <col min="1042" max="1042" width="26.5" style="3" customWidth="1"/>
    <col min="1043" max="1280" width="9" style="3"/>
    <col min="1281" max="1281" width="6.625" style="3" customWidth="1"/>
    <col min="1282" max="1282" width="10.625" style="3" customWidth="1"/>
    <col min="1283" max="1297" width="8.625" style="3" customWidth="1"/>
    <col min="1298" max="1298" width="26.5" style="3" customWidth="1"/>
    <col min="1299" max="1536" width="9" style="3"/>
    <col min="1537" max="1537" width="6.625" style="3" customWidth="1"/>
    <col min="1538" max="1538" width="10.625" style="3" customWidth="1"/>
    <col min="1539" max="1553" width="8.625" style="3" customWidth="1"/>
    <col min="1554" max="1554" width="26.5" style="3" customWidth="1"/>
    <col min="1555" max="1792" width="9" style="3"/>
    <col min="1793" max="1793" width="6.625" style="3" customWidth="1"/>
    <col min="1794" max="1794" width="10.625" style="3" customWidth="1"/>
    <col min="1795" max="1809" width="8.625" style="3" customWidth="1"/>
    <col min="1810" max="1810" width="26.5" style="3" customWidth="1"/>
    <col min="1811" max="2048" width="9" style="3"/>
    <col min="2049" max="2049" width="6.625" style="3" customWidth="1"/>
    <col min="2050" max="2050" width="10.625" style="3" customWidth="1"/>
    <col min="2051" max="2065" width="8.625" style="3" customWidth="1"/>
    <col min="2066" max="2066" width="26.5" style="3" customWidth="1"/>
    <col min="2067" max="2304" width="9" style="3"/>
    <col min="2305" max="2305" width="6.625" style="3" customWidth="1"/>
    <col min="2306" max="2306" width="10.625" style="3" customWidth="1"/>
    <col min="2307" max="2321" width="8.625" style="3" customWidth="1"/>
    <col min="2322" max="2322" width="26.5" style="3" customWidth="1"/>
    <col min="2323" max="2560" width="9" style="3"/>
    <col min="2561" max="2561" width="6.625" style="3" customWidth="1"/>
    <col min="2562" max="2562" width="10.625" style="3" customWidth="1"/>
    <col min="2563" max="2577" width="8.625" style="3" customWidth="1"/>
    <col min="2578" max="2578" width="26.5" style="3" customWidth="1"/>
    <col min="2579" max="2816" width="9" style="3"/>
    <col min="2817" max="2817" width="6.625" style="3" customWidth="1"/>
    <col min="2818" max="2818" width="10.625" style="3" customWidth="1"/>
    <col min="2819" max="2833" width="8.625" style="3" customWidth="1"/>
    <col min="2834" max="2834" width="26.5" style="3" customWidth="1"/>
    <col min="2835" max="3072" width="9" style="3"/>
    <col min="3073" max="3073" width="6.625" style="3" customWidth="1"/>
    <col min="3074" max="3074" width="10.625" style="3" customWidth="1"/>
    <col min="3075" max="3089" width="8.625" style="3" customWidth="1"/>
    <col min="3090" max="3090" width="26.5" style="3" customWidth="1"/>
    <col min="3091" max="3328" width="9" style="3"/>
    <col min="3329" max="3329" width="6.625" style="3" customWidth="1"/>
    <col min="3330" max="3330" width="10.625" style="3" customWidth="1"/>
    <col min="3331" max="3345" width="8.625" style="3" customWidth="1"/>
    <col min="3346" max="3346" width="26.5" style="3" customWidth="1"/>
    <col min="3347" max="3584" width="9" style="3"/>
    <col min="3585" max="3585" width="6.625" style="3" customWidth="1"/>
    <col min="3586" max="3586" width="10.625" style="3" customWidth="1"/>
    <col min="3587" max="3601" width="8.625" style="3" customWidth="1"/>
    <col min="3602" max="3602" width="26.5" style="3" customWidth="1"/>
    <col min="3603" max="3840" width="9" style="3"/>
    <col min="3841" max="3841" width="6.625" style="3" customWidth="1"/>
    <col min="3842" max="3842" width="10.625" style="3" customWidth="1"/>
    <col min="3843" max="3857" width="8.625" style="3" customWidth="1"/>
    <col min="3858" max="3858" width="26.5" style="3" customWidth="1"/>
    <col min="3859" max="4096" width="9" style="3"/>
    <col min="4097" max="4097" width="6.625" style="3" customWidth="1"/>
    <col min="4098" max="4098" width="10.625" style="3" customWidth="1"/>
    <col min="4099" max="4113" width="8.625" style="3" customWidth="1"/>
    <col min="4114" max="4114" width="26.5" style="3" customWidth="1"/>
    <col min="4115" max="4352" width="9" style="3"/>
    <col min="4353" max="4353" width="6.625" style="3" customWidth="1"/>
    <col min="4354" max="4354" width="10.625" style="3" customWidth="1"/>
    <col min="4355" max="4369" width="8.625" style="3" customWidth="1"/>
    <col min="4370" max="4370" width="26.5" style="3" customWidth="1"/>
    <col min="4371" max="4608" width="9" style="3"/>
    <col min="4609" max="4609" width="6.625" style="3" customWidth="1"/>
    <col min="4610" max="4610" width="10.625" style="3" customWidth="1"/>
    <col min="4611" max="4625" width="8.625" style="3" customWidth="1"/>
    <col min="4626" max="4626" width="26.5" style="3" customWidth="1"/>
    <col min="4627" max="4864" width="9" style="3"/>
    <col min="4865" max="4865" width="6.625" style="3" customWidth="1"/>
    <col min="4866" max="4866" width="10.625" style="3" customWidth="1"/>
    <col min="4867" max="4881" width="8.625" style="3" customWidth="1"/>
    <col min="4882" max="4882" width="26.5" style="3" customWidth="1"/>
    <col min="4883" max="5120" width="9" style="3"/>
    <col min="5121" max="5121" width="6.625" style="3" customWidth="1"/>
    <col min="5122" max="5122" width="10.625" style="3" customWidth="1"/>
    <col min="5123" max="5137" width="8.625" style="3" customWidth="1"/>
    <col min="5138" max="5138" width="26.5" style="3" customWidth="1"/>
    <col min="5139" max="5376" width="9" style="3"/>
    <col min="5377" max="5377" width="6.625" style="3" customWidth="1"/>
    <col min="5378" max="5378" width="10.625" style="3" customWidth="1"/>
    <col min="5379" max="5393" width="8.625" style="3" customWidth="1"/>
    <col min="5394" max="5394" width="26.5" style="3" customWidth="1"/>
    <col min="5395" max="5632" width="9" style="3"/>
    <col min="5633" max="5633" width="6.625" style="3" customWidth="1"/>
    <col min="5634" max="5634" width="10.625" style="3" customWidth="1"/>
    <col min="5635" max="5649" width="8.625" style="3" customWidth="1"/>
    <col min="5650" max="5650" width="26.5" style="3" customWidth="1"/>
    <col min="5651" max="5888" width="9" style="3"/>
    <col min="5889" max="5889" width="6.625" style="3" customWidth="1"/>
    <col min="5890" max="5890" width="10.625" style="3" customWidth="1"/>
    <col min="5891" max="5905" width="8.625" style="3" customWidth="1"/>
    <col min="5906" max="5906" width="26.5" style="3" customWidth="1"/>
    <col min="5907" max="6144" width="9" style="3"/>
    <col min="6145" max="6145" width="6.625" style="3" customWidth="1"/>
    <col min="6146" max="6146" width="10.625" style="3" customWidth="1"/>
    <col min="6147" max="6161" width="8.625" style="3" customWidth="1"/>
    <col min="6162" max="6162" width="26.5" style="3" customWidth="1"/>
    <col min="6163" max="6400" width="9" style="3"/>
    <col min="6401" max="6401" width="6.625" style="3" customWidth="1"/>
    <col min="6402" max="6402" width="10.625" style="3" customWidth="1"/>
    <col min="6403" max="6417" width="8.625" style="3" customWidth="1"/>
    <col min="6418" max="6418" width="26.5" style="3" customWidth="1"/>
    <col min="6419" max="6656" width="9" style="3"/>
    <col min="6657" max="6657" width="6.625" style="3" customWidth="1"/>
    <col min="6658" max="6658" width="10.625" style="3" customWidth="1"/>
    <col min="6659" max="6673" width="8.625" style="3" customWidth="1"/>
    <col min="6674" max="6674" width="26.5" style="3" customWidth="1"/>
    <col min="6675" max="6912" width="9" style="3"/>
    <col min="6913" max="6913" width="6.625" style="3" customWidth="1"/>
    <col min="6914" max="6914" width="10.625" style="3" customWidth="1"/>
    <col min="6915" max="6929" width="8.625" style="3" customWidth="1"/>
    <col min="6930" max="6930" width="26.5" style="3" customWidth="1"/>
    <col min="6931" max="7168" width="9" style="3"/>
    <col min="7169" max="7169" width="6.625" style="3" customWidth="1"/>
    <col min="7170" max="7170" width="10.625" style="3" customWidth="1"/>
    <col min="7171" max="7185" width="8.625" style="3" customWidth="1"/>
    <col min="7186" max="7186" width="26.5" style="3" customWidth="1"/>
    <col min="7187" max="7424" width="9" style="3"/>
    <col min="7425" max="7425" width="6.625" style="3" customWidth="1"/>
    <col min="7426" max="7426" width="10.625" style="3" customWidth="1"/>
    <col min="7427" max="7441" width="8.625" style="3" customWidth="1"/>
    <col min="7442" max="7442" width="26.5" style="3" customWidth="1"/>
    <col min="7443" max="7680" width="9" style="3"/>
    <col min="7681" max="7681" width="6.625" style="3" customWidth="1"/>
    <col min="7682" max="7682" width="10.625" style="3" customWidth="1"/>
    <col min="7683" max="7697" width="8.625" style="3" customWidth="1"/>
    <col min="7698" max="7698" width="26.5" style="3" customWidth="1"/>
    <col min="7699" max="7936" width="9" style="3"/>
    <col min="7937" max="7937" width="6.625" style="3" customWidth="1"/>
    <col min="7938" max="7938" width="10.625" style="3" customWidth="1"/>
    <col min="7939" max="7953" width="8.625" style="3" customWidth="1"/>
    <col min="7954" max="7954" width="26.5" style="3" customWidth="1"/>
    <col min="7955" max="8192" width="9" style="3"/>
    <col min="8193" max="8193" width="6.625" style="3" customWidth="1"/>
    <col min="8194" max="8194" width="10.625" style="3" customWidth="1"/>
    <col min="8195" max="8209" width="8.625" style="3" customWidth="1"/>
    <col min="8210" max="8210" width="26.5" style="3" customWidth="1"/>
    <col min="8211" max="8448" width="9" style="3"/>
    <col min="8449" max="8449" width="6.625" style="3" customWidth="1"/>
    <col min="8450" max="8450" width="10.625" style="3" customWidth="1"/>
    <col min="8451" max="8465" width="8.625" style="3" customWidth="1"/>
    <col min="8466" max="8466" width="26.5" style="3" customWidth="1"/>
    <col min="8467" max="8704" width="9" style="3"/>
    <col min="8705" max="8705" width="6.625" style="3" customWidth="1"/>
    <col min="8706" max="8706" width="10.625" style="3" customWidth="1"/>
    <col min="8707" max="8721" width="8.625" style="3" customWidth="1"/>
    <col min="8722" max="8722" width="26.5" style="3" customWidth="1"/>
    <col min="8723" max="8960" width="9" style="3"/>
    <col min="8961" max="8961" width="6.625" style="3" customWidth="1"/>
    <col min="8962" max="8962" width="10.625" style="3" customWidth="1"/>
    <col min="8963" max="8977" width="8.625" style="3" customWidth="1"/>
    <col min="8978" max="8978" width="26.5" style="3" customWidth="1"/>
    <col min="8979" max="9216" width="9" style="3"/>
    <col min="9217" max="9217" width="6.625" style="3" customWidth="1"/>
    <col min="9218" max="9218" width="10.625" style="3" customWidth="1"/>
    <col min="9219" max="9233" width="8.625" style="3" customWidth="1"/>
    <col min="9234" max="9234" width="26.5" style="3" customWidth="1"/>
    <col min="9235" max="9472" width="9" style="3"/>
    <col min="9473" max="9473" width="6.625" style="3" customWidth="1"/>
    <col min="9474" max="9474" width="10.625" style="3" customWidth="1"/>
    <col min="9475" max="9489" width="8.625" style="3" customWidth="1"/>
    <col min="9490" max="9490" width="26.5" style="3" customWidth="1"/>
    <col min="9491" max="9728" width="9" style="3"/>
    <col min="9729" max="9729" width="6.625" style="3" customWidth="1"/>
    <col min="9730" max="9730" width="10.625" style="3" customWidth="1"/>
    <col min="9731" max="9745" width="8.625" style="3" customWidth="1"/>
    <col min="9746" max="9746" width="26.5" style="3" customWidth="1"/>
    <col min="9747" max="9984" width="9" style="3"/>
    <col min="9985" max="9985" width="6.625" style="3" customWidth="1"/>
    <col min="9986" max="9986" width="10.625" style="3" customWidth="1"/>
    <col min="9987" max="10001" width="8.625" style="3" customWidth="1"/>
    <col min="10002" max="10002" width="26.5" style="3" customWidth="1"/>
    <col min="10003" max="10240" width="9" style="3"/>
    <col min="10241" max="10241" width="6.625" style="3" customWidth="1"/>
    <col min="10242" max="10242" width="10.625" style="3" customWidth="1"/>
    <col min="10243" max="10257" width="8.625" style="3" customWidth="1"/>
    <col min="10258" max="10258" width="26.5" style="3" customWidth="1"/>
    <col min="10259" max="10496" width="9" style="3"/>
    <col min="10497" max="10497" width="6.625" style="3" customWidth="1"/>
    <col min="10498" max="10498" width="10.625" style="3" customWidth="1"/>
    <col min="10499" max="10513" width="8.625" style="3" customWidth="1"/>
    <col min="10514" max="10514" width="26.5" style="3" customWidth="1"/>
    <col min="10515" max="10752" width="9" style="3"/>
    <col min="10753" max="10753" width="6.625" style="3" customWidth="1"/>
    <col min="10754" max="10754" width="10.625" style="3" customWidth="1"/>
    <col min="10755" max="10769" width="8.625" style="3" customWidth="1"/>
    <col min="10770" max="10770" width="26.5" style="3" customWidth="1"/>
    <col min="10771" max="11008" width="9" style="3"/>
    <col min="11009" max="11009" width="6.625" style="3" customWidth="1"/>
    <col min="11010" max="11010" width="10.625" style="3" customWidth="1"/>
    <col min="11011" max="11025" width="8.625" style="3" customWidth="1"/>
    <col min="11026" max="11026" width="26.5" style="3" customWidth="1"/>
    <col min="11027" max="11264" width="9" style="3"/>
    <col min="11265" max="11265" width="6.625" style="3" customWidth="1"/>
    <col min="11266" max="11266" width="10.625" style="3" customWidth="1"/>
    <col min="11267" max="11281" width="8.625" style="3" customWidth="1"/>
    <col min="11282" max="11282" width="26.5" style="3" customWidth="1"/>
    <col min="11283" max="11520" width="9" style="3"/>
    <col min="11521" max="11521" width="6.625" style="3" customWidth="1"/>
    <col min="11522" max="11522" width="10.625" style="3" customWidth="1"/>
    <col min="11523" max="11537" width="8.625" style="3" customWidth="1"/>
    <col min="11538" max="11538" width="26.5" style="3" customWidth="1"/>
    <col min="11539" max="11776" width="9" style="3"/>
    <col min="11777" max="11777" width="6.625" style="3" customWidth="1"/>
    <col min="11778" max="11778" width="10.625" style="3" customWidth="1"/>
    <col min="11779" max="11793" width="8.625" style="3" customWidth="1"/>
    <col min="11794" max="11794" width="26.5" style="3" customWidth="1"/>
    <col min="11795" max="12032" width="9" style="3"/>
    <col min="12033" max="12033" width="6.625" style="3" customWidth="1"/>
    <col min="12034" max="12034" width="10.625" style="3" customWidth="1"/>
    <col min="12035" max="12049" width="8.625" style="3" customWidth="1"/>
    <col min="12050" max="12050" width="26.5" style="3" customWidth="1"/>
    <col min="12051" max="12288" width="9" style="3"/>
    <col min="12289" max="12289" width="6.625" style="3" customWidth="1"/>
    <col min="12290" max="12290" width="10.625" style="3" customWidth="1"/>
    <col min="12291" max="12305" width="8.625" style="3" customWidth="1"/>
    <col min="12306" max="12306" width="26.5" style="3" customWidth="1"/>
    <col min="12307" max="12544" width="9" style="3"/>
    <col min="12545" max="12545" width="6.625" style="3" customWidth="1"/>
    <col min="12546" max="12546" width="10.625" style="3" customWidth="1"/>
    <col min="12547" max="12561" width="8.625" style="3" customWidth="1"/>
    <col min="12562" max="12562" width="26.5" style="3" customWidth="1"/>
    <col min="12563" max="12800" width="9" style="3"/>
    <col min="12801" max="12801" width="6.625" style="3" customWidth="1"/>
    <col min="12802" max="12802" width="10.625" style="3" customWidth="1"/>
    <col min="12803" max="12817" width="8.625" style="3" customWidth="1"/>
    <col min="12818" max="12818" width="26.5" style="3" customWidth="1"/>
    <col min="12819" max="13056" width="9" style="3"/>
    <col min="13057" max="13057" width="6.625" style="3" customWidth="1"/>
    <col min="13058" max="13058" width="10.625" style="3" customWidth="1"/>
    <col min="13059" max="13073" width="8.625" style="3" customWidth="1"/>
    <col min="13074" max="13074" width="26.5" style="3" customWidth="1"/>
    <col min="13075" max="13312" width="9" style="3"/>
    <col min="13313" max="13313" width="6.625" style="3" customWidth="1"/>
    <col min="13314" max="13314" width="10.625" style="3" customWidth="1"/>
    <col min="13315" max="13329" width="8.625" style="3" customWidth="1"/>
    <col min="13330" max="13330" width="26.5" style="3" customWidth="1"/>
    <col min="13331" max="13568" width="9" style="3"/>
    <col min="13569" max="13569" width="6.625" style="3" customWidth="1"/>
    <col min="13570" max="13570" width="10.625" style="3" customWidth="1"/>
    <col min="13571" max="13585" width="8.625" style="3" customWidth="1"/>
    <col min="13586" max="13586" width="26.5" style="3" customWidth="1"/>
    <col min="13587" max="13824" width="9" style="3"/>
    <col min="13825" max="13825" width="6.625" style="3" customWidth="1"/>
    <col min="13826" max="13826" width="10.625" style="3" customWidth="1"/>
    <col min="13827" max="13841" width="8.625" style="3" customWidth="1"/>
    <col min="13842" max="13842" width="26.5" style="3" customWidth="1"/>
    <col min="13843" max="14080" width="9" style="3"/>
    <col min="14081" max="14081" width="6.625" style="3" customWidth="1"/>
    <col min="14082" max="14082" width="10.625" style="3" customWidth="1"/>
    <col min="14083" max="14097" width="8.625" style="3" customWidth="1"/>
    <col min="14098" max="14098" width="26.5" style="3" customWidth="1"/>
    <col min="14099" max="14336" width="9" style="3"/>
    <col min="14337" max="14337" width="6.625" style="3" customWidth="1"/>
    <col min="14338" max="14338" width="10.625" style="3" customWidth="1"/>
    <col min="14339" max="14353" width="8.625" style="3" customWidth="1"/>
    <col min="14354" max="14354" width="26.5" style="3" customWidth="1"/>
    <col min="14355" max="14592" width="9" style="3"/>
    <col min="14593" max="14593" width="6.625" style="3" customWidth="1"/>
    <col min="14594" max="14594" width="10.625" style="3" customWidth="1"/>
    <col min="14595" max="14609" width="8.625" style="3" customWidth="1"/>
    <col min="14610" max="14610" width="26.5" style="3" customWidth="1"/>
    <col min="14611" max="14848" width="9" style="3"/>
    <col min="14849" max="14849" width="6.625" style="3" customWidth="1"/>
    <col min="14850" max="14850" width="10.625" style="3" customWidth="1"/>
    <col min="14851" max="14865" width="8.625" style="3" customWidth="1"/>
    <col min="14866" max="14866" width="26.5" style="3" customWidth="1"/>
    <col min="14867" max="15104" width="9" style="3"/>
    <col min="15105" max="15105" width="6.625" style="3" customWidth="1"/>
    <col min="15106" max="15106" width="10.625" style="3" customWidth="1"/>
    <col min="15107" max="15121" width="8.625" style="3" customWidth="1"/>
    <col min="15122" max="15122" width="26.5" style="3" customWidth="1"/>
    <col min="15123" max="15360" width="9" style="3"/>
    <col min="15361" max="15361" width="6.625" style="3" customWidth="1"/>
    <col min="15362" max="15362" width="10.625" style="3" customWidth="1"/>
    <col min="15363" max="15377" width="8.625" style="3" customWidth="1"/>
    <col min="15378" max="15378" width="26.5" style="3" customWidth="1"/>
    <col min="15379" max="15616" width="9" style="3"/>
    <col min="15617" max="15617" width="6.625" style="3" customWidth="1"/>
    <col min="15618" max="15618" width="10.625" style="3" customWidth="1"/>
    <col min="15619" max="15633" width="8.625" style="3" customWidth="1"/>
    <col min="15634" max="15634" width="26.5" style="3" customWidth="1"/>
    <col min="15635" max="15872" width="9" style="3"/>
    <col min="15873" max="15873" width="6.625" style="3" customWidth="1"/>
    <col min="15874" max="15874" width="10.625" style="3" customWidth="1"/>
    <col min="15875" max="15889" width="8.625" style="3" customWidth="1"/>
    <col min="15890" max="15890" width="26.5" style="3" customWidth="1"/>
    <col min="15891" max="16128" width="9" style="3"/>
    <col min="16129" max="16129" width="6.625" style="3" customWidth="1"/>
    <col min="16130" max="16130" width="10.625" style="3" customWidth="1"/>
    <col min="16131" max="16145" width="8.625" style="3" customWidth="1"/>
    <col min="16146" max="16146" width="26.5" style="3" customWidth="1"/>
    <col min="16147" max="16384" width="9" style="3"/>
  </cols>
  <sheetData>
    <row r="1" spans="1:18" ht="14.1" customHeight="1" x14ac:dyDescent="0.15">
      <c r="A1" s="3"/>
    </row>
    <row r="2" spans="1:18" ht="20.100000000000001" customHeight="1" x14ac:dyDescent="0.15">
      <c r="A2" s="56" t="s">
        <v>34</v>
      </c>
      <c r="B2" s="56"/>
      <c r="C2" s="56"/>
      <c r="D2" s="56"/>
      <c r="E2" s="56"/>
      <c r="F2" s="1"/>
      <c r="I2" s="2"/>
      <c r="J2" s="2"/>
      <c r="K2" s="2"/>
      <c r="L2" s="2"/>
      <c r="M2" s="2"/>
      <c r="N2" s="2"/>
      <c r="O2" s="2"/>
      <c r="P2" s="57" t="s">
        <v>13</v>
      </c>
      <c r="Q2" s="57"/>
    </row>
    <row r="3" spans="1:18" ht="15.95" customHeight="1" x14ac:dyDescent="0.15">
      <c r="A3" s="58" t="s">
        <v>14</v>
      </c>
      <c r="B3" s="60" t="s">
        <v>15</v>
      </c>
      <c r="C3" s="62" t="s">
        <v>16</v>
      </c>
      <c r="D3" s="63"/>
      <c r="E3" s="63"/>
      <c r="F3" s="62" t="s">
        <v>17</v>
      </c>
      <c r="G3" s="63"/>
      <c r="H3" s="64"/>
      <c r="I3" s="65" t="s">
        <v>18</v>
      </c>
      <c r="J3" s="67" t="s">
        <v>19</v>
      </c>
      <c r="K3" s="67" t="s">
        <v>2</v>
      </c>
      <c r="L3" s="67" t="s">
        <v>3</v>
      </c>
      <c r="M3" s="62" t="s">
        <v>20</v>
      </c>
      <c r="N3" s="63"/>
      <c r="O3" s="63"/>
      <c r="P3" s="62" t="s">
        <v>21</v>
      </c>
      <c r="Q3" s="64"/>
      <c r="R3" s="52"/>
    </row>
    <row r="4" spans="1:18" ht="24" customHeight="1" thickBot="1" x14ac:dyDescent="0.2">
      <c r="A4" s="59"/>
      <c r="B4" s="61"/>
      <c r="C4" s="4" t="s">
        <v>0</v>
      </c>
      <c r="D4" s="5" t="s">
        <v>1</v>
      </c>
      <c r="E4" s="18" t="s">
        <v>22</v>
      </c>
      <c r="F4" s="4" t="s">
        <v>0</v>
      </c>
      <c r="G4" s="5" t="s">
        <v>1</v>
      </c>
      <c r="H4" s="19" t="s">
        <v>23</v>
      </c>
      <c r="I4" s="66"/>
      <c r="J4" s="68"/>
      <c r="K4" s="68"/>
      <c r="L4" s="68"/>
      <c r="M4" s="4" t="s">
        <v>24</v>
      </c>
      <c r="N4" s="5" t="s">
        <v>25</v>
      </c>
      <c r="O4" s="20" t="s">
        <v>26</v>
      </c>
      <c r="P4" s="21" t="s">
        <v>24</v>
      </c>
      <c r="Q4" s="19" t="s">
        <v>25</v>
      </c>
      <c r="R4" s="53"/>
    </row>
    <row r="5" spans="1:18" ht="15" customHeight="1" thickTop="1" x14ac:dyDescent="0.15">
      <c r="A5" s="6" t="s">
        <v>27</v>
      </c>
      <c r="B5" s="11" t="s">
        <v>28</v>
      </c>
      <c r="C5" s="7">
        <f>SUM(D5:E5)</f>
        <v>13002.1</v>
      </c>
      <c r="D5" s="8">
        <v>10162.200000000001</v>
      </c>
      <c r="E5" s="10">
        <v>2839.9</v>
      </c>
      <c r="F5" s="7">
        <f>SUM(G5:H5)</f>
        <v>2545.9</v>
      </c>
      <c r="G5" s="8">
        <v>2545.9</v>
      </c>
      <c r="H5" s="10"/>
      <c r="I5" s="9">
        <v>1607.8</v>
      </c>
      <c r="J5" s="9"/>
      <c r="K5" s="9"/>
      <c r="L5" s="9">
        <v>938.1</v>
      </c>
      <c r="M5" s="7">
        <v>3249.2</v>
      </c>
      <c r="N5" s="8">
        <v>11.8</v>
      </c>
      <c r="O5" s="10">
        <v>25</v>
      </c>
      <c r="P5" s="16">
        <v>51000</v>
      </c>
      <c r="Q5" s="10">
        <v>185.5</v>
      </c>
      <c r="R5" s="17" t="s">
        <v>29</v>
      </c>
    </row>
    <row r="6" spans="1:18" ht="15" customHeight="1" x14ac:dyDescent="0.15">
      <c r="A6" s="6">
        <v>57</v>
      </c>
      <c r="B6" s="11" t="s">
        <v>28</v>
      </c>
      <c r="C6" s="7">
        <f t="shared" ref="C6:C33" si="0">SUM(D6:E6)</f>
        <v>14313</v>
      </c>
      <c r="D6" s="8">
        <v>11224</v>
      </c>
      <c r="E6" s="10">
        <v>3089</v>
      </c>
      <c r="F6" s="7">
        <f t="shared" ref="F6:F33" si="1">SUM(G6:H6)</f>
        <v>2773.4</v>
      </c>
      <c r="G6" s="8">
        <v>2773.4</v>
      </c>
      <c r="H6" s="10"/>
      <c r="I6" s="9">
        <v>1843.2</v>
      </c>
      <c r="J6" s="9"/>
      <c r="K6" s="9"/>
      <c r="L6" s="9">
        <v>930.2</v>
      </c>
      <c r="M6" s="7">
        <v>3368.1</v>
      </c>
      <c r="N6" s="8">
        <v>12.3</v>
      </c>
      <c r="O6" s="10">
        <v>23.5</v>
      </c>
      <c r="P6" s="16">
        <v>61500</v>
      </c>
      <c r="Q6" s="10">
        <v>225.3</v>
      </c>
      <c r="R6" s="2"/>
    </row>
    <row r="7" spans="1:18" ht="15" customHeight="1" x14ac:dyDescent="0.15">
      <c r="A7" s="6">
        <v>58</v>
      </c>
      <c r="B7" s="11" t="s">
        <v>28</v>
      </c>
      <c r="C7" s="7">
        <f t="shared" si="0"/>
        <v>14972.699999999999</v>
      </c>
      <c r="D7" s="8">
        <v>11915.3</v>
      </c>
      <c r="E7" s="10">
        <v>3057.4</v>
      </c>
      <c r="F7" s="7">
        <f t="shared" si="1"/>
        <v>2942.8</v>
      </c>
      <c r="G7" s="8">
        <v>2942.8</v>
      </c>
      <c r="H7" s="10"/>
      <c r="I7" s="9">
        <v>1833.7</v>
      </c>
      <c r="J7" s="9"/>
      <c r="K7" s="9"/>
      <c r="L7" s="9">
        <v>1109.0999999999999</v>
      </c>
      <c r="M7" s="7">
        <v>3638.4</v>
      </c>
      <c r="N7" s="8">
        <v>13.4</v>
      </c>
      <c r="O7" s="10">
        <v>24.3</v>
      </c>
      <c r="P7" s="16">
        <v>63000</v>
      </c>
      <c r="Q7" s="10">
        <v>231.2</v>
      </c>
      <c r="R7" s="2"/>
    </row>
    <row r="8" spans="1:18" ht="15" customHeight="1" x14ac:dyDescent="0.15">
      <c r="A8" s="6">
        <v>59</v>
      </c>
      <c r="B8" s="11" t="s">
        <v>28</v>
      </c>
      <c r="C8" s="7">
        <f t="shared" si="0"/>
        <v>15938.8</v>
      </c>
      <c r="D8" s="8">
        <v>12832.5</v>
      </c>
      <c r="E8" s="10">
        <v>3106.3</v>
      </c>
      <c r="F8" s="7">
        <f t="shared" si="1"/>
        <v>3295.8</v>
      </c>
      <c r="G8" s="8">
        <v>3295.8</v>
      </c>
      <c r="H8" s="10"/>
      <c r="I8" s="9">
        <v>1996.4</v>
      </c>
      <c r="J8" s="9"/>
      <c r="K8" s="9"/>
      <c r="L8" s="9">
        <v>1299.4000000000001</v>
      </c>
      <c r="M8" s="7">
        <v>3864.5</v>
      </c>
      <c r="N8" s="8">
        <v>14.2</v>
      </c>
      <c r="O8" s="10">
        <v>24.2</v>
      </c>
      <c r="P8" s="16">
        <v>86800</v>
      </c>
      <c r="Q8" s="10">
        <v>318.5</v>
      </c>
      <c r="R8" s="2"/>
    </row>
    <row r="9" spans="1:18" ht="15" customHeight="1" x14ac:dyDescent="0.15">
      <c r="A9" s="6">
        <v>60</v>
      </c>
      <c r="B9" s="11" t="s">
        <v>28</v>
      </c>
      <c r="C9" s="7">
        <f t="shared" si="0"/>
        <v>17504.400000000001</v>
      </c>
      <c r="D9" s="8">
        <v>14149</v>
      </c>
      <c r="E9" s="10">
        <v>3355.4</v>
      </c>
      <c r="F9" s="7">
        <f t="shared" si="1"/>
        <v>3478.1</v>
      </c>
      <c r="G9" s="8">
        <v>3478.1</v>
      </c>
      <c r="H9" s="10"/>
      <c r="I9" s="9">
        <v>2266.1999999999998</v>
      </c>
      <c r="J9" s="9"/>
      <c r="K9" s="9"/>
      <c r="L9" s="9">
        <v>1211.9000000000001</v>
      </c>
      <c r="M9" s="7">
        <v>4526.3999999999996</v>
      </c>
      <c r="N9" s="8">
        <v>16.7</v>
      </c>
      <c r="O9" s="10">
        <v>25.9</v>
      </c>
      <c r="P9" s="16">
        <v>39200</v>
      </c>
      <c r="Q9" s="10">
        <v>144.4</v>
      </c>
      <c r="R9" s="2"/>
    </row>
    <row r="10" spans="1:18" ht="15" customHeight="1" x14ac:dyDescent="0.15">
      <c r="A10" s="6">
        <v>61</v>
      </c>
      <c r="B10" s="11" t="s">
        <v>28</v>
      </c>
      <c r="C10" s="7">
        <f t="shared" si="0"/>
        <v>20295.8</v>
      </c>
      <c r="D10" s="8">
        <v>16275.7</v>
      </c>
      <c r="E10" s="10">
        <v>4020.1</v>
      </c>
      <c r="F10" s="7">
        <f t="shared" si="1"/>
        <v>4156.2</v>
      </c>
      <c r="G10" s="8">
        <v>3961.3</v>
      </c>
      <c r="H10" s="10">
        <v>194.9</v>
      </c>
      <c r="I10" s="9">
        <v>2517.6</v>
      </c>
      <c r="J10" s="9"/>
      <c r="K10" s="9"/>
      <c r="L10" s="9">
        <v>1638.6</v>
      </c>
      <c r="M10" s="7">
        <v>4496.8</v>
      </c>
      <c r="N10" s="8">
        <v>16.399999999999999</v>
      </c>
      <c r="O10" s="10">
        <v>22.2</v>
      </c>
      <c r="P10" s="16">
        <v>31200</v>
      </c>
      <c r="Q10" s="10">
        <v>114.1</v>
      </c>
    </row>
    <row r="11" spans="1:18" ht="15" customHeight="1" x14ac:dyDescent="0.15">
      <c r="A11" s="6">
        <v>62</v>
      </c>
      <c r="B11" s="11" t="s">
        <v>28</v>
      </c>
      <c r="C11" s="7">
        <f t="shared" si="0"/>
        <v>23416.1</v>
      </c>
      <c r="D11" s="8">
        <v>18644.8</v>
      </c>
      <c r="E11" s="10">
        <v>4771.3</v>
      </c>
      <c r="F11" s="7">
        <f t="shared" si="1"/>
        <v>4580.8</v>
      </c>
      <c r="G11" s="8">
        <v>4341.7</v>
      </c>
      <c r="H11" s="10">
        <v>239.1</v>
      </c>
      <c r="I11" s="9">
        <v>2888.9</v>
      </c>
      <c r="J11" s="9"/>
      <c r="K11" s="9"/>
      <c r="L11" s="9">
        <v>1691.9</v>
      </c>
      <c r="M11" s="7">
        <v>5059.3999999999996</v>
      </c>
      <c r="N11" s="8">
        <v>18.399999999999999</v>
      </c>
      <c r="O11" s="10">
        <v>21.6</v>
      </c>
      <c r="P11" s="16">
        <v>26400</v>
      </c>
      <c r="Q11" s="10">
        <v>96</v>
      </c>
      <c r="R11" s="2"/>
    </row>
    <row r="12" spans="1:18" ht="15" customHeight="1" x14ac:dyDescent="0.15">
      <c r="A12" s="6">
        <v>63</v>
      </c>
      <c r="B12" s="11" t="s">
        <v>28</v>
      </c>
      <c r="C12" s="7">
        <f t="shared" si="0"/>
        <v>25348.5</v>
      </c>
      <c r="D12" s="8">
        <v>20368.3</v>
      </c>
      <c r="E12" s="10">
        <v>4980.2</v>
      </c>
      <c r="F12" s="7">
        <f t="shared" si="1"/>
        <v>5059.8999999999996</v>
      </c>
      <c r="G12" s="8">
        <v>4766.5</v>
      </c>
      <c r="H12" s="10">
        <v>293.39999999999998</v>
      </c>
      <c r="I12" s="9">
        <v>3178.9</v>
      </c>
      <c r="J12" s="9"/>
      <c r="K12" s="9"/>
      <c r="L12" s="9">
        <v>1881</v>
      </c>
      <c r="M12" s="7">
        <v>5308.4</v>
      </c>
      <c r="N12" s="8">
        <v>19.399999999999999</v>
      </c>
      <c r="O12" s="10">
        <v>20.9</v>
      </c>
      <c r="P12" s="16">
        <v>22200</v>
      </c>
      <c r="Q12" s="10">
        <v>81</v>
      </c>
      <c r="R12" s="2"/>
    </row>
    <row r="13" spans="1:18" ht="15" customHeight="1" x14ac:dyDescent="0.15">
      <c r="A13" s="6" t="s">
        <v>5</v>
      </c>
      <c r="B13" s="11" t="s">
        <v>28</v>
      </c>
      <c r="C13" s="7">
        <f t="shared" si="0"/>
        <v>28108.600000000002</v>
      </c>
      <c r="D13" s="8">
        <v>22668.9</v>
      </c>
      <c r="E13" s="10">
        <v>5439.7</v>
      </c>
      <c r="F13" s="7">
        <f t="shared" si="1"/>
        <v>4938.8</v>
      </c>
      <c r="G13" s="8">
        <v>4583.5</v>
      </c>
      <c r="H13" s="10">
        <v>355.3</v>
      </c>
      <c r="I13" s="9">
        <v>3262.6</v>
      </c>
      <c r="J13" s="9"/>
      <c r="K13" s="9"/>
      <c r="L13" s="9">
        <v>1676.2</v>
      </c>
      <c r="M13" s="7">
        <v>5659.5</v>
      </c>
      <c r="N13" s="8">
        <v>20.100000000000001</v>
      </c>
      <c r="O13" s="10">
        <v>21.1</v>
      </c>
      <c r="P13" s="16">
        <v>11200</v>
      </c>
      <c r="Q13" s="10">
        <v>39.700000000000003</v>
      </c>
      <c r="R13" s="2"/>
    </row>
    <row r="14" spans="1:18" ht="15" customHeight="1" x14ac:dyDescent="0.15">
      <c r="A14" s="14" t="s">
        <v>6</v>
      </c>
      <c r="B14" s="11" t="s">
        <v>28</v>
      </c>
      <c r="C14" s="7">
        <f t="shared" si="0"/>
        <v>29408</v>
      </c>
      <c r="D14" s="8">
        <v>23122.2</v>
      </c>
      <c r="E14" s="10">
        <v>6285.8</v>
      </c>
      <c r="F14" s="7">
        <f t="shared" si="1"/>
        <v>5262.2000000000007</v>
      </c>
      <c r="G14" s="8">
        <v>4772.1000000000004</v>
      </c>
      <c r="H14" s="10">
        <v>490.1</v>
      </c>
      <c r="I14" s="9">
        <v>3414.6</v>
      </c>
      <c r="J14" s="9"/>
      <c r="K14" s="9"/>
      <c r="L14" s="9">
        <v>1715.1</v>
      </c>
      <c r="M14" s="7">
        <v>6193</v>
      </c>
      <c r="N14" s="8">
        <v>21.4</v>
      </c>
      <c r="O14" s="10">
        <v>21.6</v>
      </c>
      <c r="P14" s="16">
        <v>4700</v>
      </c>
      <c r="Q14" s="10">
        <v>16.3</v>
      </c>
      <c r="R14" s="2"/>
    </row>
    <row r="15" spans="1:18" ht="15" customHeight="1" x14ac:dyDescent="0.15">
      <c r="A15" s="14" t="s">
        <v>7</v>
      </c>
      <c r="B15" s="11" t="s">
        <v>28</v>
      </c>
      <c r="C15" s="7">
        <f t="shared" si="0"/>
        <v>30698.9</v>
      </c>
      <c r="D15" s="8">
        <v>24051.200000000001</v>
      </c>
      <c r="E15" s="10">
        <v>6647.7</v>
      </c>
      <c r="F15" s="7">
        <f t="shared" si="1"/>
        <v>5275.2999999999993</v>
      </c>
      <c r="G15" s="8">
        <v>4763.3999999999996</v>
      </c>
      <c r="H15" s="10">
        <v>511.9</v>
      </c>
      <c r="I15" s="9">
        <v>3391.4</v>
      </c>
      <c r="J15" s="9"/>
      <c r="K15" s="9"/>
      <c r="L15" s="9">
        <v>1883.9</v>
      </c>
      <c r="M15" s="7">
        <v>6561.2</v>
      </c>
      <c r="N15" s="8">
        <v>22.3</v>
      </c>
      <c r="O15" s="10">
        <v>21.4</v>
      </c>
      <c r="P15" s="16">
        <v>5700</v>
      </c>
      <c r="Q15" s="10">
        <v>19.399999999999999</v>
      </c>
      <c r="R15" s="2"/>
    </row>
    <row r="16" spans="1:18" ht="15" customHeight="1" x14ac:dyDescent="0.15">
      <c r="A16" s="14" t="s">
        <v>8</v>
      </c>
      <c r="B16" s="11" t="s">
        <v>28</v>
      </c>
      <c r="C16" s="7">
        <f t="shared" si="0"/>
        <v>31729</v>
      </c>
      <c r="D16" s="8">
        <v>24625.7</v>
      </c>
      <c r="E16" s="10">
        <v>7103.3</v>
      </c>
      <c r="F16" s="7">
        <f t="shared" si="1"/>
        <v>5484.1</v>
      </c>
      <c r="G16" s="8">
        <v>4874.1000000000004</v>
      </c>
      <c r="H16" s="10">
        <v>610</v>
      </c>
      <c r="I16" s="9">
        <v>3516.8</v>
      </c>
      <c r="J16" s="9"/>
      <c r="K16" s="9"/>
      <c r="L16" s="9">
        <v>1967.4</v>
      </c>
      <c r="M16" s="7">
        <v>7328.5</v>
      </c>
      <c r="N16" s="8">
        <v>24.7</v>
      </c>
      <c r="O16" s="10">
        <v>23.1</v>
      </c>
      <c r="P16" s="16">
        <v>4800</v>
      </c>
      <c r="Q16" s="10">
        <v>16.2</v>
      </c>
      <c r="R16" s="2"/>
    </row>
    <row r="17" spans="1:18" ht="15" customHeight="1" x14ac:dyDescent="0.15">
      <c r="A17" s="14" t="s">
        <v>9</v>
      </c>
      <c r="B17" s="11" t="s">
        <v>28</v>
      </c>
      <c r="C17" s="7">
        <f t="shared" si="0"/>
        <v>33316.199999999997</v>
      </c>
      <c r="D17" s="8">
        <v>25524.1</v>
      </c>
      <c r="E17" s="10">
        <v>7792.1</v>
      </c>
      <c r="F17" s="7">
        <f t="shared" si="1"/>
        <v>5663.0999999999995</v>
      </c>
      <c r="G17" s="8">
        <v>5004.3999999999996</v>
      </c>
      <c r="H17" s="10">
        <v>658.7</v>
      </c>
      <c r="I17" s="9">
        <v>3779.3</v>
      </c>
      <c r="J17" s="9"/>
      <c r="K17" s="9"/>
      <c r="L17" s="9">
        <v>1833.8</v>
      </c>
      <c r="M17" s="7">
        <v>6835.9</v>
      </c>
      <c r="N17" s="8">
        <v>22.7</v>
      </c>
      <c r="O17" s="10">
        <v>20.5</v>
      </c>
      <c r="P17" s="16">
        <v>3200</v>
      </c>
      <c r="Q17" s="10">
        <v>10.6</v>
      </c>
      <c r="R17" s="2"/>
    </row>
    <row r="18" spans="1:18" ht="15" customHeight="1" x14ac:dyDescent="0.15">
      <c r="A18" s="14" t="s">
        <v>10</v>
      </c>
      <c r="B18" s="11" t="s">
        <v>28</v>
      </c>
      <c r="C18" s="7">
        <f t="shared" si="0"/>
        <v>26373</v>
      </c>
      <c r="D18" s="8">
        <v>11856.1</v>
      </c>
      <c r="E18" s="10">
        <v>14516.9</v>
      </c>
      <c r="F18" s="7">
        <f t="shared" si="1"/>
        <v>5966.8</v>
      </c>
      <c r="G18" s="8">
        <v>5172.6000000000004</v>
      </c>
      <c r="H18" s="10">
        <v>794.2</v>
      </c>
      <c r="I18" s="9">
        <v>3898.2</v>
      </c>
      <c r="J18" s="9"/>
      <c r="K18" s="9"/>
      <c r="L18" s="9">
        <v>2068.5</v>
      </c>
      <c r="M18" s="7">
        <v>6479.2</v>
      </c>
      <c r="N18" s="8">
        <v>21.6</v>
      </c>
      <c r="O18" s="10">
        <v>19.7</v>
      </c>
      <c r="P18" s="16">
        <v>2400</v>
      </c>
      <c r="Q18" s="10">
        <v>10.4</v>
      </c>
      <c r="R18" s="2"/>
    </row>
    <row r="19" spans="1:18" ht="15" customHeight="1" x14ac:dyDescent="0.15">
      <c r="A19" s="14" t="s">
        <v>11</v>
      </c>
      <c r="B19" s="11" t="s">
        <v>28</v>
      </c>
      <c r="C19" s="7">
        <f t="shared" si="0"/>
        <v>34683.1</v>
      </c>
      <c r="D19" s="8">
        <v>27068.9</v>
      </c>
      <c r="E19" s="10">
        <v>7614.2</v>
      </c>
      <c r="F19" s="7">
        <f t="shared" si="1"/>
        <v>5762.8</v>
      </c>
      <c r="G19" s="8">
        <v>4900.1000000000004</v>
      </c>
      <c r="H19" s="10">
        <v>862.7</v>
      </c>
      <c r="I19" s="9">
        <v>4102.5</v>
      </c>
      <c r="J19" s="9"/>
      <c r="K19" s="9"/>
      <c r="L19" s="9">
        <v>1660.3</v>
      </c>
      <c r="M19" s="7">
        <v>3950.9</v>
      </c>
      <c r="N19" s="8">
        <v>12.2</v>
      </c>
      <c r="O19" s="10">
        <v>11.4</v>
      </c>
      <c r="P19" s="16">
        <v>61250</v>
      </c>
      <c r="Q19" s="10">
        <v>189.6</v>
      </c>
      <c r="R19" s="2"/>
    </row>
    <row r="20" spans="1:18" ht="15" customHeight="1" x14ac:dyDescent="0.15">
      <c r="A20" s="14" t="s">
        <v>12</v>
      </c>
      <c r="B20" s="11" t="s">
        <v>28</v>
      </c>
      <c r="C20" s="7">
        <f t="shared" si="0"/>
        <v>35179.5</v>
      </c>
      <c r="D20" s="8">
        <v>27637.4</v>
      </c>
      <c r="E20" s="10">
        <v>7542.1</v>
      </c>
      <c r="F20" s="7">
        <f t="shared" si="1"/>
        <v>5574.1</v>
      </c>
      <c r="G20" s="8">
        <v>4770.3</v>
      </c>
      <c r="H20" s="10">
        <v>803.8</v>
      </c>
      <c r="I20" s="9">
        <v>3962.5</v>
      </c>
      <c r="J20" s="9"/>
      <c r="K20" s="9"/>
      <c r="L20" s="9">
        <v>1060.9000000000001</v>
      </c>
      <c r="M20" s="7">
        <v>3965.7</v>
      </c>
      <c r="N20" s="8">
        <v>12.5</v>
      </c>
      <c r="O20" s="10">
        <v>11.3</v>
      </c>
      <c r="P20" s="16">
        <v>66490</v>
      </c>
      <c r="Q20" s="10">
        <v>209.7</v>
      </c>
      <c r="R20" s="2"/>
    </row>
    <row r="21" spans="1:18" ht="15" customHeight="1" x14ac:dyDescent="0.15">
      <c r="A21" s="14" t="s">
        <v>30</v>
      </c>
      <c r="B21" s="11" t="s">
        <v>28</v>
      </c>
      <c r="C21" s="7">
        <f t="shared" si="0"/>
        <v>38448.800000000003</v>
      </c>
      <c r="D21" s="8">
        <v>29710.1</v>
      </c>
      <c r="E21" s="10">
        <v>8738.7000000000007</v>
      </c>
      <c r="F21" s="7">
        <f t="shared" si="1"/>
        <v>5458.3</v>
      </c>
      <c r="G21" s="8">
        <v>4685.1000000000004</v>
      </c>
      <c r="H21" s="10">
        <v>773.2</v>
      </c>
      <c r="I21" s="9">
        <v>3570</v>
      </c>
      <c r="J21" s="9"/>
      <c r="K21" s="9"/>
      <c r="L21" s="9">
        <v>1290.9000000000001</v>
      </c>
      <c r="M21" s="7">
        <v>4471.7</v>
      </c>
      <c r="N21" s="8">
        <v>13.5</v>
      </c>
      <c r="O21" s="10">
        <v>11.6</v>
      </c>
      <c r="P21" s="16">
        <v>66760</v>
      </c>
      <c r="Q21" s="10">
        <v>201.7</v>
      </c>
      <c r="R21" s="2"/>
    </row>
    <row r="22" spans="1:18" ht="15" customHeight="1" x14ac:dyDescent="0.15">
      <c r="A22" s="6">
        <v>10</v>
      </c>
      <c r="B22" s="11" t="s">
        <v>28</v>
      </c>
      <c r="C22" s="7">
        <f t="shared" si="0"/>
        <v>37973</v>
      </c>
      <c r="D22" s="8">
        <v>28616.9</v>
      </c>
      <c r="E22" s="10">
        <v>9356.1</v>
      </c>
      <c r="F22" s="7">
        <f t="shared" si="1"/>
        <v>5226.8999999999996</v>
      </c>
      <c r="G22" s="8">
        <v>4588.3999999999996</v>
      </c>
      <c r="H22" s="10">
        <v>638.5</v>
      </c>
      <c r="I22" s="9">
        <v>3369.7</v>
      </c>
      <c r="J22" s="9"/>
      <c r="K22" s="9"/>
      <c r="L22" s="9">
        <v>1417.1</v>
      </c>
      <c r="M22" s="7">
        <v>4388.8999999999996</v>
      </c>
      <c r="N22" s="8">
        <v>14.6</v>
      </c>
      <c r="O22" s="10">
        <v>11.6</v>
      </c>
      <c r="P22" s="16">
        <v>72000</v>
      </c>
      <c r="Q22" s="10">
        <v>240</v>
      </c>
      <c r="R22" s="2"/>
    </row>
    <row r="23" spans="1:18" ht="15" customHeight="1" x14ac:dyDescent="0.15">
      <c r="A23" s="6">
        <v>11</v>
      </c>
      <c r="B23" s="11" t="s">
        <v>28</v>
      </c>
      <c r="C23" s="7">
        <f t="shared" si="0"/>
        <v>37770.699999999997</v>
      </c>
      <c r="D23" s="8">
        <v>27262.9</v>
      </c>
      <c r="E23" s="10">
        <v>10507.8</v>
      </c>
      <c r="F23" s="7">
        <f t="shared" si="1"/>
        <v>5262.4</v>
      </c>
      <c r="G23" s="8">
        <v>4513.5</v>
      </c>
      <c r="H23" s="10">
        <v>748.9</v>
      </c>
      <c r="I23" s="9">
        <v>2520.1</v>
      </c>
      <c r="J23" s="9"/>
      <c r="K23" s="9"/>
      <c r="L23" s="9">
        <v>1993.4</v>
      </c>
      <c r="M23" s="7">
        <v>4184.6000000000004</v>
      </c>
      <c r="N23" s="8">
        <v>13.8</v>
      </c>
      <c r="O23" s="10">
        <v>11.1</v>
      </c>
      <c r="P23" s="16">
        <v>106000</v>
      </c>
      <c r="Q23" s="10">
        <v>348.7</v>
      </c>
      <c r="R23" s="2"/>
    </row>
    <row r="24" spans="1:18" ht="15" customHeight="1" x14ac:dyDescent="0.15">
      <c r="A24" s="6">
        <v>12</v>
      </c>
      <c r="B24" s="11" t="s">
        <v>28</v>
      </c>
      <c r="C24" s="7">
        <f t="shared" si="0"/>
        <v>39481.1</v>
      </c>
      <c r="D24" s="8">
        <v>28370.799999999999</v>
      </c>
      <c r="E24" s="10">
        <v>11110.3</v>
      </c>
      <c r="F24" s="7">
        <f t="shared" si="1"/>
        <v>6471.3</v>
      </c>
      <c r="G24" s="8">
        <v>5516.7</v>
      </c>
      <c r="H24" s="10">
        <v>954.6</v>
      </c>
      <c r="I24" s="9">
        <v>2936.5</v>
      </c>
      <c r="J24" s="9"/>
      <c r="K24" s="9"/>
      <c r="L24" s="9">
        <v>2325.9</v>
      </c>
      <c r="M24" s="7">
        <v>3673</v>
      </c>
      <c r="N24" s="8">
        <v>12.5</v>
      </c>
      <c r="O24" s="10">
        <v>10.7</v>
      </c>
      <c r="P24" s="16">
        <v>93250</v>
      </c>
      <c r="Q24" s="10">
        <v>318.3</v>
      </c>
      <c r="R24" s="2"/>
    </row>
    <row r="25" spans="1:18" ht="15" customHeight="1" x14ac:dyDescent="0.15">
      <c r="A25" s="6">
        <v>13</v>
      </c>
      <c r="B25" s="11" t="s">
        <v>28</v>
      </c>
      <c r="C25" s="7">
        <f t="shared" si="0"/>
        <v>37253.300000000003</v>
      </c>
      <c r="D25" s="8">
        <v>24533.5</v>
      </c>
      <c r="E25" s="10">
        <v>12719.8</v>
      </c>
      <c r="F25" s="7">
        <f t="shared" si="1"/>
        <v>2043.2</v>
      </c>
      <c r="G25" s="8">
        <v>1404.5</v>
      </c>
      <c r="H25" s="10">
        <v>638.70000000000005</v>
      </c>
      <c r="I25" s="9">
        <v>1848.7</v>
      </c>
      <c r="J25" s="9">
        <v>311.7</v>
      </c>
      <c r="K25" s="9">
        <v>85.7</v>
      </c>
      <c r="L25" s="9">
        <v>1026.3</v>
      </c>
      <c r="M25" s="7">
        <v>3329.8</v>
      </c>
      <c r="N25" s="8">
        <v>10.6</v>
      </c>
      <c r="O25" s="10">
        <v>8.5399999999999991</v>
      </c>
      <c r="P25" s="16">
        <v>109018</v>
      </c>
      <c r="Q25" s="10">
        <v>347.19</v>
      </c>
      <c r="R25" s="2"/>
    </row>
    <row r="26" spans="1:18" ht="15" customHeight="1" x14ac:dyDescent="0.15">
      <c r="A26" s="6">
        <v>14</v>
      </c>
      <c r="B26" s="11" t="s">
        <v>28</v>
      </c>
      <c r="C26" s="7">
        <f t="shared" si="0"/>
        <v>33964.600000000006</v>
      </c>
      <c r="D26" s="8">
        <v>24478.9</v>
      </c>
      <c r="E26" s="10">
        <v>9485.7000000000007</v>
      </c>
      <c r="F26" s="7">
        <f t="shared" si="1"/>
        <v>1982.1999999999998</v>
      </c>
      <c r="G26" s="8">
        <v>1393.1</v>
      </c>
      <c r="H26" s="10">
        <v>589.1</v>
      </c>
      <c r="I26" s="9">
        <v>1662.7</v>
      </c>
      <c r="J26" s="9">
        <v>333.3</v>
      </c>
      <c r="K26" s="9">
        <v>44</v>
      </c>
      <c r="L26" s="9">
        <v>882</v>
      </c>
      <c r="M26" s="7">
        <v>3122.4</v>
      </c>
      <c r="N26" s="8">
        <v>10</v>
      </c>
      <c r="O26" s="10">
        <v>9.19</v>
      </c>
      <c r="P26" s="16">
        <v>90000</v>
      </c>
      <c r="Q26" s="10">
        <v>287.5</v>
      </c>
      <c r="R26" s="2"/>
    </row>
    <row r="27" spans="1:18" ht="15" customHeight="1" x14ac:dyDescent="0.15">
      <c r="A27" s="6">
        <v>15</v>
      </c>
      <c r="B27" s="11" t="s">
        <v>28</v>
      </c>
      <c r="C27" s="7">
        <v>34598.9</v>
      </c>
      <c r="D27" s="8">
        <v>24899.5</v>
      </c>
      <c r="E27" s="10">
        <v>9699.4</v>
      </c>
      <c r="F27" s="7">
        <v>2071.3000000000002</v>
      </c>
      <c r="G27" s="8">
        <v>1386.1000000000001</v>
      </c>
      <c r="H27" s="15">
        <v>685.19999999999993</v>
      </c>
      <c r="I27" s="9">
        <v>1585</v>
      </c>
      <c r="J27" s="9">
        <v>309.90000000000003</v>
      </c>
      <c r="K27" s="9">
        <v>32.999999999999993</v>
      </c>
      <c r="L27" s="22">
        <v>887.2</v>
      </c>
      <c r="M27" s="7">
        <v>3155.8</v>
      </c>
      <c r="N27" s="8">
        <v>10.3</v>
      </c>
      <c r="O27" s="15">
        <v>10.9</v>
      </c>
      <c r="P27" s="13">
        <v>88000</v>
      </c>
      <c r="Q27" s="15">
        <v>288.5</v>
      </c>
    </row>
    <row r="28" spans="1:18" ht="15" customHeight="1" x14ac:dyDescent="0.15">
      <c r="A28" s="6">
        <v>16</v>
      </c>
      <c r="B28" s="11" t="s">
        <v>28</v>
      </c>
      <c r="C28" s="7">
        <f>SUM(D28:E28)</f>
        <v>34718.9</v>
      </c>
      <c r="D28" s="8">
        <v>24402.2</v>
      </c>
      <c r="E28" s="10">
        <v>10316.700000000001</v>
      </c>
      <c r="F28" s="7">
        <f t="shared" si="1"/>
        <v>1859.1</v>
      </c>
      <c r="G28" s="8">
        <v>1253.5</v>
      </c>
      <c r="H28" s="10">
        <v>605.6</v>
      </c>
      <c r="I28" s="9">
        <v>1544.1</v>
      </c>
      <c r="J28" s="9">
        <v>324.10000000000002</v>
      </c>
      <c r="K28" s="9">
        <v>27.1</v>
      </c>
      <c r="L28" s="9">
        <v>885.8</v>
      </c>
      <c r="M28" s="7">
        <v>2964</v>
      </c>
      <c r="N28" s="8">
        <v>9.8000000000000007</v>
      </c>
      <c r="O28" s="10">
        <v>8.5</v>
      </c>
      <c r="P28" s="16">
        <v>88000</v>
      </c>
      <c r="Q28" s="10">
        <v>292.3</v>
      </c>
      <c r="R28" s="2"/>
    </row>
    <row r="29" spans="1:18" ht="15" customHeight="1" x14ac:dyDescent="0.15">
      <c r="A29" s="6">
        <v>17</v>
      </c>
      <c r="B29" s="11" t="s">
        <v>28</v>
      </c>
      <c r="C29" s="7">
        <f t="shared" si="0"/>
        <v>35153.599999999999</v>
      </c>
      <c r="D29" s="8">
        <v>24709.5</v>
      </c>
      <c r="E29" s="10">
        <v>10444.1</v>
      </c>
      <c r="F29" s="7">
        <f t="shared" si="1"/>
        <v>1848.3</v>
      </c>
      <c r="G29" s="8">
        <v>1246</v>
      </c>
      <c r="H29" s="10">
        <v>602.29999999999995</v>
      </c>
      <c r="I29" s="9">
        <v>1423.1</v>
      </c>
      <c r="J29" s="9">
        <v>321.10000000000002</v>
      </c>
      <c r="K29" s="9">
        <v>29</v>
      </c>
      <c r="L29" s="9">
        <v>903.1</v>
      </c>
      <c r="M29" s="7">
        <v>3609.8</v>
      </c>
      <c r="N29" s="8">
        <v>11.9</v>
      </c>
      <c r="O29" s="10">
        <v>10.1</v>
      </c>
      <c r="P29" s="16">
        <v>61100</v>
      </c>
      <c r="Q29" s="10">
        <v>202.3</v>
      </c>
      <c r="R29" s="2"/>
    </row>
    <row r="30" spans="1:18" ht="15" customHeight="1" x14ac:dyDescent="0.15">
      <c r="A30" s="6">
        <v>18</v>
      </c>
      <c r="B30" s="11" t="s">
        <v>28</v>
      </c>
      <c r="C30" s="7">
        <f t="shared" si="0"/>
        <v>35273.5</v>
      </c>
      <c r="D30" s="8">
        <v>25037.9</v>
      </c>
      <c r="E30" s="10">
        <v>10235.6</v>
      </c>
      <c r="F30" s="7">
        <f t="shared" si="1"/>
        <v>2510</v>
      </c>
      <c r="G30" s="8">
        <v>1879.9</v>
      </c>
      <c r="H30" s="10">
        <v>630.1</v>
      </c>
      <c r="I30" s="9">
        <v>1375</v>
      </c>
      <c r="J30" s="9">
        <v>323.10000000000002</v>
      </c>
      <c r="K30" s="9">
        <v>25.3</v>
      </c>
      <c r="L30" s="9">
        <v>905.4</v>
      </c>
      <c r="M30" s="7">
        <v>2907.5</v>
      </c>
      <c r="N30" s="8">
        <v>9.6999999999999993</v>
      </c>
      <c r="O30" s="10">
        <v>8.1999999999999993</v>
      </c>
      <c r="P30" s="16">
        <v>65700</v>
      </c>
      <c r="Q30" s="10">
        <v>219.7</v>
      </c>
      <c r="R30" s="2"/>
    </row>
    <row r="31" spans="1:18" ht="15" customHeight="1" x14ac:dyDescent="0.15">
      <c r="A31" s="6">
        <v>19</v>
      </c>
      <c r="B31" s="11" t="s">
        <v>28</v>
      </c>
      <c r="C31" s="7">
        <f t="shared" si="0"/>
        <v>33682.699999999997</v>
      </c>
      <c r="D31" s="8">
        <v>24482.400000000001</v>
      </c>
      <c r="E31" s="10">
        <v>9200.2999999999993</v>
      </c>
      <c r="F31" s="7">
        <f t="shared" si="1"/>
        <v>1624.4</v>
      </c>
      <c r="G31" s="8">
        <v>1211.3</v>
      </c>
      <c r="H31" s="10">
        <v>413.1</v>
      </c>
      <c r="I31" s="9">
        <v>1285.9000000000001</v>
      </c>
      <c r="J31" s="9">
        <v>330.4</v>
      </c>
      <c r="K31" s="9"/>
      <c r="L31" s="9">
        <v>898.1</v>
      </c>
      <c r="M31" s="7">
        <v>2897.8</v>
      </c>
      <c r="N31" s="8">
        <v>10.9</v>
      </c>
      <c r="O31" s="10">
        <v>8.3000000000000007</v>
      </c>
      <c r="P31" s="16">
        <v>67590</v>
      </c>
      <c r="Q31" s="10">
        <v>255</v>
      </c>
      <c r="R31" s="2"/>
    </row>
    <row r="32" spans="1:18" ht="15" customHeight="1" x14ac:dyDescent="0.15">
      <c r="A32" s="6">
        <v>20</v>
      </c>
      <c r="B32" s="11" t="s">
        <v>28</v>
      </c>
      <c r="C32" s="7">
        <f t="shared" si="0"/>
        <v>33137.300000000003</v>
      </c>
      <c r="D32" s="8">
        <v>24485.9</v>
      </c>
      <c r="E32" s="10">
        <v>8651.4</v>
      </c>
      <c r="F32" s="7">
        <f t="shared" si="1"/>
        <v>1716</v>
      </c>
      <c r="G32" s="8">
        <v>1277.4000000000001</v>
      </c>
      <c r="H32" s="10">
        <v>438.6</v>
      </c>
      <c r="I32" s="9">
        <v>1239.7</v>
      </c>
      <c r="J32" s="9">
        <v>304.2</v>
      </c>
      <c r="K32" s="9"/>
      <c r="L32" s="9">
        <v>852.3</v>
      </c>
      <c r="M32" s="7">
        <v>2643.5</v>
      </c>
      <c r="N32" s="8">
        <v>10.199999999999999</v>
      </c>
      <c r="O32" s="10">
        <v>8</v>
      </c>
      <c r="P32" s="16">
        <v>62100</v>
      </c>
      <c r="Q32" s="10">
        <v>240.7</v>
      </c>
      <c r="R32" s="2"/>
    </row>
    <row r="33" spans="1:18" ht="15" customHeight="1" x14ac:dyDescent="0.15">
      <c r="A33" s="6">
        <v>21</v>
      </c>
      <c r="B33" s="11" t="s">
        <v>28</v>
      </c>
      <c r="C33" s="7">
        <f t="shared" si="0"/>
        <v>32917.199999999997</v>
      </c>
      <c r="D33" s="8">
        <v>24106.799999999999</v>
      </c>
      <c r="E33" s="10">
        <v>8810.4</v>
      </c>
      <c r="F33" s="7">
        <f t="shared" si="1"/>
        <v>1798.2</v>
      </c>
      <c r="G33" s="8">
        <v>1362.7</v>
      </c>
      <c r="H33" s="10">
        <v>435.5</v>
      </c>
      <c r="I33" s="9">
        <v>1250.0999999999999</v>
      </c>
      <c r="J33" s="9">
        <v>303.2</v>
      </c>
      <c r="K33" s="9"/>
      <c r="L33" s="9">
        <v>834.5</v>
      </c>
      <c r="M33" s="7">
        <v>2632.3</v>
      </c>
      <c r="N33" s="8">
        <v>10.199999999999999</v>
      </c>
      <c r="O33" s="10">
        <v>8</v>
      </c>
      <c r="P33" s="16">
        <v>52700</v>
      </c>
      <c r="Q33" s="10">
        <v>203.5</v>
      </c>
      <c r="R33" s="2"/>
    </row>
    <row r="34" spans="1:18" ht="15" customHeight="1" x14ac:dyDescent="0.15">
      <c r="A34" s="6">
        <v>22</v>
      </c>
      <c r="B34" s="11" t="s">
        <v>28</v>
      </c>
      <c r="C34" s="7">
        <f>SUM(D34:E34)</f>
        <v>32701.300000000003</v>
      </c>
      <c r="D34" s="8">
        <v>23878.9</v>
      </c>
      <c r="E34" s="10">
        <v>8822.4</v>
      </c>
      <c r="F34" s="7">
        <f>SUM(G34:H34)</f>
        <v>1884.6</v>
      </c>
      <c r="G34" s="8">
        <v>1434</v>
      </c>
      <c r="H34" s="10">
        <v>450.6</v>
      </c>
      <c r="I34" s="9">
        <v>1250.4000000000001</v>
      </c>
      <c r="J34" s="9">
        <v>325.8</v>
      </c>
      <c r="K34" s="9"/>
      <c r="L34" s="9">
        <v>837.5</v>
      </c>
      <c r="M34" s="7">
        <v>2602.1</v>
      </c>
      <c r="N34" s="8">
        <v>10</v>
      </c>
      <c r="O34" s="10">
        <v>8</v>
      </c>
      <c r="P34" s="16">
        <v>44900</v>
      </c>
      <c r="Q34" s="10">
        <v>173.4</v>
      </c>
    </row>
    <row r="35" spans="1:18" ht="15" customHeight="1" x14ac:dyDescent="0.15">
      <c r="A35" s="6">
        <v>23</v>
      </c>
      <c r="B35" s="11" t="s">
        <v>28</v>
      </c>
      <c r="C35" s="7">
        <v>32845.9</v>
      </c>
      <c r="D35" s="8">
        <v>24053.7</v>
      </c>
      <c r="E35" s="10">
        <v>8792.2000000000007</v>
      </c>
      <c r="F35" s="7">
        <v>1913.6999999999998</v>
      </c>
      <c r="G35" s="8">
        <v>1441.8</v>
      </c>
      <c r="H35" s="10">
        <v>471.90000000000003</v>
      </c>
      <c r="I35" s="9">
        <v>1243.8999999999999</v>
      </c>
      <c r="J35" s="9">
        <v>335.29999999999995</v>
      </c>
      <c r="K35" s="9"/>
      <c r="L35" s="9">
        <v>819.9</v>
      </c>
      <c r="M35" s="7">
        <v>2637.1</v>
      </c>
      <c r="N35" s="8">
        <v>9.3000000000000007</v>
      </c>
      <c r="O35" s="10">
        <v>8</v>
      </c>
      <c r="P35" s="16">
        <v>66500</v>
      </c>
      <c r="Q35" s="10">
        <v>235</v>
      </c>
    </row>
    <row r="36" spans="1:18" ht="15" customHeight="1" x14ac:dyDescent="0.15">
      <c r="A36" s="6">
        <v>24</v>
      </c>
      <c r="B36" s="11" t="s">
        <v>28</v>
      </c>
      <c r="C36" s="7">
        <v>33295.999999999993</v>
      </c>
      <c r="D36" s="8">
        <v>24019.599999999999</v>
      </c>
      <c r="E36" s="10">
        <v>9276.4</v>
      </c>
      <c r="F36" s="7">
        <v>1886</v>
      </c>
      <c r="G36" s="8">
        <v>1417.9</v>
      </c>
      <c r="H36" s="10">
        <v>468.09999999999997</v>
      </c>
      <c r="I36" s="9">
        <v>1230.5</v>
      </c>
      <c r="J36" s="9">
        <v>329.1</v>
      </c>
      <c r="K36" s="9"/>
      <c r="L36" s="9">
        <v>788.9</v>
      </c>
      <c r="M36" s="7">
        <v>2696.6</v>
      </c>
      <c r="N36" s="8">
        <v>10.199999999999999</v>
      </c>
      <c r="O36" s="10">
        <v>8.1</v>
      </c>
      <c r="P36" s="16">
        <v>51800</v>
      </c>
      <c r="Q36" s="10">
        <v>196.2</v>
      </c>
    </row>
    <row r="37" spans="1:18" ht="15" customHeight="1" x14ac:dyDescent="0.15">
      <c r="A37" s="6">
        <v>25</v>
      </c>
      <c r="B37" s="11" t="s">
        <v>28</v>
      </c>
      <c r="C37" s="7">
        <v>33098</v>
      </c>
      <c r="D37" s="8">
        <v>23686.799999999999</v>
      </c>
      <c r="E37" s="10">
        <v>9411.2000000000007</v>
      </c>
      <c r="F37" s="7">
        <v>1871.4999999999998</v>
      </c>
      <c r="G37" s="8">
        <v>1406.8</v>
      </c>
      <c r="H37" s="10">
        <v>464.70000000000005</v>
      </c>
      <c r="I37" s="9">
        <v>1230</v>
      </c>
      <c r="J37" s="9">
        <v>340.4</v>
      </c>
      <c r="K37" s="9"/>
      <c r="L37" s="9">
        <v>805.09999999999991</v>
      </c>
      <c r="M37" s="7">
        <v>2773.4</v>
      </c>
      <c r="N37" s="8">
        <v>10.4</v>
      </c>
      <c r="O37" s="10">
        <v>8.4</v>
      </c>
      <c r="P37" s="16">
        <v>50200</v>
      </c>
      <c r="Q37" s="10">
        <v>188</v>
      </c>
    </row>
    <row r="38" spans="1:18" ht="15" customHeight="1" x14ac:dyDescent="0.15">
      <c r="A38" s="6">
        <v>26</v>
      </c>
      <c r="B38" s="11" t="s">
        <v>28</v>
      </c>
      <c r="C38" s="7">
        <v>33071.599999999999</v>
      </c>
      <c r="D38" s="8">
        <v>23432.7</v>
      </c>
      <c r="E38" s="10">
        <v>9639</v>
      </c>
      <c r="F38" s="7">
        <v>1794.3</v>
      </c>
      <c r="G38" s="8">
        <v>1380.5</v>
      </c>
      <c r="H38" s="10">
        <v>413.8</v>
      </c>
      <c r="I38" s="9">
        <v>1233</v>
      </c>
      <c r="J38" s="9">
        <v>336.2</v>
      </c>
      <c r="K38" s="9"/>
      <c r="L38" s="9">
        <v>786.7</v>
      </c>
      <c r="M38" s="7">
        <v>2838.2</v>
      </c>
      <c r="N38" s="8">
        <v>9.6999999999999993</v>
      </c>
      <c r="O38" s="10">
        <v>8.6</v>
      </c>
      <c r="P38" s="16">
        <v>43980</v>
      </c>
      <c r="Q38" s="10">
        <v>150.6</v>
      </c>
    </row>
    <row r="39" spans="1:18" ht="15" customHeight="1" x14ac:dyDescent="0.15">
      <c r="A39" s="6">
        <v>27</v>
      </c>
      <c r="B39" s="11" t="s">
        <v>28</v>
      </c>
      <c r="C39" s="7">
        <v>33072.9</v>
      </c>
      <c r="D39" s="8">
        <v>23301.9</v>
      </c>
      <c r="E39" s="10">
        <v>9771</v>
      </c>
      <c r="F39" s="7">
        <v>1768.6</v>
      </c>
      <c r="G39" s="8">
        <v>1372.5999999999997</v>
      </c>
      <c r="H39" s="10">
        <v>395.9</v>
      </c>
      <c r="I39" s="9">
        <v>1204.8999999999999</v>
      </c>
      <c r="J39" s="9">
        <v>327</v>
      </c>
      <c r="K39" s="9"/>
      <c r="L39" s="9">
        <v>766.4</v>
      </c>
      <c r="M39" s="7">
        <v>3081.3</v>
      </c>
      <c r="N39" s="8">
        <v>9.5</v>
      </c>
      <c r="O39" s="10">
        <v>8.6999999999999993</v>
      </c>
      <c r="P39" s="16">
        <v>81430</v>
      </c>
      <c r="Q39" s="10">
        <v>250.6</v>
      </c>
    </row>
    <row r="40" spans="1:18" ht="15" customHeight="1" x14ac:dyDescent="0.15">
      <c r="A40" s="6">
        <v>28</v>
      </c>
      <c r="B40" s="12" t="s">
        <v>28</v>
      </c>
      <c r="C40" s="7">
        <v>32732.44</v>
      </c>
      <c r="D40" s="8">
        <v>22930.66</v>
      </c>
      <c r="E40" s="10">
        <v>9801.7800000000007</v>
      </c>
      <c r="F40" s="7">
        <v>1706.9</v>
      </c>
      <c r="G40" s="8">
        <v>1328.03</v>
      </c>
      <c r="H40" s="10">
        <v>378.87</v>
      </c>
      <c r="I40" s="9">
        <v>1174.3900000000001</v>
      </c>
      <c r="J40" s="9">
        <v>327.33999999999997</v>
      </c>
      <c r="K40" s="9"/>
      <c r="L40" s="9">
        <v>766.55</v>
      </c>
      <c r="M40" s="7">
        <v>3167.42</v>
      </c>
      <c r="N40" s="8">
        <v>10.199999999999999</v>
      </c>
      <c r="O40" s="10">
        <v>8.9</v>
      </c>
      <c r="P40" s="16">
        <v>65810</v>
      </c>
      <c r="Q40" s="10">
        <v>211.6</v>
      </c>
    </row>
    <row r="41" spans="1:18" ht="15" customHeight="1" x14ac:dyDescent="0.15">
      <c r="A41" s="6">
        <v>29</v>
      </c>
      <c r="B41" s="12" t="s">
        <v>28</v>
      </c>
      <c r="C41" s="7">
        <v>32395.599999999999</v>
      </c>
      <c r="D41" s="8">
        <v>22728.5</v>
      </c>
      <c r="E41" s="10">
        <v>9667.1</v>
      </c>
      <c r="F41" s="7">
        <v>1715.9</v>
      </c>
      <c r="G41" s="8">
        <v>1322</v>
      </c>
      <c r="H41" s="10">
        <v>393.9</v>
      </c>
      <c r="I41" s="9">
        <v>1136</v>
      </c>
      <c r="J41" s="9">
        <v>326.10000000000002</v>
      </c>
      <c r="K41" s="9"/>
      <c r="L41" s="9">
        <v>752.3</v>
      </c>
      <c r="M41" s="7">
        <v>2820.7</v>
      </c>
      <c r="N41" s="8">
        <v>9</v>
      </c>
      <c r="O41" s="10">
        <v>8.6999999999999993</v>
      </c>
      <c r="P41" s="16">
        <v>64930</v>
      </c>
      <c r="Q41" s="10">
        <v>208.1</v>
      </c>
    </row>
    <row r="42" spans="1:18" ht="15" customHeight="1" x14ac:dyDescent="0.15">
      <c r="A42" s="29">
        <v>30</v>
      </c>
      <c r="B42" s="12" t="s">
        <v>28</v>
      </c>
      <c r="C42" s="7">
        <v>32412.5</v>
      </c>
      <c r="D42" s="8">
        <v>22875.3</v>
      </c>
      <c r="E42" s="10">
        <v>9537.2000000000007</v>
      </c>
      <c r="F42" s="7">
        <v>1731.4</v>
      </c>
      <c r="G42" s="8">
        <v>1334.5</v>
      </c>
      <c r="H42" s="10">
        <v>396.9</v>
      </c>
      <c r="I42" s="9">
        <v>1096.5</v>
      </c>
      <c r="J42" s="9">
        <v>344.9</v>
      </c>
      <c r="K42" s="9"/>
      <c r="L42" s="9">
        <v>766.4</v>
      </c>
      <c r="M42" s="7">
        <v>2784</v>
      </c>
      <c r="N42" s="8">
        <v>9</v>
      </c>
      <c r="O42" s="10">
        <v>8.6</v>
      </c>
      <c r="P42" s="16">
        <v>73210</v>
      </c>
      <c r="Q42" s="10">
        <v>235.4</v>
      </c>
    </row>
    <row r="43" spans="1:18" ht="15" customHeight="1" x14ac:dyDescent="0.15">
      <c r="A43" s="23" t="s">
        <v>35</v>
      </c>
      <c r="B43" s="12" t="s">
        <v>28</v>
      </c>
      <c r="C43" s="7">
        <v>32611.719999999998</v>
      </c>
      <c r="D43" s="8">
        <v>23035.069999999996</v>
      </c>
      <c r="E43" s="10">
        <v>9576.65</v>
      </c>
      <c r="F43" s="7">
        <v>1766.02</v>
      </c>
      <c r="G43" s="8">
        <v>1355.84</v>
      </c>
      <c r="H43" s="10">
        <v>410.17999999999995</v>
      </c>
      <c r="I43" s="9">
        <v>1051.3399999999999</v>
      </c>
      <c r="J43" s="9">
        <v>335.41</v>
      </c>
      <c r="K43" s="9"/>
      <c r="L43" s="9">
        <v>776.7</v>
      </c>
      <c r="M43" s="7">
        <v>2797.61</v>
      </c>
      <c r="N43" s="8">
        <v>9.0245483870967753</v>
      </c>
      <c r="O43" s="10">
        <v>8.5785417021855945</v>
      </c>
      <c r="P43" s="16">
        <v>68930</v>
      </c>
      <c r="Q43" s="10">
        <v>222.35483870967741</v>
      </c>
    </row>
    <row r="44" spans="1:18" ht="15" customHeight="1" x14ac:dyDescent="0.15">
      <c r="A44" s="54" t="s">
        <v>36</v>
      </c>
      <c r="B44" s="24" t="s">
        <v>0</v>
      </c>
      <c r="C44" s="31">
        <f t="shared" ref="C44:L44" si="2">SUM(C45:C48)</f>
        <v>32329.119999999999</v>
      </c>
      <c r="D44" s="32">
        <f t="shared" si="2"/>
        <v>23484.510000000002</v>
      </c>
      <c r="E44" s="33">
        <f t="shared" si="2"/>
        <v>8844.61</v>
      </c>
      <c r="F44" s="31">
        <f t="shared" si="2"/>
        <v>2060.48</v>
      </c>
      <c r="G44" s="32">
        <f t="shared" si="2"/>
        <v>1595.5300000000002</v>
      </c>
      <c r="H44" s="33">
        <f>SUM(H45:H48)</f>
        <v>464.95</v>
      </c>
      <c r="I44" s="34">
        <f t="shared" si="2"/>
        <v>1083.0400000000002</v>
      </c>
      <c r="J44" s="34">
        <f t="shared" si="2"/>
        <v>335.26</v>
      </c>
      <c r="K44" s="34"/>
      <c r="L44" s="34">
        <f t="shared" si="2"/>
        <v>818.16</v>
      </c>
      <c r="M44" s="35">
        <v>2859.03</v>
      </c>
      <c r="N44" s="36">
        <f>+M44/312</f>
        <v>9.1635576923076929</v>
      </c>
      <c r="O44" s="37">
        <f>M44/C44*100</f>
        <v>8.8435132165676027</v>
      </c>
      <c r="P44" s="38">
        <v>67040</v>
      </c>
      <c r="Q44" s="39">
        <f>+P44/312</f>
        <v>214.87179487179486</v>
      </c>
    </row>
    <row r="45" spans="1:18" ht="15" customHeight="1" x14ac:dyDescent="0.15">
      <c r="A45" s="54"/>
      <c r="B45" s="12" t="s">
        <v>4</v>
      </c>
      <c r="C45" s="7">
        <f>+E45+D45</f>
        <v>17099.150000000001</v>
      </c>
      <c r="D45" s="8">
        <v>12213.81</v>
      </c>
      <c r="E45" s="10">
        <v>4885.34</v>
      </c>
      <c r="F45" s="7">
        <f>+H45+G45</f>
        <v>1060.8800000000001</v>
      </c>
      <c r="G45" s="8">
        <v>861.5</v>
      </c>
      <c r="H45" s="10">
        <v>199.38</v>
      </c>
      <c r="I45" s="9">
        <v>594.32000000000005</v>
      </c>
      <c r="J45" s="9">
        <v>161.55000000000001</v>
      </c>
      <c r="K45" s="9"/>
      <c r="L45" s="9">
        <v>453.84</v>
      </c>
      <c r="M45" s="40"/>
      <c r="N45" s="41"/>
      <c r="O45" s="42"/>
      <c r="P45" s="43"/>
      <c r="Q45" s="42"/>
    </row>
    <row r="46" spans="1:18" ht="15" customHeight="1" x14ac:dyDescent="0.15">
      <c r="A46" s="54"/>
      <c r="B46" s="12" t="s">
        <v>31</v>
      </c>
      <c r="C46" s="7">
        <f t="shared" ref="C46:C48" si="3">+E46+D46</f>
        <v>9048.74</v>
      </c>
      <c r="D46" s="8">
        <v>6360.3</v>
      </c>
      <c r="E46" s="10">
        <v>2688.44</v>
      </c>
      <c r="F46" s="7">
        <f t="shared" ref="F46:F48" si="4">+H46+G46</f>
        <v>531.92000000000007</v>
      </c>
      <c r="G46" s="8">
        <v>376.11</v>
      </c>
      <c r="H46" s="10">
        <v>155.81</v>
      </c>
      <c r="I46" s="9">
        <v>237.09</v>
      </c>
      <c r="J46" s="9">
        <v>96.2</v>
      </c>
      <c r="K46" s="9"/>
      <c r="L46" s="9">
        <v>182.43</v>
      </c>
      <c r="M46" s="40"/>
      <c r="N46" s="41"/>
      <c r="O46" s="42"/>
      <c r="P46" s="43"/>
      <c r="Q46" s="42"/>
    </row>
    <row r="47" spans="1:18" ht="15" customHeight="1" x14ac:dyDescent="0.15">
      <c r="A47" s="54"/>
      <c r="B47" s="12" t="s">
        <v>32</v>
      </c>
      <c r="C47" s="7">
        <f t="shared" si="3"/>
        <v>3460.74</v>
      </c>
      <c r="D47" s="8">
        <v>2715.39</v>
      </c>
      <c r="E47" s="10">
        <v>745.35</v>
      </c>
      <c r="F47" s="7">
        <f t="shared" si="4"/>
        <v>266.37</v>
      </c>
      <c r="G47" s="8">
        <v>214.28</v>
      </c>
      <c r="H47" s="10">
        <v>52.09</v>
      </c>
      <c r="I47" s="9">
        <v>154.47</v>
      </c>
      <c r="J47" s="9">
        <v>42.41</v>
      </c>
      <c r="K47" s="9"/>
      <c r="L47" s="9">
        <v>109.36</v>
      </c>
      <c r="M47" s="40"/>
      <c r="N47" s="41"/>
      <c r="O47" s="42"/>
      <c r="P47" s="43"/>
      <c r="Q47" s="42"/>
    </row>
    <row r="48" spans="1:18" ht="15" customHeight="1" x14ac:dyDescent="0.15">
      <c r="A48" s="54"/>
      <c r="B48" s="25" t="s">
        <v>33</v>
      </c>
      <c r="C48" s="7">
        <f t="shared" si="3"/>
        <v>2720.4900000000002</v>
      </c>
      <c r="D48" s="44">
        <v>2195.0100000000002</v>
      </c>
      <c r="E48" s="45">
        <v>525.48</v>
      </c>
      <c r="F48" s="46">
        <f t="shared" si="4"/>
        <v>201.31</v>
      </c>
      <c r="G48" s="44">
        <v>143.63999999999999</v>
      </c>
      <c r="H48" s="45">
        <v>57.67</v>
      </c>
      <c r="I48" s="47">
        <v>97.16</v>
      </c>
      <c r="J48" s="47">
        <v>35.1</v>
      </c>
      <c r="K48" s="47"/>
      <c r="L48" s="47">
        <v>72.53</v>
      </c>
      <c r="M48" s="48"/>
      <c r="N48" s="49"/>
      <c r="O48" s="50"/>
      <c r="P48" s="51"/>
      <c r="Q48" s="50"/>
    </row>
    <row r="49" spans="1:17" s="17" customFormat="1" ht="15" customHeight="1" x14ac:dyDescent="0.15">
      <c r="A49" s="30"/>
      <c r="B49" s="30"/>
      <c r="C49" s="30"/>
      <c r="M49" s="55"/>
      <c r="N49" s="55"/>
      <c r="O49" s="55"/>
      <c r="P49" s="55"/>
      <c r="Q49" s="55"/>
    </row>
    <row r="50" spans="1:17" ht="15" customHeight="1" x14ac:dyDescent="0.15"/>
    <row r="51" spans="1:17" ht="15" customHeight="1" x14ac:dyDescent="0.15"/>
    <row r="52" spans="1:17" ht="15" customHeight="1" x14ac:dyDescent="0.15"/>
    <row r="53" spans="1:17" ht="15" customHeight="1" x14ac:dyDescent="0.15"/>
    <row r="59" spans="1:17" ht="14.1" customHeight="1" x14ac:dyDescent="0.15">
      <c r="A59" s="3"/>
      <c r="B59" s="27"/>
      <c r="C59" s="28"/>
      <c r="D59" s="28"/>
      <c r="E59" s="28"/>
    </row>
  </sheetData>
  <mergeCells count="15">
    <mergeCell ref="R3:R4"/>
    <mergeCell ref="A44:A48"/>
    <mergeCell ref="M49:Q49"/>
    <mergeCell ref="A2:E2"/>
    <mergeCell ref="P2:Q2"/>
    <mergeCell ref="A3:A4"/>
    <mergeCell ref="B3:B4"/>
    <mergeCell ref="C3:E3"/>
    <mergeCell ref="F3:H3"/>
    <mergeCell ref="I3:I4"/>
    <mergeCell ref="J3:J4"/>
    <mergeCell ref="K3:K4"/>
    <mergeCell ref="L3:L4"/>
    <mergeCell ref="M3:O3"/>
    <mergeCell ref="P3:Q3"/>
  </mergeCells>
  <phoneticPr fontId="3"/>
  <pageMargins left="0.78740157480314965" right="0.78740157480314965" top="0.59055118110236227" bottom="0.19685039370078741" header="0.19685039370078741" footer="0.19685039370078741"/>
  <pageSetup paperSize="9" firstPageNumber="86" orientation="portrait" useFirstPageNumber="1" r:id="rId1"/>
  <headerFooter scaleWithDoc="0"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構成市町ごみ処理状況</vt:lpstr>
      <vt:lpstr>構成市町ごみ処理状況!Print_Area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ex_s_kimishima</dc:creator>
  <cp:lastModifiedBy>藤田　眞二</cp:lastModifiedBy>
  <cp:lastPrinted>2021-12-23T04:08:29Z</cp:lastPrinted>
  <dcterms:created xsi:type="dcterms:W3CDTF">2020-10-22T02:20:39Z</dcterms:created>
  <dcterms:modified xsi:type="dcterms:W3CDTF">2023-12-28T07:50:18Z</dcterms:modified>
</cp:coreProperties>
</file>