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24770464-D560-4969-B6CA-6B400AA7C2D0}" xr6:coauthVersionLast="47" xr6:coauthVersionMax="47" xr10:uidLastSave="{00000000-0000-0000-0000-000000000000}"/>
  <bookViews>
    <workbookView xWindow="-120" yWindow="-120" windowWidth="20730" windowHeight="11160" xr2:uid="{BE61BEA8-BA80-4FAB-BAD1-B12E03066151}"/>
  </bookViews>
  <sheets>
    <sheet name="産業別事業所の構成 " sheetId="1" r:id="rId1"/>
  </sheets>
  <externalReferences>
    <externalReference r:id="rId2"/>
    <externalReference r:id="rId3"/>
  </externalReferences>
  <definedNames>
    <definedName name="【1】人口" localSheetId="0">'[1] 【1】人口'!#REF!</definedName>
    <definedName name="【1】人口">'[1] 【1】人口'!#REF!</definedName>
    <definedName name="【6】《20》各会計決算" localSheetId="0">[1]《20》各会計決算!#REF!</definedName>
    <definedName name="【6】《20》各会計決算">[1]《20》各会計決算!#REF!</definedName>
    <definedName name="【6】《21》一般会計歳入" localSheetId="0">[1]《21》一般会計歳入!#REF!</definedName>
    <definedName name="【6】《21》一般会計歳入">[1]《21》一般会計歳入!#REF!</definedName>
    <definedName name="【6】《22》一般会計歳出" localSheetId="0">[1]《22》一般会計歳出!#REF!</definedName>
    <definedName name="【6】《22》一般会計歳出">[1]《22》一般会計歳出!#REF!</definedName>
    <definedName name="【6】《23》町税" localSheetId="0">#REF!</definedName>
    <definedName name="【6】《23》町税">#REF!</definedName>
    <definedName name="_xlnm.Print_Area" localSheetId="0">'産業別事業所の構成 '!$A$1:$T$129</definedName>
    <definedName name="あ" localSheetId="0">[1]《22》一般会計歳出!#REF!</definedName>
    <definedName name="あ">[1]《22》一般会計歳出!#REF!</definedName>
    <definedName name="小学校" localSheetId="0">[2]《20》各会計決算!#REF!</definedName>
    <definedName name="小学校">[2]《20》各会計決算!#REF!</definedName>
    <definedName name="人口2" localSheetId="0">'[1] 【1】人口'!#REF!</definedName>
    <definedName name="人口2">'[1] 【1】人口'!#REF!</definedName>
    <definedName name="税収入の推移">'[1] 【1】人口'!#REF!</definedName>
    <definedName name="平成３０年訂正分">'[1] 【1】人口'!#REF!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6" i="1" l="1"/>
  <c r="G126" i="1"/>
  <c r="G124" i="1"/>
  <c r="H113" i="1"/>
  <c r="G113" i="1"/>
  <c r="H110" i="1"/>
  <c r="G110" i="1"/>
  <c r="H109" i="1"/>
  <c r="G109" i="1"/>
  <c r="H108" i="1"/>
  <c r="G108" i="1"/>
  <c r="T107" i="1"/>
  <c r="F107" i="1"/>
  <c r="E107" i="1"/>
  <c r="D107" i="1"/>
  <c r="D106" i="1"/>
  <c r="C106" i="1"/>
  <c r="H105" i="1"/>
  <c r="D105" i="1" s="1"/>
  <c r="G105" i="1"/>
  <c r="C105" i="1" s="1"/>
  <c r="H104" i="1"/>
  <c r="D104" i="1" s="1"/>
  <c r="G104" i="1"/>
  <c r="C104" i="1" s="1"/>
  <c r="H103" i="1"/>
  <c r="D103" i="1" s="1"/>
  <c r="G103" i="1"/>
  <c r="C103" i="1" s="1"/>
  <c r="H102" i="1"/>
  <c r="G102" i="1"/>
  <c r="C102" i="1" s="1"/>
  <c r="D102" i="1"/>
  <c r="H101" i="1"/>
  <c r="G101" i="1"/>
  <c r="C101" i="1" s="1"/>
  <c r="D101" i="1"/>
  <c r="H100" i="1"/>
  <c r="D100" i="1" s="1"/>
  <c r="G100" i="1"/>
  <c r="C100" i="1" s="1"/>
  <c r="H99" i="1"/>
  <c r="D99" i="1" s="1"/>
  <c r="G99" i="1"/>
  <c r="C99" i="1" s="1"/>
  <c r="H98" i="1"/>
  <c r="D98" i="1" s="1"/>
  <c r="G98" i="1"/>
  <c r="C98" i="1" s="1"/>
  <c r="H97" i="1"/>
  <c r="D97" i="1" s="1"/>
  <c r="G97" i="1"/>
  <c r="C97" i="1" s="1"/>
  <c r="H96" i="1"/>
  <c r="D96" i="1" s="1"/>
  <c r="G96" i="1"/>
  <c r="C96" i="1" s="1"/>
  <c r="H95" i="1"/>
  <c r="D95" i="1" s="1"/>
  <c r="G95" i="1"/>
  <c r="C95" i="1" s="1"/>
  <c r="H94" i="1"/>
  <c r="D94" i="1" s="1"/>
  <c r="G94" i="1"/>
  <c r="C94" i="1" s="1"/>
  <c r="H93" i="1"/>
  <c r="D93" i="1" s="1"/>
  <c r="G93" i="1"/>
  <c r="C93" i="1" s="1"/>
  <c r="H92" i="1"/>
  <c r="D92" i="1" s="1"/>
  <c r="G92" i="1"/>
  <c r="C92" i="1" s="1"/>
  <c r="H91" i="1"/>
  <c r="D91" i="1" s="1"/>
  <c r="G91" i="1"/>
  <c r="C91" i="1" s="1"/>
  <c r="H88" i="1"/>
  <c r="D88" i="1" s="1"/>
  <c r="G88" i="1"/>
  <c r="C88" i="1" s="1"/>
  <c r="S87" i="1"/>
  <c r="R87" i="1"/>
  <c r="Q87" i="1"/>
  <c r="P87" i="1"/>
  <c r="O87" i="1"/>
  <c r="N87" i="1"/>
  <c r="M87" i="1"/>
  <c r="L87" i="1"/>
  <c r="K87" i="1"/>
  <c r="J87" i="1"/>
  <c r="I87" i="1"/>
  <c r="F87" i="1"/>
  <c r="E87" i="1"/>
  <c r="H43" i="1"/>
  <c r="D43" i="1" s="1"/>
  <c r="G43" i="1"/>
  <c r="C43" i="1" s="1"/>
  <c r="H42" i="1"/>
  <c r="D42" i="1" s="1"/>
  <c r="G42" i="1"/>
  <c r="C42" i="1" s="1"/>
  <c r="H41" i="1"/>
  <c r="D41" i="1" s="1"/>
  <c r="G41" i="1"/>
  <c r="C41" i="1" s="1"/>
  <c r="H40" i="1"/>
  <c r="D40" i="1" s="1"/>
  <c r="G40" i="1"/>
  <c r="C40" i="1" s="1"/>
  <c r="H39" i="1"/>
  <c r="D39" i="1" s="1"/>
  <c r="G39" i="1"/>
  <c r="C39" i="1" s="1"/>
  <c r="H38" i="1"/>
  <c r="D38" i="1" s="1"/>
  <c r="G38" i="1"/>
  <c r="C38" i="1" s="1"/>
  <c r="H37" i="1"/>
  <c r="D37" i="1" s="1"/>
  <c r="G37" i="1"/>
  <c r="C37" i="1" s="1"/>
  <c r="H36" i="1"/>
  <c r="D36" i="1" s="1"/>
  <c r="G36" i="1"/>
  <c r="C36" i="1" s="1"/>
  <c r="H35" i="1"/>
  <c r="D35" i="1" s="1"/>
  <c r="G35" i="1"/>
  <c r="C35" i="1" s="1"/>
  <c r="R32" i="1"/>
  <c r="Q32" i="1"/>
  <c r="P32" i="1"/>
  <c r="O32" i="1"/>
  <c r="N32" i="1"/>
  <c r="M32" i="1"/>
  <c r="L32" i="1"/>
  <c r="K32" i="1"/>
  <c r="J32" i="1"/>
  <c r="I32" i="1"/>
  <c r="F32" i="1"/>
  <c r="E32" i="1"/>
  <c r="H31" i="1"/>
  <c r="D31" i="1" s="1"/>
  <c r="G31" i="1"/>
  <c r="C31" i="1" s="1"/>
  <c r="H30" i="1"/>
  <c r="D30" i="1" s="1"/>
  <c r="G30" i="1"/>
  <c r="C30" i="1" s="1"/>
  <c r="H29" i="1"/>
  <c r="D29" i="1" s="1"/>
  <c r="G29" i="1"/>
  <c r="C29" i="1" s="1"/>
  <c r="H28" i="1"/>
  <c r="D28" i="1" s="1"/>
  <c r="G28" i="1"/>
  <c r="C28" i="1" s="1"/>
  <c r="H27" i="1"/>
  <c r="D27" i="1" s="1"/>
  <c r="G27" i="1"/>
  <c r="C27" i="1" s="1"/>
  <c r="H26" i="1"/>
  <c r="D26" i="1" s="1"/>
  <c r="G26" i="1"/>
  <c r="C26" i="1" s="1"/>
  <c r="H25" i="1"/>
  <c r="D25" i="1" s="1"/>
  <c r="G25" i="1"/>
  <c r="C25" i="1" s="1"/>
  <c r="H24" i="1"/>
  <c r="D24" i="1" s="1"/>
  <c r="G24" i="1"/>
  <c r="C24" i="1" s="1"/>
  <c r="H23" i="1"/>
  <c r="D23" i="1" s="1"/>
  <c r="G23" i="1"/>
  <c r="C23" i="1" s="1"/>
  <c r="H21" i="1"/>
  <c r="D21" i="1" s="1"/>
  <c r="G21" i="1"/>
  <c r="C21" i="1" s="1"/>
  <c r="R20" i="1"/>
  <c r="Q20" i="1"/>
  <c r="P20" i="1"/>
  <c r="O20" i="1"/>
  <c r="N20" i="1"/>
  <c r="M20" i="1"/>
  <c r="L20" i="1"/>
  <c r="K20" i="1"/>
  <c r="J20" i="1"/>
  <c r="I20" i="1"/>
  <c r="F20" i="1"/>
  <c r="E20" i="1"/>
  <c r="H19" i="1"/>
  <c r="D19" i="1" s="1"/>
  <c r="G19" i="1"/>
  <c r="C19" i="1" s="1"/>
  <c r="H18" i="1"/>
  <c r="D18" i="1" s="1"/>
  <c r="G18" i="1"/>
  <c r="C18" i="1" s="1"/>
  <c r="H17" i="1"/>
  <c r="D17" i="1" s="1"/>
  <c r="G17" i="1"/>
  <c r="C17" i="1" s="1"/>
  <c r="H16" i="1"/>
  <c r="D16" i="1" s="1"/>
  <c r="G16" i="1"/>
  <c r="C16" i="1" s="1"/>
  <c r="H15" i="1"/>
  <c r="D15" i="1" s="1"/>
  <c r="G15" i="1"/>
  <c r="C15" i="1" s="1"/>
  <c r="H14" i="1"/>
  <c r="D14" i="1" s="1"/>
  <c r="G14" i="1"/>
  <c r="C14" i="1" s="1"/>
  <c r="H13" i="1"/>
  <c r="D13" i="1" s="1"/>
  <c r="G13" i="1"/>
  <c r="C13" i="1" s="1"/>
  <c r="H12" i="1"/>
  <c r="D12" i="1" s="1"/>
  <c r="G12" i="1"/>
  <c r="C12" i="1" s="1"/>
  <c r="H11" i="1"/>
  <c r="D11" i="1" s="1"/>
  <c r="G11" i="1"/>
  <c r="C11" i="1" s="1"/>
  <c r="H9" i="1"/>
  <c r="D9" i="1" s="1"/>
  <c r="G9" i="1"/>
  <c r="C9" i="1" s="1"/>
  <c r="R8" i="1"/>
  <c r="Q8" i="1"/>
  <c r="P8" i="1"/>
  <c r="O8" i="1"/>
  <c r="N8" i="1"/>
  <c r="M8" i="1"/>
  <c r="L8" i="1"/>
  <c r="K8" i="1"/>
  <c r="J8" i="1"/>
  <c r="I8" i="1"/>
  <c r="F8" i="1"/>
  <c r="E8" i="1"/>
  <c r="H87" i="1" l="1"/>
  <c r="C8" i="1"/>
  <c r="C20" i="1"/>
  <c r="C32" i="1"/>
  <c r="D8" i="1"/>
  <c r="D20" i="1"/>
  <c r="D32" i="1"/>
  <c r="D87" i="1"/>
  <c r="G8" i="1"/>
  <c r="G20" i="1"/>
  <c r="G32" i="1"/>
  <c r="G87" i="1"/>
  <c r="C87" i="1" s="1"/>
  <c r="H8" i="1"/>
  <c r="H20" i="1"/>
  <c r="H32" i="1"/>
</calcChain>
</file>

<file path=xl/sharedStrings.xml><?xml version="1.0" encoding="utf-8"?>
<sst xmlns="http://schemas.openxmlformats.org/spreadsheetml/2006/main" count="329" uniqueCount="76">
  <si>
    <t>産業(大分類)、経営組織、従業者規模別事業所数及び従業者数</t>
    <rPh sb="0" eb="2">
      <t>サンギョウ</t>
    </rPh>
    <rPh sb="3" eb="4">
      <t>ダイ</t>
    </rPh>
    <rPh sb="4" eb="6">
      <t>ブンルイ</t>
    </rPh>
    <rPh sb="8" eb="10">
      <t>ケイエイ</t>
    </rPh>
    <rPh sb="10" eb="12">
      <t>ソシキ</t>
    </rPh>
    <rPh sb="13" eb="16">
      <t>ジュウギョウシャ</t>
    </rPh>
    <rPh sb="16" eb="18">
      <t>キボ</t>
    </rPh>
    <rPh sb="18" eb="19">
      <t>ベツ</t>
    </rPh>
    <rPh sb="19" eb="22">
      <t>ジギョウショ</t>
    </rPh>
    <rPh sb="22" eb="23">
      <t>スウ</t>
    </rPh>
    <rPh sb="23" eb="24">
      <t>オヨ</t>
    </rPh>
    <rPh sb="25" eb="26">
      <t>ジュウ</t>
    </rPh>
    <rPh sb="26" eb="29">
      <t>ギョウシャスウ</t>
    </rPh>
    <phoneticPr fontId="3"/>
  </si>
  <si>
    <t>平成28年6月1日現在</t>
    <phoneticPr fontId="3"/>
  </si>
  <si>
    <t>年</t>
    <rPh sb="0" eb="1">
      <t>ネン</t>
    </rPh>
    <phoneticPr fontId="3"/>
  </si>
  <si>
    <t>産業大分類</t>
    <rPh sb="0" eb="1">
      <t>サン</t>
    </rPh>
    <rPh sb="1" eb="2">
      <t>ギョウ</t>
    </rPh>
    <rPh sb="2" eb="3">
      <t>ダイ</t>
    </rPh>
    <rPh sb="3" eb="4">
      <t>フン</t>
    </rPh>
    <rPh sb="4" eb="5">
      <t>ルイ</t>
    </rPh>
    <phoneticPr fontId="3"/>
  </si>
  <si>
    <t>総数</t>
    <rPh sb="0" eb="1">
      <t>フサ</t>
    </rPh>
    <rPh sb="1" eb="2">
      <t>カズ</t>
    </rPh>
    <phoneticPr fontId="3"/>
  </si>
  <si>
    <t xml:space="preserve">
国・地方公共団体
</t>
    <rPh sb="1" eb="2">
      <t>クニ</t>
    </rPh>
    <rPh sb="3" eb="5">
      <t>チホウ</t>
    </rPh>
    <rPh sb="5" eb="7">
      <t>コウキョウ</t>
    </rPh>
    <rPh sb="7" eb="9">
      <t>ダンタイ</t>
    </rPh>
    <phoneticPr fontId="3"/>
  </si>
  <si>
    <t>民営</t>
    <rPh sb="0" eb="1">
      <t>タミ</t>
    </rPh>
    <rPh sb="1" eb="2">
      <t>エイ</t>
    </rPh>
    <phoneticPr fontId="3"/>
  </si>
  <si>
    <t>民営</t>
    <rPh sb="0" eb="2">
      <t>ミンエイ</t>
    </rPh>
    <phoneticPr fontId="3"/>
  </si>
  <si>
    <t>1～4人</t>
    <rPh sb="3" eb="4">
      <t>ニン</t>
    </rPh>
    <phoneticPr fontId="3"/>
  </si>
  <si>
    <t>5～9人</t>
    <rPh sb="3" eb="4">
      <t>ニン</t>
    </rPh>
    <phoneticPr fontId="3"/>
  </si>
  <si>
    <t>10～19人</t>
    <rPh sb="5" eb="6">
      <t>ニン</t>
    </rPh>
    <phoneticPr fontId="3"/>
  </si>
  <si>
    <t>20～29人</t>
    <rPh sb="5" eb="6">
      <t>ニン</t>
    </rPh>
    <phoneticPr fontId="3"/>
  </si>
  <si>
    <t>30人以上</t>
    <rPh sb="2" eb="3">
      <t>ニン</t>
    </rPh>
    <rPh sb="3" eb="5">
      <t>イジョウ</t>
    </rPh>
    <phoneticPr fontId="3"/>
  </si>
  <si>
    <t>派遣従業者のみ</t>
    <rPh sb="0" eb="2">
      <t>ハケン</t>
    </rPh>
    <phoneticPr fontId="3"/>
  </si>
  <si>
    <t>事業所数</t>
    <rPh sb="0" eb="3">
      <t>ジギョウショ</t>
    </rPh>
    <rPh sb="3" eb="4">
      <t>スウ</t>
    </rPh>
    <phoneticPr fontId="3"/>
  </si>
  <si>
    <t>従業者数</t>
    <rPh sb="0" eb="1">
      <t>ジュウ</t>
    </rPh>
    <rPh sb="1" eb="2">
      <t>ギョウ</t>
    </rPh>
    <rPh sb="2" eb="3">
      <t>モノ</t>
    </rPh>
    <rPh sb="3" eb="4">
      <t>カズ</t>
    </rPh>
    <phoneticPr fontId="3"/>
  </si>
  <si>
    <t>従業者数</t>
    <rPh sb="0" eb="3">
      <t>ジュウギョウシャ</t>
    </rPh>
    <rPh sb="3" eb="4">
      <t>スウ</t>
    </rPh>
    <phoneticPr fontId="3"/>
  </si>
  <si>
    <t>昭和56年 7月 1日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</si>
  <si>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全産業</t>
    <phoneticPr fontId="3"/>
  </si>
  <si>
    <t>　農林漁業</t>
    <rPh sb="1" eb="2">
      <t>ノウ</t>
    </rPh>
    <rPh sb="2" eb="3">
      <t>ハヤシ</t>
    </rPh>
    <rPh sb="3" eb="4">
      <t>リョウ</t>
    </rPh>
    <rPh sb="4" eb="5">
      <t>ギョウ</t>
    </rPh>
    <phoneticPr fontId="3"/>
  </si>
  <si>
    <t>　鉱業</t>
    <rPh sb="1" eb="3">
      <t>コウギョウ</t>
    </rPh>
    <phoneticPr fontId="3"/>
  </si>
  <si>
    <t>　建設業</t>
    <rPh sb="1" eb="4">
      <t>ケンセツギョウ</t>
    </rPh>
    <phoneticPr fontId="3"/>
  </si>
  <si>
    <t>　製造業</t>
    <rPh sb="1" eb="4">
      <t>セイゾウギョウ</t>
    </rPh>
    <phoneticPr fontId="3"/>
  </si>
  <si>
    <t>　卸売・小売業</t>
    <rPh sb="1" eb="3">
      <t>オロシウ</t>
    </rPh>
    <rPh sb="4" eb="6">
      <t>コウ</t>
    </rPh>
    <rPh sb="6" eb="7">
      <t>ギョウ</t>
    </rPh>
    <phoneticPr fontId="3"/>
  </si>
  <si>
    <t>　金融・保険業</t>
    <rPh sb="1" eb="3">
      <t>キンユウ</t>
    </rPh>
    <rPh sb="4" eb="7">
      <t>ホケンギョウ</t>
    </rPh>
    <phoneticPr fontId="3"/>
  </si>
  <si>
    <t>　不動産業</t>
    <rPh sb="1" eb="5">
      <t>フドウサンギョウ</t>
    </rPh>
    <phoneticPr fontId="3"/>
  </si>
  <si>
    <t>　運輸・通信業</t>
    <rPh sb="1" eb="3">
      <t>ウンユ</t>
    </rPh>
    <rPh sb="4" eb="7">
      <t>ツウシンギョウ</t>
    </rPh>
    <phoneticPr fontId="3"/>
  </si>
  <si>
    <t>　電気・ガス・熱供給・水道業</t>
    <rPh sb="1" eb="3">
      <t>デンキ</t>
    </rPh>
    <phoneticPr fontId="3"/>
  </si>
  <si>
    <t>　サービス業</t>
    <rPh sb="5" eb="6">
      <t>ギョウ</t>
    </rPh>
    <phoneticPr fontId="3"/>
  </si>
  <si>
    <t>　公務</t>
    <rPh sb="1" eb="3">
      <t>コウム</t>
    </rPh>
    <phoneticPr fontId="3"/>
  </si>
  <si>
    <t>昭和61年 7月 1日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</si>
  <si>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　卸売・小売業・飲食店</t>
    <rPh sb="1" eb="3">
      <t>オロシウ</t>
    </rPh>
    <rPh sb="4" eb="6">
      <t>コウ</t>
    </rPh>
    <rPh sb="6" eb="7">
      <t>ギョウ</t>
    </rPh>
    <rPh sb="8" eb="10">
      <t>インショク</t>
    </rPh>
    <rPh sb="10" eb="11">
      <t>テン</t>
    </rPh>
    <phoneticPr fontId="3"/>
  </si>
  <si>
    <t>平成 3年 7月 1日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</si>
  <si>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 8年10月 1日　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</si>
  <si>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平成13年10月 1日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</si>
  <si>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　漁業</t>
    <rPh sb="1" eb="2">
      <t>リョウ</t>
    </rPh>
    <rPh sb="2" eb="3">
      <t>ギョウ</t>
    </rPh>
    <phoneticPr fontId="3"/>
  </si>
  <si>
    <t>平成18年10月 1日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</si>
  <si>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　農林漁業</t>
    <phoneticPr fontId="3"/>
  </si>
  <si>
    <t>　漁業</t>
    <phoneticPr fontId="3"/>
  </si>
  <si>
    <t>　鉱業</t>
    <phoneticPr fontId="3"/>
  </si>
  <si>
    <t>　建設業</t>
    <phoneticPr fontId="3"/>
  </si>
  <si>
    <t>　製造業</t>
    <phoneticPr fontId="3"/>
  </si>
  <si>
    <t>　電気・ガス・熱供給・水道業</t>
    <phoneticPr fontId="3"/>
  </si>
  <si>
    <t>　情報通信業</t>
    <phoneticPr fontId="3"/>
  </si>
  <si>
    <t>　運輸業</t>
    <phoneticPr fontId="3"/>
  </si>
  <si>
    <t>　卸売・小売業</t>
    <phoneticPr fontId="3"/>
  </si>
  <si>
    <t>　金融・保険業</t>
    <phoneticPr fontId="3"/>
  </si>
  <si>
    <t>　不動産業</t>
    <phoneticPr fontId="3"/>
  </si>
  <si>
    <t>　飲食店，宿泊業</t>
    <phoneticPr fontId="3"/>
  </si>
  <si>
    <t>　医療，福祉</t>
    <phoneticPr fontId="3"/>
  </si>
  <si>
    <t>　教育，学習支援業</t>
    <phoneticPr fontId="3"/>
  </si>
  <si>
    <t>　複合サービス事業</t>
    <phoneticPr fontId="3"/>
  </si>
  <si>
    <t>　サービス業（他に分類されないもの）</t>
    <phoneticPr fontId="3"/>
  </si>
  <si>
    <t>　公務</t>
    <phoneticPr fontId="3"/>
  </si>
  <si>
    <t>平成21年 7月 1日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</si>
  <si>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　農業，林業</t>
    <rPh sb="1" eb="3">
      <t>ノウギョウ</t>
    </rPh>
    <rPh sb="4" eb="6">
      <t>リンギョウ</t>
    </rPh>
    <phoneticPr fontId="3"/>
  </si>
  <si>
    <t>　漁業</t>
    <rPh sb="1" eb="3">
      <t>ギョギョウ</t>
    </rPh>
    <phoneticPr fontId="3"/>
  </si>
  <si>
    <t>　鉱業，採石業、砂利採取業</t>
    <rPh sb="1" eb="3">
      <t>コウギョウ</t>
    </rPh>
    <rPh sb="4" eb="6">
      <t>サイセキ</t>
    </rPh>
    <rPh sb="6" eb="7">
      <t>ギョウ</t>
    </rPh>
    <rPh sb="8" eb="10">
      <t>ジャリ</t>
    </rPh>
    <rPh sb="10" eb="12">
      <t>サイシュ</t>
    </rPh>
    <rPh sb="12" eb="13">
      <t>ギョウ</t>
    </rPh>
    <phoneticPr fontId="3"/>
  </si>
  <si>
    <t>　運輸業，郵便業</t>
    <rPh sb="5" eb="7">
      <t>ユウビン</t>
    </rPh>
    <rPh sb="7" eb="8">
      <t>ギョウ</t>
    </rPh>
    <phoneticPr fontId="3"/>
  </si>
  <si>
    <t>　卸売業，小売業</t>
    <rPh sb="3" eb="4">
      <t>ギョウ</t>
    </rPh>
    <phoneticPr fontId="3"/>
  </si>
  <si>
    <t>　金融業，保険業</t>
    <rPh sb="3" eb="4">
      <t>ギョウ</t>
    </rPh>
    <phoneticPr fontId="3"/>
  </si>
  <si>
    <t>　不動産業，物品賃貸業</t>
    <rPh sb="6" eb="8">
      <t>ブッピン</t>
    </rPh>
    <rPh sb="8" eb="11">
      <t>チンタイギョウ</t>
    </rPh>
    <phoneticPr fontId="3"/>
  </si>
  <si>
    <t>　学術研究，専門・技術サービス業</t>
    <rPh sb="1" eb="3">
      <t>ガクジュツ</t>
    </rPh>
    <rPh sb="3" eb="5">
      <t>ケンキュウ</t>
    </rPh>
    <rPh sb="6" eb="8">
      <t>センモン</t>
    </rPh>
    <rPh sb="9" eb="11">
      <t>ギジュツ</t>
    </rPh>
    <rPh sb="15" eb="16">
      <t>ギョウ</t>
    </rPh>
    <phoneticPr fontId="3"/>
  </si>
  <si>
    <t>　宿泊業，飲食サービス業</t>
    <rPh sb="5" eb="7">
      <t>インショク</t>
    </rPh>
    <rPh sb="11" eb="12">
      <t>ギョウ</t>
    </rPh>
    <phoneticPr fontId="3"/>
  </si>
  <si>
    <t>　生活関連サービス業，娯楽業</t>
    <rPh sb="1" eb="3">
      <t>セイカツ</t>
    </rPh>
    <rPh sb="3" eb="5">
      <t>カンレン</t>
    </rPh>
    <rPh sb="9" eb="10">
      <t>ギョウ</t>
    </rPh>
    <rPh sb="11" eb="14">
      <t>ゴラクギョウ</t>
    </rPh>
    <phoneticPr fontId="3"/>
  </si>
  <si>
    <t>　複合サービス事業</t>
    <rPh sb="1" eb="3">
      <t>フクゴウ</t>
    </rPh>
    <rPh sb="7" eb="9">
      <t>ジギョウ</t>
    </rPh>
    <phoneticPr fontId="3"/>
  </si>
  <si>
    <t>　サービス業（他に分類されないもの）</t>
    <rPh sb="5" eb="6">
      <t>ギョウ</t>
    </rPh>
    <rPh sb="7" eb="8">
      <t>タ</t>
    </rPh>
    <rPh sb="9" eb="11">
      <t>ブンルイ</t>
    </rPh>
    <phoneticPr fontId="3"/>
  </si>
  <si>
    <t>平成24年 2月 1日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</si>
  <si>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－</t>
    <phoneticPr fontId="3"/>
  </si>
  <si>
    <t>－</t>
  </si>
  <si>
    <t>　サービス業　※1</t>
    <rPh sb="5" eb="6">
      <t>ギョウ</t>
    </rPh>
    <phoneticPr fontId="3"/>
  </si>
  <si>
    <t>　公務　※2</t>
    <phoneticPr fontId="3"/>
  </si>
  <si>
    <t>注：平成28年経済センサス-活動調査では国・地方公共団体の事業所は調査していない。</t>
    <rPh sb="0" eb="1">
      <t>チュウ</t>
    </rPh>
    <rPh sb="2" eb="4">
      <t>ヘイセイ</t>
    </rPh>
    <rPh sb="6" eb="7">
      <t>ネン</t>
    </rPh>
    <rPh sb="7" eb="9">
      <t>ケイザイ</t>
    </rPh>
    <rPh sb="14" eb="16">
      <t>カツドウ</t>
    </rPh>
    <rPh sb="16" eb="18">
      <t>チョウサ</t>
    </rPh>
    <rPh sb="20" eb="21">
      <t>クニ</t>
    </rPh>
    <rPh sb="22" eb="24">
      <t>チホウ</t>
    </rPh>
    <rPh sb="24" eb="26">
      <t>コウキョウ</t>
    </rPh>
    <rPh sb="26" eb="28">
      <t>ダンタイ</t>
    </rPh>
    <rPh sb="29" eb="32">
      <t>ジギョウショ</t>
    </rPh>
    <rPh sb="33" eb="35">
      <t>チョウサ</t>
    </rPh>
    <phoneticPr fontId="3"/>
  </si>
  <si>
    <t>※1：他に分類されないもの</t>
    <phoneticPr fontId="3"/>
  </si>
  <si>
    <t>※2：他に分類されるものを除く</t>
    <phoneticPr fontId="3"/>
  </si>
  <si>
    <t>産業別事業所の構成</t>
    <rPh sb="0" eb="2">
      <t>サンギョウ</t>
    </rPh>
    <rPh sb="2" eb="3">
      <t>ベツ</t>
    </rPh>
    <rPh sb="3" eb="6">
      <t>ジギョウショ</t>
    </rPh>
    <rPh sb="7" eb="9">
      <t>コウセイ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</si>
</sst>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&quot;△ &quot;#,##0.0"/>
    <numFmt numFmtId="177" formatCode="#,##0;&quot;△ &quot;#,##0"/>
    <numFmt numFmtId="178" formatCode="#,##0_ "/>
    <numFmt numFmtId="179" formatCode="#,##0_);[Red]\(#,##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38" fontId="2" fillId="0" borderId="17" xfId="1" applyFont="1" applyFill="1" applyBorder="1" applyAlignment="1">
      <alignment horizontal="center" vertical="center"/>
    </xf>
    <xf numFmtId="38" fontId="2" fillId="0" borderId="18" xfId="1" applyFont="1" applyFill="1" applyBorder="1" applyAlignment="1">
      <alignment horizontal="center" vertical="center"/>
    </xf>
    <xf numFmtId="38" fontId="2" fillId="0" borderId="19" xfId="1" applyFont="1" applyFill="1" applyBorder="1" applyAlignment="1">
      <alignment horizontal="center" vertical="center"/>
    </xf>
    <xf numFmtId="38" fontId="2" fillId="0" borderId="20" xfId="1" applyFont="1" applyFill="1" applyBorder="1" applyAlignment="1">
      <alignment horizontal="center" vertical="center"/>
    </xf>
    <xf numFmtId="38" fontId="2" fillId="0" borderId="21" xfId="1" applyFont="1" applyFill="1" applyBorder="1" applyAlignment="1">
      <alignment horizontal="center" vertical="center"/>
    </xf>
    <xf numFmtId="38" fontId="2" fillId="0" borderId="22" xfId="1" applyFont="1" applyFill="1" applyBorder="1" applyAlignment="1">
      <alignment horizontal="center" vertical="center"/>
    </xf>
    <xf numFmtId="38" fontId="2" fillId="0" borderId="23" xfId="1" applyFont="1" applyFill="1" applyBorder="1" applyAlignment="1">
      <alignment horizontal="center" vertical="center"/>
    </xf>
    <xf numFmtId="38" fontId="2" fillId="0" borderId="24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textRotation="255"/>
    </xf>
    <xf numFmtId="38" fontId="2" fillId="0" borderId="8" xfId="1" applyFont="1" applyFill="1" applyBorder="1" applyAlignment="1">
      <alignment horizontal="left" vertical="center"/>
    </xf>
    <xf numFmtId="38" fontId="2" fillId="0" borderId="0" xfId="1" applyFont="1" applyFill="1" applyBorder="1" applyAlignment="1">
      <alignment vertical="center"/>
    </xf>
    <xf numFmtId="38" fontId="2" fillId="0" borderId="25" xfId="1" applyFont="1" applyFill="1" applyBorder="1" applyAlignment="1">
      <alignment vertical="center"/>
    </xf>
    <xf numFmtId="38" fontId="2" fillId="0" borderId="26" xfId="1" applyFont="1" applyFill="1" applyBorder="1" applyAlignment="1">
      <alignment vertical="center"/>
    </xf>
    <xf numFmtId="38" fontId="2" fillId="0" borderId="27" xfId="1" applyFont="1" applyFill="1" applyBorder="1" applyAlignment="1">
      <alignment vertical="center"/>
    </xf>
    <xf numFmtId="38" fontId="2" fillId="0" borderId="28" xfId="1" applyFont="1" applyFill="1" applyBorder="1" applyAlignment="1">
      <alignment vertical="center"/>
    </xf>
    <xf numFmtId="38" fontId="2" fillId="0" borderId="11" xfId="1" applyFont="1" applyFill="1" applyBorder="1" applyAlignment="1">
      <alignment vertical="center"/>
    </xf>
    <xf numFmtId="0" fontId="2" fillId="0" borderId="28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25" xfId="0" applyFont="1" applyFill="1" applyBorder="1" applyAlignment="1">
      <alignment horizontal="center" vertical="center" textRotation="255"/>
    </xf>
    <xf numFmtId="38" fontId="2" fillId="0" borderId="29" xfId="1" applyFont="1" applyFill="1" applyBorder="1" applyAlignment="1">
      <alignment horizontal="left" vertical="center"/>
    </xf>
    <xf numFmtId="38" fontId="2" fillId="0" borderId="13" xfId="1" applyFont="1" applyFill="1" applyBorder="1" applyAlignment="1">
      <alignment vertical="center"/>
    </xf>
    <xf numFmtId="38" fontId="2" fillId="0" borderId="30" xfId="1" applyFont="1" applyFill="1" applyBorder="1" applyAlignment="1">
      <alignment vertical="center"/>
    </xf>
    <xf numFmtId="38" fontId="2" fillId="0" borderId="31" xfId="1" applyFont="1" applyFill="1" applyBorder="1" applyAlignment="1">
      <alignment vertical="center"/>
    </xf>
    <xf numFmtId="38" fontId="2" fillId="0" borderId="32" xfId="1" applyFont="1" applyFill="1" applyBorder="1" applyAlignment="1">
      <alignment vertical="center"/>
    </xf>
    <xf numFmtId="38" fontId="2" fillId="0" borderId="14" xfId="1" applyFont="1" applyFill="1" applyBorder="1" applyAlignment="1">
      <alignment vertical="center"/>
    </xf>
    <xf numFmtId="38" fontId="2" fillId="0" borderId="2" xfId="1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center" vertical="center" textRotation="255"/>
    </xf>
    <xf numFmtId="0" fontId="2" fillId="0" borderId="27" xfId="0" applyFont="1" applyFill="1" applyBorder="1" applyAlignment="1">
      <alignment horizontal="center" vertical="center" textRotation="255"/>
    </xf>
    <xf numFmtId="38" fontId="2" fillId="0" borderId="1" xfId="1" applyFont="1" applyFill="1" applyBorder="1" applyAlignment="1">
      <alignment horizontal="right" vertical="center"/>
    </xf>
    <xf numFmtId="38" fontId="2" fillId="0" borderId="25" xfId="1" applyFont="1" applyFill="1" applyBorder="1" applyAlignment="1">
      <alignment horizontal="right" vertical="center"/>
    </xf>
    <xf numFmtId="38" fontId="2" fillId="0" borderId="26" xfId="1" applyFont="1" applyFill="1" applyBorder="1" applyAlignment="1">
      <alignment horizontal="right" vertical="center"/>
    </xf>
    <xf numFmtId="38" fontId="2" fillId="0" borderId="33" xfId="1" applyFont="1" applyFill="1" applyBorder="1" applyAlignment="1">
      <alignment horizontal="right" vertical="center"/>
    </xf>
    <xf numFmtId="38" fontId="2" fillId="0" borderId="34" xfId="1" applyFont="1" applyFill="1" applyBorder="1" applyAlignment="1">
      <alignment horizontal="right" vertical="center"/>
    </xf>
    <xf numFmtId="38" fontId="2" fillId="0" borderId="35" xfId="1" applyFont="1" applyFill="1" applyBorder="1" applyAlignment="1">
      <alignment horizontal="right" vertical="center"/>
    </xf>
    <xf numFmtId="38" fontId="2" fillId="0" borderId="28" xfId="1" applyFont="1" applyFill="1" applyBorder="1" applyAlignment="1">
      <alignment horizontal="center" vertical="center" textRotation="255"/>
    </xf>
    <xf numFmtId="38" fontId="2" fillId="0" borderId="11" xfId="1" applyFont="1" applyFill="1" applyBorder="1" applyAlignment="1">
      <alignment horizontal="center" vertical="center" textRotation="255"/>
    </xf>
    <xf numFmtId="38" fontId="2" fillId="0" borderId="0" xfId="1" applyFont="1" applyFill="1" applyBorder="1" applyAlignment="1">
      <alignment horizontal="center" vertical="center" textRotation="255"/>
    </xf>
    <xf numFmtId="38" fontId="2" fillId="0" borderId="0" xfId="1" applyFont="1" applyFill="1" applyBorder="1" applyAlignment="1">
      <alignment horizontal="right" vertical="center"/>
    </xf>
    <xf numFmtId="38" fontId="2" fillId="0" borderId="27" xfId="1" applyFont="1" applyFill="1" applyBorder="1" applyAlignment="1">
      <alignment horizontal="right" vertical="center"/>
    </xf>
    <xf numFmtId="38" fontId="2" fillId="0" borderId="28" xfId="1" applyFont="1" applyFill="1" applyBorder="1" applyAlignment="1">
      <alignment horizontal="right" vertical="center"/>
    </xf>
    <xf numFmtId="38" fontId="2" fillId="0" borderId="13" xfId="1" applyFont="1" applyFill="1" applyBorder="1" applyAlignment="1">
      <alignment horizontal="right" vertical="center"/>
    </xf>
    <xf numFmtId="38" fontId="2" fillId="0" borderId="32" xfId="1" applyFont="1" applyFill="1" applyBorder="1" applyAlignment="1">
      <alignment horizontal="center" vertical="center" textRotation="255"/>
    </xf>
    <xf numFmtId="38" fontId="2" fillId="0" borderId="14" xfId="1" applyFont="1" applyFill="1" applyBorder="1" applyAlignment="1">
      <alignment horizontal="center" vertical="center" textRotation="255"/>
    </xf>
    <xf numFmtId="178" fontId="2" fillId="0" borderId="28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textRotation="255"/>
    </xf>
    <xf numFmtId="178" fontId="2" fillId="0" borderId="0" xfId="0" applyNumberFormat="1" applyFont="1" applyFill="1" applyAlignment="1">
      <alignment vertical="center"/>
    </xf>
    <xf numFmtId="38" fontId="2" fillId="0" borderId="30" xfId="1" applyFont="1" applyFill="1" applyBorder="1" applyAlignment="1">
      <alignment horizontal="right" vertical="center"/>
    </xf>
    <xf numFmtId="38" fontId="2" fillId="0" borderId="31" xfId="1" applyFont="1" applyFill="1" applyBorder="1" applyAlignment="1">
      <alignment horizontal="right" vertical="center"/>
    </xf>
    <xf numFmtId="38" fontId="2" fillId="0" borderId="32" xfId="1" applyFont="1" applyFill="1" applyBorder="1" applyAlignment="1">
      <alignment horizontal="right" vertical="center"/>
    </xf>
    <xf numFmtId="178" fontId="2" fillId="0" borderId="32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textRotation="255"/>
    </xf>
    <xf numFmtId="179" fontId="2" fillId="0" borderId="11" xfId="1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38" fontId="2" fillId="0" borderId="13" xfId="1" applyFont="1" applyFill="1" applyBorder="1" applyAlignment="1">
      <alignment horizontal="center" vertical="center"/>
    </xf>
    <xf numFmtId="38" fontId="2" fillId="0" borderId="31" xfId="1" applyFont="1" applyFill="1" applyBorder="1" applyAlignment="1">
      <alignment horizontal="center" vertical="center"/>
    </xf>
    <xf numFmtId="179" fontId="2" fillId="0" borderId="32" xfId="1" applyNumberFormat="1" applyFont="1" applyFill="1" applyBorder="1" applyAlignment="1">
      <alignment horizontal="center" vertical="center"/>
    </xf>
    <xf numFmtId="179" fontId="2" fillId="0" borderId="13" xfId="1" applyNumberFormat="1" applyFont="1" applyFill="1" applyBorder="1" applyAlignment="1">
      <alignment horizontal="center" vertical="center"/>
    </xf>
    <xf numFmtId="179" fontId="2" fillId="0" borderId="31" xfId="1" applyNumberFormat="1" applyFont="1" applyFill="1" applyBorder="1" applyAlignment="1">
      <alignment horizontal="center" vertical="center"/>
    </xf>
    <xf numFmtId="179" fontId="2" fillId="0" borderId="14" xfId="1" applyNumberFormat="1" applyFont="1" applyFill="1" applyBorder="1" applyAlignment="1">
      <alignment horizontal="center" vertical="center"/>
    </xf>
    <xf numFmtId="38" fontId="2" fillId="0" borderId="6" xfId="1" applyFont="1" applyFill="1" applyBorder="1" applyAlignment="1">
      <alignment horizontal="left" vertical="center"/>
    </xf>
    <xf numFmtId="177" fontId="2" fillId="0" borderId="36" xfId="2" applyNumberFormat="1" applyFont="1" applyFill="1" applyBorder="1" applyAlignment="1">
      <alignment horizontal="center" vertical="center"/>
    </xf>
    <xf numFmtId="177" fontId="2" fillId="0" borderId="31" xfId="2" applyNumberFormat="1" applyFont="1" applyFill="1" applyBorder="1" applyAlignment="1">
      <alignment vertical="center"/>
    </xf>
    <xf numFmtId="177" fontId="2" fillId="0" borderId="37" xfId="2" applyNumberFormat="1" applyFont="1" applyFill="1" applyBorder="1" applyAlignment="1">
      <alignment vertical="center"/>
    </xf>
    <xf numFmtId="177" fontId="2" fillId="0" borderId="38" xfId="2" applyNumberFormat="1" applyFont="1" applyFill="1" applyBorder="1" applyAlignment="1">
      <alignment vertical="center"/>
    </xf>
    <xf numFmtId="177" fontId="2" fillId="0" borderId="7" xfId="2" applyNumberFormat="1" applyFont="1" applyFill="1" applyBorder="1" applyAlignment="1">
      <alignment vertical="center"/>
    </xf>
    <xf numFmtId="177" fontId="2" fillId="0" borderId="39" xfId="2" applyNumberFormat="1" applyFont="1" applyFill="1" applyBorder="1" applyAlignment="1">
      <alignment vertical="center"/>
    </xf>
    <xf numFmtId="177" fontId="2" fillId="0" borderId="40" xfId="2" applyNumberFormat="1" applyFont="1" applyFill="1" applyBorder="1" applyAlignment="1">
      <alignment vertical="center"/>
    </xf>
    <xf numFmtId="177" fontId="2" fillId="0" borderId="3" xfId="2" applyNumberFormat="1" applyFont="1" applyFill="1" applyBorder="1" applyAlignment="1">
      <alignment vertical="center"/>
    </xf>
    <xf numFmtId="177" fontId="2" fillId="0" borderId="4" xfId="2" applyNumberFormat="1" applyFont="1" applyFill="1" applyBorder="1" applyAlignment="1">
      <alignment vertical="center"/>
    </xf>
    <xf numFmtId="177" fontId="2" fillId="0" borderId="41" xfId="2" applyNumberFormat="1" applyFont="1" applyFill="1" applyBorder="1" applyAlignment="1">
      <alignment horizontal="center" vertical="center"/>
    </xf>
    <xf numFmtId="38" fontId="2" fillId="0" borderId="25" xfId="1" applyFont="1" applyFill="1" applyBorder="1" applyAlignment="1">
      <alignment horizontal="center" vertical="center"/>
    </xf>
    <xf numFmtId="38" fontId="2" fillId="0" borderId="26" xfId="1" applyFont="1" applyFill="1" applyBorder="1" applyAlignment="1">
      <alignment horizontal="center" vertical="center"/>
    </xf>
    <xf numFmtId="38" fontId="2" fillId="0" borderId="27" xfId="1" applyFont="1" applyFill="1" applyBorder="1" applyAlignment="1">
      <alignment horizontal="center" vertical="center"/>
    </xf>
    <xf numFmtId="177" fontId="2" fillId="0" borderId="0" xfId="2" applyNumberFormat="1" applyFont="1" applyFill="1" applyBorder="1" applyAlignment="1">
      <alignment vertical="center"/>
    </xf>
    <xf numFmtId="177" fontId="2" fillId="0" borderId="42" xfId="2" applyNumberFormat="1" applyFont="1" applyFill="1" applyBorder="1" applyAlignment="1">
      <alignment vertical="center"/>
    </xf>
    <xf numFmtId="38" fontId="2" fillId="0" borderId="43" xfId="1" applyFont="1" applyFill="1" applyBorder="1" applyAlignment="1">
      <alignment vertical="center"/>
    </xf>
    <xf numFmtId="38" fontId="2" fillId="0" borderId="12" xfId="1" applyFont="1" applyFill="1" applyBorder="1" applyAlignment="1">
      <alignment vertical="center"/>
    </xf>
    <xf numFmtId="38" fontId="2" fillId="0" borderId="42" xfId="1" applyFont="1" applyFill="1" applyBorder="1" applyAlignment="1">
      <alignment vertical="center"/>
    </xf>
    <xf numFmtId="38" fontId="2" fillId="0" borderId="43" xfId="1" applyFont="1" applyFill="1" applyBorder="1" applyAlignment="1">
      <alignment horizontal="center" vertical="center"/>
    </xf>
    <xf numFmtId="38" fontId="2" fillId="0" borderId="11" xfId="1" applyFont="1" applyFill="1" applyBorder="1" applyAlignment="1">
      <alignment horizontal="center" vertical="center"/>
    </xf>
    <xf numFmtId="38" fontId="2" fillId="0" borderId="12" xfId="1" applyFont="1" applyFill="1" applyBorder="1" applyAlignment="1">
      <alignment horizontal="center" vertical="center"/>
    </xf>
    <xf numFmtId="38" fontId="2" fillId="0" borderId="42" xfId="1" applyFont="1" applyFill="1" applyBorder="1" applyAlignment="1">
      <alignment horizontal="center" vertical="center"/>
    </xf>
    <xf numFmtId="177" fontId="2" fillId="0" borderId="26" xfId="2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42" xfId="0" applyFont="1" applyFill="1" applyBorder="1" applyAlignment="1">
      <alignment vertical="center"/>
    </xf>
    <xf numFmtId="0" fontId="2" fillId="0" borderId="43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38" fontId="2" fillId="0" borderId="43" xfId="1" applyFont="1" applyFill="1" applyBorder="1" applyAlignment="1">
      <alignment horizontal="right" vertical="center"/>
    </xf>
    <xf numFmtId="38" fontId="2" fillId="0" borderId="12" xfId="1" applyFont="1" applyFill="1" applyBorder="1" applyAlignment="1">
      <alignment horizontal="right" vertical="center"/>
    </xf>
    <xf numFmtId="38" fontId="2" fillId="0" borderId="42" xfId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center" vertical="center"/>
    </xf>
    <xf numFmtId="177" fontId="2" fillId="0" borderId="44" xfId="2" applyNumberFormat="1" applyFont="1" applyFill="1" applyBorder="1" applyAlignment="1">
      <alignment horizontal="center" vertical="center"/>
    </xf>
    <xf numFmtId="38" fontId="2" fillId="0" borderId="37" xfId="1" applyFont="1" applyFill="1" applyBorder="1" applyAlignment="1">
      <alignment horizontal="center" vertical="center"/>
    </xf>
    <xf numFmtId="38" fontId="2" fillId="0" borderId="30" xfId="1" applyFont="1" applyFill="1" applyBorder="1" applyAlignment="1">
      <alignment horizontal="center" vertical="center"/>
    </xf>
    <xf numFmtId="177" fontId="2" fillId="0" borderId="13" xfId="2" applyNumberFormat="1" applyFont="1" applyFill="1" applyBorder="1" applyAlignment="1">
      <alignment vertical="center"/>
    </xf>
    <xf numFmtId="177" fontId="2" fillId="0" borderId="45" xfId="2" applyNumberFormat="1" applyFont="1" applyFill="1" applyBorder="1" applyAlignment="1">
      <alignment vertical="center"/>
    </xf>
    <xf numFmtId="38" fontId="2" fillId="0" borderId="46" xfId="1" applyFont="1" applyFill="1" applyBorder="1" applyAlignment="1">
      <alignment horizontal="center" vertical="center"/>
    </xf>
    <xf numFmtId="38" fontId="2" fillId="0" borderId="14" xfId="1" applyFont="1" applyFill="1" applyBorder="1" applyAlignment="1">
      <alignment horizontal="center" vertical="center"/>
    </xf>
    <xf numFmtId="38" fontId="2" fillId="0" borderId="15" xfId="1" applyFont="1" applyFill="1" applyBorder="1" applyAlignment="1">
      <alignment horizontal="center" vertical="center"/>
    </xf>
    <xf numFmtId="38" fontId="2" fillId="0" borderId="45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179" fontId="2" fillId="0" borderId="0" xfId="1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38" fontId="2" fillId="0" borderId="7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/>
    </xf>
    <xf numFmtId="38" fontId="2" fillId="0" borderId="9" xfId="1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center" vertical="center"/>
    </xf>
    <xf numFmtId="38" fontId="2" fillId="0" borderId="11" xfId="1" applyFont="1" applyFill="1" applyBorder="1" applyAlignment="1">
      <alignment horizontal="center" vertical="center"/>
    </xf>
    <xf numFmtId="38" fontId="2" fillId="0" borderId="13" xfId="1" applyFont="1" applyFill="1" applyBorder="1" applyAlignment="1">
      <alignment horizontal="center" vertical="center"/>
    </xf>
    <xf numFmtId="38" fontId="2" fillId="0" borderId="14" xfId="1" applyFont="1" applyFill="1" applyBorder="1" applyAlignment="1">
      <alignment horizontal="center" vertical="center"/>
    </xf>
    <xf numFmtId="38" fontId="2" fillId="0" borderId="10" xfId="1" applyFont="1" applyFill="1" applyBorder="1" applyAlignment="1">
      <alignment horizontal="center" vertical="center"/>
    </xf>
    <xf numFmtId="38" fontId="2" fillId="0" borderId="12" xfId="1" applyFont="1" applyFill="1" applyBorder="1" applyAlignment="1">
      <alignment horizontal="center" vertical="center"/>
    </xf>
    <xf numFmtId="38" fontId="2" fillId="0" borderId="15" xfId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8" xfId="1" applyFont="1" applyFill="1" applyBorder="1" applyAlignment="1">
      <alignment horizontal="center" vertical="center"/>
    </xf>
    <xf numFmtId="38" fontId="2" fillId="0" borderId="16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horizontal="center" vertical="center"/>
    </xf>
    <xf numFmtId="38" fontId="2" fillId="0" borderId="6" xfId="1" applyFont="1" applyFill="1" applyBorder="1" applyAlignment="1">
      <alignment horizontal="center" vertical="center"/>
    </xf>
  </cellXfs>
  <cellStyles count="3">
    <cellStyle name="桁区切り 2" xfId="1" xr:uid="{9449C527-C497-4F46-B018-F787259542BE}"/>
    <cellStyle name="桁区切り 2 2" xfId="2" xr:uid="{ECC12C17-ECBD-4E07-882E-DBEFD5A1A078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77CC1-0B6D-4E8C-AFA7-B078C212702E}">
  <dimension ref="A1:U129"/>
  <sheetViews>
    <sheetView tabSelected="1" view="pageBreakPreview" topLeftCell="B1" zoomScale="90" zoomScaleNormal="90" zoomScaleSheetLayoutView="90" workbookViewId="0">
      <pane xSplit="5" ySplit="106" topLeftCell="G107" activePane="bottomRight" state="frozen"/>
      <selection activeCell="B29" sqref="B29"/>
      <selection pane="topRight" activeCell="B29" sqref="B29"/>
      <selection pane="bottomLeft" activeCell="B29" sqref="B29"/>
      <selection pane="bottomRight" activeCell="B1" sqref="B1:C1"/>
    </sheetView>
  </sheetViews>
  <sheetFormatPr defaultRowHeight="11.25" x14ac:dyDescent="0.15"/>
  <cols>
    <col min="1" max="1" width="21.5" style="1" hidden="1" customWidth="1"/>
    <col min="2" max="2" width="27.5" style="1" customWidth="1"/>
    <col min="3" max="20" width="7.125" style="1" customWidth="1"/>
    <col min="21" max="16384" width="9" style="1"/>
  </cols>
  <sheetData>
    <row r="1" spans="1:20" ht="18" customHeight="1" x14ac:dyDescent="0.15">
      <c r="B1" s="132" t="s">
        <v>75</v>
      </c>
      <c r="C1" s="132"/>
      <c r="F1" s="2"/>
      <c r="G1" s="2"/>
      <c r="H1" s="2"/>
      <c r="I1" s="2"/>
      <c r="J1" s="2"/>
      <c r="K1" s="2"/>
      <c r="L1" s="3"/>
      <c r="O1" s="3"/>
      <c r="P1" s="3"/>
    </row>
    <row r="2" spans="1:20" ht="15" customHeight="1" x14ac:dyDescent="0.15">
      <c r="B2" s="3" t="s">
        <v>0</v>
      </c>
      <c r="C2" s="4"/>
      <c r="D2" s="3"/>
      <c r="E2" s="5"/>
      <c r="F2" s="2"/>
      <c r="G2" s="2"/>
      <c r="H2" s="2"/>
      <c r="I2" s="2"/>
      <c r="J2" s="2"/>
      <c r="K2" s="2"/>
      <c r="L2" s="3"/>
      <c r="P2" s="3"/>
      <c r="R2" s="6"/>
      <c r="S2" s="7"/>
      <c r="T2" s="8" t="s">
        <v>1</v>
      </c>
    </row>
    <row r="3" spans="1:20" ht="15" customHeight="1" x14ac:dyDescent="0.15">
      <c r="A3" s="133" t="s">
        <v>2</v>
      </c>
      <c r="B3" s="136" t="s">
        <v>3</v>
      </c>
      <c r="C3" s="122" t="s">
        <v>4</v>
      </c>
      <c r="D3" s="139"/>
      <c r="E3" s="140" t="s">
        <v>5</v>
      </c>
      <c r="F3" s="141"/>
      <c r="G3" s="121" t="s">
        <v>6</v>
      </c>
      <c r="H3" s="121"/>
      <c r="I3" s="121"/>
      <c r="J3" s="121"/>
      <c r="K3" s="121" t="s">
        <v>7</v>
      </c>
      <c r="L3" s="121"/>
      <c r="M3" s="121"/>
      <c r="N3" s="121"/>
      <c r="O3" s="121"/>
      <c r="P3" s="121"/>
      <c r="Q3" s="121"/>
      <c r="R3" s="121"/>
      <c r="S3" s="121"/>
      <c r="T3" s="122"/>
    </row>
    <row r="4" spans="1:20" ht="15" customHeight="1" x14ac:dyDescent="0.15">
      <c r="A4" s="134"/>
      <c r="B4" s="137"/>
      <c r="C4" s="122"/>
      <c r="D4" s="139"/>
      <c r="E4" s="140"/>
      <c r="F4" s="141"/>
      <c r="G4" s="123" t="s">
        <v>4</v>
      </c>
      <c r="H4" s="124"/>
      <c r="I4" s="129" t="s">
        <v>8</v>
      </c>
      <c r="J4" s="124"/>
      <c r="K4" s="129" t="s">
        <v>9</v>
      </c>
      <c r="L4" s="124"/>
      <c r="M4" s="129" t="s">
        <v>10</v>
      </c>
      <c r="N4" s="124"/>
      <c r="O4" s="129" t="s">
        <v>11</v>
      </c>
      <c r="P4" s="124"/>
      <c r="Q4" s="129" t="s">
        <v>12</v>
      </c>
      <c r="R4" s="124"/>
      <c r="S4" s="129" t="s">
        <v>13</v>
      </c>
      <c r="T4" s="124"/>
    </row>
    <row r="5" spans="1:20" ht="15" customHeight="1" x14ac:dyDescent="0.15">
      <c r="A5" s="134"/>
      <c r="B5" s="137"/>
      <c r="C5" s="122"/>
      <c r="D5" s="139"/>
      <c r="E5" s="140"/>
      <c r="F5" s="141"/>
      <c r="G5" s="125"/>
      <c r="H5" s="126"/>
      <c r="I5" s="130"/>
      <c r="J5" s="126"/>
      <c r="K5" s="130"/>
      <c r="L5" s="126"/>
      <c r="M5" s="130"/>
      <c r="N5" s="126"/>
      <c r="O5" s="130"/>
      <c r="P5" s="126"/>
      <c r="Q5" s="130"/>
      <c r="R5" s="126"/>
      <c r="S5" s="130"/>
      <c r="T5" s="126"/>
    </row>
    <row r="6" spans="1:20" ht="15" customHeight="1" x14ac:dyDescent="0.15">
      <c r="A6" s="134"/>
      <c r="B6" s="137"/>
      <c r="C6" s="122"/>
      <c r="D6" s="139"/>
      <c r="E6" s="140"/>
      <c r="F6" s="141"/>
      <c r="G6" s="127"/>
      <c r="H6" s="128"/>
      <c r="I6" s="131"/>
      <c r="J6" s="128"/>
      <c r="K6" s="131"/>
      <c r="L6" s="128"/>
      <c r="M6" s="131"/>
      <c r="N6" s="128"/>
      <c r="O6" s="131"/>
      <c r="P6" s="128"/>
      <c r="Q6" s="131"/>
      <c r="R6" s="128"/>
      <c r="S6" s="131"/>
      <c r="T6" s="128"/>
    </row>
    <row r="7" spans="1:20" s="17" customFormat="1" ht="15" customHeight="1" thickBot="1" x14ac:dyDescent="0.2">
      <c r="A7" s="135"/>
      <c r="B7" s="138"/>
      <c r="C7" s="9" t="s">
        <v>14</v>
      </c>
      <c r="D7" s="10" t="s">
        <v>15</v>
      </c>
      <c r="E7" s="11" t="s">
        <v>14</v>
      </c>
      <c r="F7" s="12" t="s">
        <v>16</v>
      </c>
      <c r="G7" s="9" t="s">
        <v>14</v>
      </c>
      <c r="H7" s="13" t="s">
        <v>16</v>
      </c>
      <c r="I7" s="14" t="s">
        <v>14</v>
      </c>
      <c r="J7" s="15" t="s">
        <v>15</v>
      </c>
      <c r="K7" s="16" t="s">
        <v>14</v>
      </c>
      <c r="L7" s="13" t="s">
        <v>15</v>
      </c>
      <c r="M7" s="14" t="s">
        <v>14</v>
      </c>
      <c r="N7" s="15" t="s">
        <v>15</v>
      </c>
      <c r="O7" s="16" t="s">
        <v>14</v>
      </c>
      <c r="P7" s="13" t="s">
        <v>15</v>
      </c>
      <c r="Q7" s="14" t="s">
        <v>14</v>
      </c>
      <c r="R7" s="9" t="s">
        <v>15</v>
      </c>
      <c r="S7" s="14" t="s">
        <v>14</v>
      </c>
      <c r="T7" s="15" t="s">
        <v>15</v>
      </c>
    </row>
    <row r="8" spans="1:20" s="17" customFormat="1" ht="12" hidden="1" thickTop="1" x14ac:dyDescent="0.15">
      <c r="A8" s="118" t="s">
        <v>17</v>
      </c>
      <c r="B8" s="18" t="s">
        <v>18</v>
      </c>
      <c r="C8" s="19">
        <f t="shared" ref="C8:R8" si="0">SUM(C9:C19)</f>
        <v>1244</v>
      </c>
      <c r="D8" s="20">
        <f t="shared" si="0"/>
        <v>10255</v>
      </c>
      <c r="E8" s="21">
        <f t="shared" si="0"/>
        <v>29</v>
      </c>
      <c r="F8" s="22">
        <f t="shared" si="0"/>
        <v>692</v>
      </c>
      <c r="G8" s="19">
        <f t="shared" si="0"/>
        <v>1215</v>
      </c>
      <c r="H8" s="20">
        <f t="shared" si="0"/>
        <v>9563</v>
      </c>
      <c r="I8" s="23">
        <f t="shared" si="0"/>
        <v>882</v>
      </c>
      <c r="J8" s="19">
        <f t="shared" si="0"/>
        <v>1895</v>
      </c>
      <c r="K8" s="19">
        <f t="shared" si="0"/>
        <v>200</v>
      </c>
      <c r="L8" s="20">
        <f t="shared" si="0"/>
        <v>1283</v>
      </c>
      <c r="M8" s="23">
        <f t="shared" si="0"/>
        <v>71</v>
      </c>
      <c r="N8" s="19">
        <f t="shared" si="0"/>
        <v>931</v>
      </c>
      <c r="O8" s="19">
        <f t="shared" si="0"/>
        <v>20</v>
      </c>
      <c r="P8" s="20">
        <f t="shared" si="0"/>
        <v>482</v>
      </c>
      <c r="Q8" s="23">
        <f t="shared" si="0"/>
        <v>42</v>
      </c>
      <c r="R8" s="19">
        <f t="shared" si="0"/>
        <v>4972</v>
      </c>
      <c r="S8" s="23"/>
      <c r="T8" s="24"/>
    </row>
    <row r="9" spans="1:20" s="17" customFormat="1" ht="12" hidden="1" thickTop="1" x14ac:dyDescent="0.15">
      <c r="A9" s="119"/>
      <c r="B9" s="18" t="s">
        <v>19</v>
      </c>
      <c r="C9" s="19">
        <f>E9+G9</f>
        <v>1</v>
      </c>
      <c r="D9" s="20">
        <f>F9+H9</f>
        <v>9</v>
      </c>
      <c r="E9" s="21"/>
      <c r="F9" s="22"/>
      <c r="G9" s="19">
        <f>I9+K9+M9+O9+Q9+S9</f>
        <v>1</v>
      </c>
      <c r="H9" s="20">
        <f>J9+L9+N9+P9+R9</f>
        <v>9</v>
      </c>
      <c r="I9" s="23"/>
      <c r="J9" s="19"/>
      <c r="K9" s="19">
        <v>1</v>
      </c>
      <c r="L9" s="20">
        <v>9</v>
      </c>
      <c r="M9" s="23"/>
      <c r="N9" s="19"/>
      <c r="O9" s="19"/>
      <c r="P9" s="20"/>
      <c r="Q9" s="23"/>
      <c r="R9" s="19"/>
      <c r="S9" s="23"/>
      <c r="T9" s="24"/>
    </row>
    <row r="10" spans="1:20" s="17" customFormat="1" ht="12" hidden="1" thickTop="1" x14ac:dyDescent="0.15">
      <c r="A10" s="119"/>
      <c r="B10" s="18" t="s">
        <v>20</v>
      </c>
      <c r="C10" s="19"/>
      <c r="D10" s="20"/>
      <c r="E10" s="21"/>
      <c r="F10" s="22"/>
      <c r="G10" s="19"/>
      <c r="H10" s="20"/>
      <c r="I10" s="25"/>
      <c r="J10" s="26"/>
      <c r="K10" s="26"/>
      <c r="L10" s="27"/>
      <c r="M10" s="25"/>
      <c r="N10" s="26"/>
      <c r="O10" s="26"/>
      <c r="P10" s="27"/>
      <c r="Q10" s="25"/>
      <c r="R10" s="26"/>
      <c r="S10" s="23"/>
      <c r="T10" s="24"/>
    </row>
    <row r="11" spans="1:20" s="17" customFormat="1" ht="12" hidden="1" thickTop="1" x14ac:dyDescent="0.15">
      <c r="A11" s="119"/>
      <c r="B11" s="18" t="s">
        <v>21</v>
      </c>
      <c r="C11" s="19">
        <f t="shared" ref="C11:D19" si="1">E11+G11</f>
        <v>138</v>
      </c>
      <c r="D11" s="20">
        <f t="shared" si="1"/>
        <v>837</v>
      </c>
      <c r="E11" s="21"/>
      <c r="F11" s="22"/>
      <c r="G11" s="19">
        <f t="shared" ref="G11:G19" si="2">I11+K11+M11+O11+Q11+S11</f>
        <v>138</v>
      </c>
      <c r="H11" s="20">
        <f t="shared" ref="H11:H19" si="3">J11+L11+N11+P11+R11</f>
        <v>837</v>
      </c>
      <c r="I11" s="23">
        <v>84</v>
      </c>
      <c r="J11" s="19">
        <v>195</v>
      </c>
      <c r="K11" s="19">
        <v>31</v>
      </c>
      <c r="L11" s="20">
        <v>203</v>
      </c>
      <c r="M11" s="23">
        <v>18</v>
      </c>
      <c r="N11" s="19">
        <v>242</v>
      </c>
      <c r="O11" s="19">
        <v>2</v>
      </c>
      <c r="P11" s="20">
        <v>41</v>
      </c>
      <c r="Q11" s="23">
        <v>3</v>
      </c>
      <c r="R11" s="19">
        <v>156</v>
      </c>
      <c r="S11" s="23"/>
      <c r="T11" s="24"/>
    </row>
    <row r="12" spans="1:20" s="17" customFormat="1" ht="12" hidden="1" thickTop="1" x14ac:dyDescent="0.15">
      <c r="A12" s="119"/>
      <c r="B12" s="18" t="s">
        <v>22</v>
      </c>
      <c r="C12" s="19">
        <f t="shared" si="1"/>
        <v>146</v>
      </c>
      <c r="D12" s="20">
        <f t="shared" si="1"/>
        <v>4678</v>
      </c>
      <c r="E12" s="21"/>
      <c r="F12" s="22"/>
      <c r="G12" s="19">
        <f t="shared" si="2"/>
        <v>146</v>
      </c>
      <c r="H12" s="20">
        <f t="shared" si="3"/>
        <v>4678</v>
      </c>
      <c r="I12" s="23">
        <v>65</v>
      </c>
      <c r="J12" s="19">
        <v>160</v>
      </c>
      <c r="K12" s="19">
        <v>41</v>
      </c>
      <c r="L12" s="20">
        <v>262</v>
      </c>
      <c r="M12" s="23">
        <v>14</v>
      </c>
      <c r="N12" s="19">
        <v>181</v>
      </c>
      <c r="O12" s="19">
        <v>6</v>
      </c>
      <c r="P12" s="20">
        <v>147</v>
      </c>
      <c r="Q12" s="23">
        <v>20</v>
      </c>
      <c r="R12" s="19">
        <v>3928</v>
      </c>
      <c r="S12" s="23"/>
      <c r="T12" s="24"/>
    </row>
    <row r="13" spans="1:20" s="17" customFormat="1" ht="12" hidden="1" thickTop="1" x14ac:dyDescent="0.15">
      <c r="A13" s="119"/>
      <c r="B13" s="18" t="s">
        <v>23</v>
      </c>
      <c r="C13" s="19">
        <f t="shared" si="1"/>
        <v>571</v>
      </c>
      <c r="D13" s="20">
        <f t="shared" si="1"/>
        <v>2527</v>
      </c>
      <c r="E13" s="21">
        <v>1</v>
      </c>
      <c r="F13" s="22">
        <v>29</v>
      </c>
      <c r="G13" s="19">
        <f t="shared" si="2"/>
        <v>570</v>
      </c>
      <c r="H13" s="20">
        <f t="shared" si="3"/>
        <v>2498</v>
      </c>
      <c r="I13" s="23">
        <v>452</v>
      </c>
      <c r="J13" s="19">
        <v>1015</v>
      </c>
      <c r="K13" s="19">
        <v>82</v>
      </c>
      <c r="L13" s="20">
        <v>518</v>
      </c>
      <c r="M13" s="23">
        <v>19</v>
      </c>
      <c r="N13" s="19">
        <v>241</v>
      </c>
      <c r="O13" s="19">
        <v>7</v>
      </c>
      <c r="P13" s="20">
        <v>168</v>
      </c>
      <c r="Q13" s="23">
        <v>10</v>
      </c>
      <c r="R13" s="19">
        <v>556</v>
      </c>
      <c r="S13" s="23"/>
      <c r="T13" s="24"/>
    </row>
    <row r="14" spans="1:20" s="17" customFormat="1" ht="12" hidden="1" thickTop="1" x14ac:dyDescent="0.15">
      <c r="A14" s="119"/>
      <c r="B14" s="18" t="s">
        <v>24</v>
      </c>
      <c r="C14" s="19">
        <f t="shared" si="1"/>
        <v>9</v>
      </c>
      <c r="D14" s="20">
        <f t="shared" si="1"/>
        <v>124</v>
      </c>
      <c r="E14" s="21"/>
      <c r="F14" s="22"/>
      <c r="G14" s="19">
        <f t="shared" si="2"/>
        <v>9</v>
      </c>
      <c r="H14" s="20">
        <f t="shared" si="3"/>
        <v>124</v>
      </c>
      <c r="I14" s="23">
        <v>4</v>
      </c>
      <c r="J14" s="19">
        <v>8</v>
      </c>
      <c r="K14" s="19">
        <v>2</v>
      </c>
      <c r="L14" s="20">
        <v>18</v>
      </c>
      <c r="M14" s="23"/>
      <c r="N14" s="19"/>
      <c r="O14" s="19">
        <v>1</v>
      </c>
      <c r="P14" s="20">
        <v>27</v>
      </c>
      <c r="Q14" s="23">
        <v>2</v>
      </c>
      <c r="R14" s="19">
        <v>71</v>
      </c>
      <c r="S14" s="23"/>
      <c r="T14" s="24"/>
    </row>
    <row r="15" spans="1:20" s="17" customFormat="1" ht="12" hidden="1" thickTop="1" x14ac:dyDescent="0.15">
      <c r="A15" s="119"/>
      <c r="B15" s="18" t="s">
        <v>25</v>
      </c>
      <c r="C15" s="19">
        <f t="shared" si="1"/>
        <v>65</v>
      </c>
      <c r="D15" s="20">
        <f t="shared" si="1"/>
        <v>169</v>
      </c>
      <c r="E15" s="21"/>
      <c r="F15" s="22"/>
      <c r="G15" s="19">
        <f t="shared" si="2"/>
        <v>65</v>
      </c>
      <c r="H15" s="20">
        <f t="shared" si="3"/>
        <v>169</v>
      </c>
      <c r="I15" s="23">
        <v>56</v>
      </c>
      <c r="J15" s="19">
        <v>112</v>
      </c>
      <c r="K15" s="19">
        <v>9</v>
      </c>
      <c r="L15" s="20">
        <v>57</v>
      </c>
      <c r="M15" s="23"/>
      <c r="N15" s="19"/>
      <c r="O15" s="19"/>
      <c r="P15" s="20"/>
      <c r="Q15" s="23"/>
      <c r="R15" s="19"/>
      <c r="S15" s="23"/>
      <c r="T15" s="24"/>
    </row>
    <row r="16" spans="1:20" s="17" customFormat="1" ht="12" hidden="1" thickTop="1" x14ac:dyDescent="0.15">
      <c r="A16" s="119"/>
      <c r="B16" s="18" t="s">
        <v>26</v>
      </c>
      <c r="C16" s="19">
        <f t="shared" si="1"/>
        <v>18</v>
      </c>
      <c r="D16" s="20">
        <f t="shared" si="1"/>
        <v>274</v>
      </c>
      <c r="E16" s="21">
        <v>3</v>
      </c>
      <c r="F16" s="22">
        <v>11</v>
      </c>
      <c r="G16" s="19">
        <f t="shared" si="2"/>
        <v>15</v>
      </c>
      <c r="H16" s="20">
        <f t="shared" si="3"/>
        <v>263</v>
      </c>
      <c r="I16" s="23">
        <v>1</v>
      </c>
      <c r="J16" s="19">
        <v>2</v>
      </c>
      <c r="K16" s="19">
        <v>4</v>
      </c>
      <c r="L16" s="20">
        <v>28</v>
      </c>
      <c r="M16" s="23">
        <v>5</v>
      </c>
      <c r="N16" s="19">
        <v>70</v>
      </c>
      <c r="O16" s="19">
        <v>2</v>
      </c>
      <c r="P16" s="20">
        <v>54</v>
      </c>
      <c r="Q16" s="23">
        <v>3</v>
      </c>
      <c r="R16" s="19">
        <v>109</v>
      </c>
      <c r="S16" s="23"/>
      <c r="T16" s="24"/>
    </row>
    <row r="17" spans="1:20" s="17" customFormat="1" ht="12" hidden="1" thickTop="1" x14ac:dyDescent="0.15">
      <c r="A17" s="119"/>
      <c r="B17" s="18" t="s">
        <v>27</v>
      </c>
      <c r="C17" s="19">
        <f t="shared" si="1"/>
        <v>2</v>
      </c>
      <c r="D17" s="20">
        <f t="shared" si="1"/>
        <v>22</v>
      </c>
      <c r="E17" s="21">
        <v>1</v>
      </c>
      <c r="F17" s="22">
        <v>8</v>
      </c>
      <c r="G17" s="19">
        <f t="shared" si="2"/>
        <v>1</v>
      </c>
      <c r="H17" s="20">
        <f t="shared" si="3"/>
        <v>14</v>
      </c>
      <c r="I17" s="23"/>
      <c r="J17" s="19"/>
      <c r="K17" s="19"/>
      <c r="L17" s="20"/>
      <c r="M17" s="23">
        <v>1</v>
      </c>
      <c r="N17" s="19">
        <v>14</v>
      </c>
      <c r="O17" s="19"/>
      <c r="P17" s="20"/>
      <c r="Q17" s="23"/>
      <c r="R17" s="19"/>
      <c r="S17" s="23"/>
      <c r="T17" s="24"/>
    </row>
    <row r="18" spans="1:20" s="17" customFormat="1" ht="12" hidden="1" thickTop="1" x14ac:dyDescent="0.15">
      <c r="A18" s="119"/>
      <c r="B18" s="18" t="s">
        <v>28</v>
      </c>
      <c r="C18" s="19">
        <f t="shared" si="1"/>
        <v>287</v>
      </c>
      <c r="D18" s="20">
        <f t="shared" si="1"/>
        <v>1340</v>
      </c>
      <c r="E18" s="21">
        <v>17</v>
      </c>
      <c r="F18" s="22">
        <v>369</v>
      </c>
      <c r="G18" s="19">
        <f t="shared" si="2"/>
        <v>270</v>
      </c>
      <c r="H18" s="20">
        <f t="shared" si="3"/>
        <v>971</v>
      </c>
      <c r="I18" s="23">
        <v>220</v>
      </c>
      <c r="J18" s="19">
        <v>403</v>
      </c>
      <c r="K18" s="19">
        <v>30</v>
      </c>
      <c r="L18" s="20">
        <v>188</v>
      </c>
      <c r="M18" s="23">
        <v>14</v>
      </c>
      <c r="N18" s="19">
        <v>183</v>
      </c>
      <c r="O18" s="19">
        <v>2</v>
      </c>
      <c r="P18" s="20">
        <v>45</v>
      </c>
      <c r="Q18" s="23">
        <v>4</v>
      </c>
      <c r="R18" s="19">
        <v>152</v>
      </c>
      <c r="S18" s="23"/>
      <c r="T18" s="24"/>
    </row>
    <row r="19" spans="1:20" s="17" customFormat="1" ht="12" hidden="1" thickTop="1" x14ac:dyDescent="0.15">
      <c r="A19" s="120"/>
      <c r="B19" s="28" t="s">
        <v>29</v>
      </c>
      <c r="C19" s="29">
        <f t="shared" si="1"/>
        <v>7</v>
      </c>
      <c r="D19" s="20">
        <f t="shared" si="1"/>
        <v>275</v>
      </c>
      <c r="E19" s="21">
        <v>7</v>
      </c>
      <c r="F19" s="30">
        <v>275</v>
      </c>
      <c r="G19" s="29">
        <f t="shared" si="2"/>
        <v>0</v>
      </c>
      <c r="H19" s="31">
        <f t="shared" si="3"/>
        <v>0</v>
      </c>
      <c r="I19" s="32"/>
      <c r="J19" s="29"/>
      <c r="K19" s="29"/>
      <c r="L19" s="31"/>
      <c r="M19" s="32"/>
      <c r="N19" s="29"/>
      <c r="O19" s="29"/>
      <c r="P19" s="31"/>
      <c r="Q19" s="32"/>
      <c r="R19" s="29"/>
      <c r="S19" s="32"/>
      <c r="T19" s="33"/>
    </row>
    <row r="20" spans="1:20" s="17" customFormat="1" ht="12" hidden="1" thickTop="1" x14ac:dyDescent="0.15">
      <c r="A20" s="118" t="s">
        <v>30</v>
      </c>
      <c r="B20" s="34" t="s">
        <v>18</v>
      </c>
      <c r="C20" s="19">
        <f t="shared" ref="C20:R20" si="4">SUM(C21:C31)</f>
        <v>1762</v>
      </c>
      <c r="D20" s="20">
        <f t="shared" si="4"/>
        <v>14854</v>
      </c>
      <c r="E20" s="21">
        <f t="shared" si="4"/>
        <v>41</v>
      </c>
      <c r="F20" s="22">
        <f t="shared" si="4"/>
        <v>956</v>
      </c>
      <c r="G20" s="19">
        <f t="shared" si="4"/>
        <v>1721</v>
      </c>
      <c r="H20" s="20">
        <f t="shared" si="4"/>
        <v>13898</v>
      </c>
      <c r="I20" s="23">
        <f t="shared" si="4"/>
        <v>1210</v>
      </c>
      <c r="J20" s="19">
        <f t="shared" si="4"/>
        <v>2606</v>
      </c>
      <c r="K20" s="19">
        <f t="shared" si="4"/>
        <v>280</v>
      </c>
      <c r="L20" s="20">
        <f t="shared" si="4"/>
        <v>1834</v>
      </c>
      <c r="M20" s="23">
        <f t="shared" si="4"/>
        <v>137</v>
      </c>
      <c r="N20" s="19">
        <f t="shared" si="4"/>
        <v>1840</v>
      </c>
      <c r="O20" s="19">
        <f t="shared" si="4"/>
        <v>32</v>
      </c>
      <c r="P20" s="20">
        <f t="shared" si="4"/>
        <v>743</v>
      </c>
      <c r="Q20" s="23">
        <f t="shared" si="4"/>
        <v>62</v>
      </c>
      <c r="R20" s="19">
        <f t="shared" si="4"/>
        <v>6875</v>
      </c>
      <c r="S20" s="23"/>
      <c r="T20" s="24"/>
    </row>
    <row r="21" spans="1:20" s="17" customFormat="1" ht="12" hidden="1" thickTop="1" x14ac:dyDescent="0.15">
      <c r="A21" s="119"/>
      <c r="B21" s="18" t="s">
        <v>19</v>
      </c>
      <c r="C21" s="19">
        <f>E21+G21</f>
        <v>1</v>
      </c>
      <c r="D21" s="20">
        <f>F21+H21</f>
        <v>15</v>
      </c>
      <c r="E21" s="21"/>
      <c r="F21" s="22"/>
      <c r="G21" s="19">
        <f>I21+K21+M21+O21+Q21+S21</f>
        <v>1</v>
      </c>
      <c r="H21" s="20">
        <f>J21+L21+N21+P21+R21</f>
        <v>15</v>
      </c>
      <c r="I21" s="23"/>
      <c r="J21" s="19"/>
      <c r="K21" s="19"/>
      <c r="L21" s="20"/>
      <c r="M21" s="23">
        <v>1</v>
      </c>
      <c r="N21" s="19">
        <v>15</v>
      </c>
      <c r="O21" s="19"/>
      <c r="P21" s="20"/>
      <c r="Q21" s="23"/>
      <c r="R21" s="19"/>
      <c r="S21" s="23"/>
      <c r="T21" s="24"/>
    </row>
    <row r="22" spans="1:20" s="17" customFormat="1" ht="12" hidden="1" thickTop="1" x14ac:dyDescent="0.15">
      <c r="A22" s="119"/>
      <c r="B22" s="18" t="s">
        <v>20</v>
      </c>
      <c r="C22" s="19"/>
      <c r="D22" s="20"/>
      <c r="E22" s="21"/>
      <c r="F22" s="22"/>
      <c r="G22" s="19"/>
      <c r="H22" s="20"/>
      <c r="I22" s="25"/>
      <c r="J22" s="26"/>
      <c r="K22" s="26"/>
      <c r="L22" s="27"/>
      <c r="M22" s="25"/>
      <c r="N22" s="26"/>
      <c r="O22" s="26"/>
      <c r="P22" s="27"/>
      <c r="Q22" s="25"/>
      <c r="R22" s="26"/>
      <c r="S22" s="23"/>
      <c r="T22" s="24"/>
    </row>
    <row r="23" spans="1:20" s="17" customFormat="1" ht="12" hidden="1" thickTop="1" x14ac:dyDescent="0.15">
      <c r="A23" s="119"/>
      <c r="B23" s="18" t="s">
        <v>21</v>
      </c>
      <c r="C23" s="19">
        <f t="shared" ref="C23:D31" si="5">E23+G23</f>
        <v>192</v>
      </c>
      <c r="D23" s="20">
        <f t="shared" si="5"/>
        <v>1049</v>
      </c>
      <c r="E23" s="21"/>
      <c r="F23" s="22"/>
      <c r="G23" s="19">
        <f t="shared" ref="G23:G31" si="6">I23+K23+M23+O23+Q23+S23</f>
        <v>192</v>
      </c>
      <c r="H23" s="20">
        <f t="shared" ref="H23:H31" si="7">J23+L23+N23+P23+R23</f>
        <v>1049</v>
      </c>
      <c r="I23" s="23">
        <v>120</v>
      </c>
      <c r="J23" s="19">
        <v>260</v>
      </c>
      <c r="K23" s="19">
        <v>45</v>
      </c>
      <c r="L23" s="20">
        <v>288</v>
      </c>
      <c r="M23" s="23">
        <v>23</v>
      </c>
      <c r="N23" s="19">
        <v>289</v>
      </c>
      <c r="O23" s="19">
        <v>3</v>
      </c>
      <c r="P23" s="20">
        <v>66</v>
      </c>
      <c r="Q23" s="23">
        <v>1</v>
      </c>
      <c r="R23" s="19">
        <v>146</v>
      </c>
      <c r="S23" s="23"/>
      <c r="T23" s="24"/>
    </row>
    <row r="24" spans="1:20" s="17" customFormat="1" ht="12" hidden="1" thickTop="1" x14ac:dyDescent="0.15">
      <c r="A24" s="119"/>
      <c r="B24" s="18" t="s">
        <v>22</v>
      </c>
      <c r="C24" s="19">
        <f t="shared" si="5"/>
        <v>187</v>
      </c>
      <c r="D24" s="20">
        <f t="shared" si="5"/>
        <v>6027</v>
      </c>
      <c r="E24" s="21"/>
      <c r="F24" s="22"/>
      <c r="G24" s="19">
        <f t="shared" si="6"/>
        <v>187</v>
      </c>
      <c r="H24" s="20">
        <f t="shared" si="7"/>
        <v>6027</v>
      </c>
      <c r="I24" s="23">
        <v>93</v>
      </c>
      <c r="J24" s="19">
        <v>214</v>
      </c>
      <c r="K24" s="19">
        <v>40</v>
      </c>
      <c r="L24" s="20">
        <v>269</v>
      </c>
      <c r="M24" s="23">
        <v>16</v>
      </c>
      <c r="N24" s="19">
        <v>229</v>
      </c>
      <c r="O24" s="19">
        <v>9</v>
      </c>
      <c r="P24" s="20">
        <v>214</v>
      </c>
      <c r="Q24" s="23">
        <v>29</v>
      </c>
      <c r="R24" s="19">
        <v>5101</v>
      </c>
      <c r="S24" s="23"/>
      <c r="T24" s="24"/>
    </row>
    <row r="25" spans="1:20" s="17" customFormat="1" ht="12" hidden="1" thickTop="1" x14ac:dyDescent="0.15">
      <c r="A25" s="119"/>
      <c r="B25" s="18" t="s">
        <v>31</v>
      </c>
      <c r="C25" s="19">
        <f t="shared" si="5"/>
        <v>782</v>
      </c>
      <c r="D25" s="20">
        <f t="shared" si="5"/>
        <v>4365</v>
      </c>
      <c r="E25" s="21">
        <v>2</v>
      </c>
      <c r="F25" s="22">
        <v>41</v>
      </c>
      <c r="G25" s="19">
        <f t="shared" si="6"/>
        <v>780</v>
      </c>
      <c r="H25" s="20">
        <f t="shared" si="7"/>
        <v>4324</v>
      </c>
      <c r="I25" s="23">
        <v>565</v>
      </c>
      <c r="J25" s="19">
        <v>1288</v>
      </c>
      <c r="K25" s="19">
        <v>123</v>
      </c>
      <c r="L25" s="20">
        <v>794</v>
      </c>
      <c r="M25" s="23">
        <v>59</v>
      </c>
      <c r="N25" s="19">
        <v>792</v>
      </c>
      <c r="O25" s="19">
        <v>11</v>
      </c>
      <c r="P25" s="20">
        <v>258</v>
      </c>
      <c r="Q25" s="23">
        <v>22</v>
      </c>
      <c r="R25" s="19">
        <v>1192</v>
      </c>
      <c r="S25" s="23"/>
      <c r="T25" s="24"/>
    </row>
    <row r="26" spans="1:20" s="17" customFormat="1" ht="12" hidden="1" thickTop="1" x14ac:dyDescent="0.15">
      <c r="A26" s="119"/>
      <c r="B26" s="18" t="s">
        <v>24</v>
      </c>
      <c r="C26" s="19">
        <f t="shared" si="5"/>
        <v>16</v>
      </c>
      <c r="D26" s="20">
        <f t="shared" si="5"/>
        <v>214</v>
      </c>
      <c r="E26" s="21"/>
      <c r="F26" s="22"/>
      <c r="G26" s="19">
        <f t="shared" si="6"/>
        <v>16</v>
      </c>
      <c r="H26" s="20">
        <f t="shared" si="7"/>
        <v>214</v>
      </c>
      <c r="I26" s="23">
        <v>8</v>
      </c>
      <c r="J26" s="19">
        <v>15</v>
      </c>
      <c r="K26" s="19"/>
      <c r="L26" s="20"/>
      <c r="M26" s="23">
        <v>4</v>
      </c>
      <c r="N26" s="19">
        <v>61</v>
      </c>
      <c r="O26" s="19">
        <v>1</v>
      </c>
      <c r="P26" s="20">
        <v>28</v>
      </c>
      <c r="Q26" s="23">
        <v>3</v>
      </c>
      <c r="R26" s="19">
        <v>110</v>
      </c>
      <c r="S26" s="23"/>
      <c r="T26" s="24"/>
    </row>
    <row r="27" spans="1:20" s="17" customFormat="1" ht="12" hidden="1" thickTop="1" x14ac:dyDescent="0.15">
      <c r="A27" s="119"/>
      <c r="B27" s="18" t="s">
        <v>25</v>
      </c>
      <c r="C27" s="19">
        <f t="shared" si="5"/>
        <v>88</v>
      </c>
      <c r="D27" s="20">
        <f t="shared" si="5"/>
        <v>236</v>
      </c>
      <c r="E27" s="21"/>
      <c r="F27" s="22"/>
      <c r="G27" s="19">
        <f t="shared" si="6"/>
        <v>88</v>
      </c>
      <c r="H27" s="20">
        <f t="shared" si="7"/>
        <v>236</v>
      </c>
      <c r="I27" s="23">
        <v>80</v>
      </c>
      <c r="J27" s="19">
        <v>171</v>
      </c>
      <c r="K27" s="19">
        <v>6</v>
      </c>
      <c r="L27" s="20">
        <v>37</v>
      </c>
      <c r="M27" s="23">
        <v>2</v>
      </c>
      <c r="N27" s="19">
        <v>28</v>
      </c>
      <c r="O27" s="19"/>
      <c r="P27" s="20"/>
      <c r="Q27" s="23"/>
      <c r="R27" s="19"/>
      <c r="S27" s="23"/>
      <c r="T27" s="24"/>
    </row>
    <row r="28" spans="1:20" s="17" customFormat="1" ht="12" hidden="1" thickTop="1" x14ac:dyDescent="0.15">
      <c r="A28" s="119"/>
      <c r="B28" s="18" t="s">
        <v>26</v>
      </c>
      <c r="C28" s="19">
        <f t="shared" si="5"/>
        <v>26</v>
      </c>
      <c r="D28" s="20">
        <f t="shared" si="5"/>
        <v>375</v>
      </c>
      <c r="E28" s="21">
        <v>5</v>
      </c>
      <c r="F28" s="22">
        <v>20</v>
      </c>
      <c r="G28" s="19">
        <f t="shared" si="6"/>
        <v>21</v>
      </c>
      <c r="H28" s="20">
        <f t="shared" si="7"/>
        <v>355</v>
      </c>
      <c r="I28" s="23">
        <v>5</v>
      </c>
      <c r="J28" s="19">
        <v>5</v>
      </c>
      <c r="K28" s="19">
        <v>3</v>
      </c>
      <c r="L28" s="20">
        <v>19</v>
      </c>
      <c r="M28" s="23">
        <v>5</v>
      </c>
      <c r="N28" s="19">
        <v>72</v>
      </c>
      <c r="O28" s="19">
        <v>4</v>
      </c>
      <c r="P28" s="20">
        <v>96</v>
      </c>
      <c r="Q28" s="23">
        <v>4</v>
      </c>
      <c r="R28" s="19">
        <v>163</v>
      </c>
      <c r="S28" s="23"/>
      <c r="T28" s="24"/>
    </row>
    <row r="29" spans="1:20" s="17" customFormat="1" ht="12" hidden="1" thickTop="1" x14ac:dyDescent="0.15">
      <c r="A29" s="119"/>
      <c r="B29" s="18" t="s">
        <v>27</v>
      </c>
      <c r="C29" s="19">
        <f t="shared" si="5"/>
        <v>2</v>
      </c>
      <c r="D29" s="20">
        <f t="shared" si="5"/>
        <v>30</v>
      </c>
      <c r="E29" s="21">
        <v>1</v>
      </c>
      <c r="F29" s="22">
        <v>15</v>
      </c>
      <c r="G29" s="19">
        <f t="shared" si="6"/>
        <v>1</v>
      </c>
      <c r="H29" s="20">
        <f t="shared" si="7"/>
        <v>15</v>
      </c>
      <c r="I29" s="23"/>
      <c r="J29" s="19"/>
      <c r="K29" s="19"/>
      <c r="L29" s="20"/>
      <c r="M29" s="23">
        <v>1</v>
      </c>
      <c r="N29" s="19">
        <v>15</v>
      </c>
      <c r="O29" s="19"/>
      <c r="P29" s="20"/>
      <c r="Q29" s="23"/>
      <c r="R29" s="19"/>
      <c r="S29" s="23"/>
      <c r="T29" s="24"/>
    </row>
    <row r="30" spans="1:20" s="17" customFormat="1" ht="12" hidden="1" thickTop="1" x14ac:dyDescent="0.15">
      <c r="A30" s="119"/>
      <c r="B30" s="18" t="s">
        <v>28</v>
      </c>
      <c r="C30" s="19">
        <f t="shared" si="5"/>
        <v>462</v>
      </c>
      <c r="D30" s="20">
        <f t="shared" si="5"/>
        <v>2271</v>
      </c>
      <c r="E30" s="21">
        <v>27</v>
      </c>
      <c r="F30" s="22">
        <v>608</v>
      </c>
      <c r="G30" s="19">
        <f t="shared" si="6"/>
        <v>435</v>
      </c>
      <c r="H30" s="20">
        <f t="shared" si="7"/>
        <v>1663</v>
      </c>
      <c r="I30" s="23">
        <v>339</v>
      </c>
      <c r="J30" s="19">
        <v>653</v>
      </c>
      <c r="K30" s="19">
        <v>63</v>
      </c>
      <c r="L30" s="20">
        <v>427</v>
      </c>
      <c r="M30" s="23">
        <v>26</v>
      </c>
      <c r="N30" s="19">
        <v>339</v>
      </c>
      <c r="O30" s="19">
        <v>4</v>
      </c>
      <c r="P30" s="20">
        <v>81</v>
      </c>
      <c r="Q30" s="23">
        <v>3</v>
      </c>
      <c r="R30" s="19">
        <v>163</v>
      </c>
      <c r="S30" s="23"/>
      <c r="T30" s="24"/>
    </row>
    <row r="31" spans="1:20" s="17" customFormat="1" ht="12" hidden="1" thickTop="1" x14ac:dyDescent="0.15">
      <c r="A31" s="120"/>
      <c r="B31" s="28" t="s">
        <v>29</v>
      </c>
      <c r="C31" s="29">
        <f t="shared" si="5"/>
        <v>6</v>
      </c>
      <c r="D31" s="20">
        <f t="shared" si="5"/>
        <v>272</v>
      </c>
      <c r="E31" s="21">
        <v>6</v>
      </c>
      <c r="F31" s="30">
        <v>272</v>
      </c>
      <c r="G31" s="29">
        <f t="shared" si="6"/>
        <v>0</v>
      </c>
      <c r="H31" s="31">
        <f t="shared" si="7"/>
        <v>0</v>
      </c>
      <c r="I31" s="32"/>
      <c r="J31" s="29"/>
      <c r="K31" s="29"/>
      <c r="L31" s="31"/>
      <c r="M31" s="32"/>
      <c r="N31" s="29"/>
      <c r="O31" s="29"/>
      <c r="P31" s="31"/>
      <c r="Q31" s="32"/>
      <c r="R31" s="29"/>
      <c r="S31" s="32"/>
      <c r="T31" s="33"/>
    </row>
    <row r="32" spans="1:20" s="17" customFormat="1" ht="12" hidden="1" thickTop="1" x14ac:dyDescent="0.15">
      <c r="A32" s="118" t="s">
        <v>32</v>
      </c>
      <c r="B32" s="34" t="s">
        <v>18</v>
      </c>
      <c r="C32" s="19">
        <f>SUM(C33:C43)</f>
        <v>2018</v>
      </c>
      <c r="D32" s="20">
        <f>SUM(D33:D43)</f>
        <v>19043</v>
      </c>
      <c r="E32" s="21">
        <f>SUM(E33:E43)</f>
        <v>45</v>
      </c>
      <c r="F32" s="22">
        <f>SUM(F33:F43)</f>
        <v>1145</v>
      </c>
      <c r="G32" s="19">
        <f t="shared" ref="G32:R32" si="8">SUM(G35:G43)</f>
        <v>1973</v>
      </c>
      <c r="H32" s="20">
        <f t="shared" si="8"/>
        <v>17898</v>
      </c>
      <c r="I32" s="23">
        <f t="shared" si="8"/>
        <v>1276</v>
      </c>
      <c r="J32" s="19">
        <f t="shared" si="8"/>
        <v>2746</v>
      </c>
      <c r="K32" s="19">
        <f t="shared" si="8"/>
        <v>340</v>
      </c>
      <c r="L32" s="20">
        <f t="shared" si="8"/>
        <v>2180</v>
      </c>
      <c r="M32" s="23">
        <f t="shared" si="8"/>
        <v>191</v>
      </c>
      <c r="N32" s="19">
        <f t="shared" si="8"/>
        <v>2553</v>
      </c>
      <c r="O32" s="19">
        <f t="shared" si="8"/>
        <v>73</v>
      </c>
      <c r="P32" s="20">
        <f t="shared" si="8"/>
        <v>1718</v>
      </c>
      <c r="Q32" s="23">
        <f t="shared" si="8"/>
        <v>93</v>
      </c>
      <c r="R32" s="19">
        <f t="shared" si="8"/>
        <v>8701</v>
      </c>
      <c r="S32" s="23"/>
      <c r="T32" s="24"/>
    </row>
    <row r="33" spans="1:21" s="17" customFormat="1" ht="12" hidden="1" thickTop="1" x14ac:dyDescent="0.15">
      <c r="A33" s="119"/>
      <c r="B33" s="18" t="s">
        <v>19</v>
      </c>
      <c r="C33" s="19"/>
      <c r="D33" s="20"/>
      <c r="E33" s="21"/>
      <c r="F33" s="22"/>
      <c r="G33" s="19"/>
      <c r="H33" s="20"/>
      <c r="I33" s="23"/>
      <c r="J33" s="19"/>
      <c r="K33" s="19"/>
      <c r="L33" s="20"/>
      <c r="M33" s="23"/>
      <c r="N33" s="19"/>
      <c r="O33" s="19"/>
      <c r="P33" s="20"/>
      <c r="Q33" s="23"/>
      <c r="R33" s="19"/>
      <c r="S33" s="23"/>
      <c r="T33" s="24"/>
    </row>
    <row r="34" spans="1:21" s="17" customFormat="1" ht="12" hidden="1" thickTop="1" x14ac:dyDescent="0.15">
      <c r="A34" s="119"/>
      <c r="B34" s="18" t="s">
        <v>20</v>
      </c>
      <c r="C34" s="26"/>
      <c r="D34" s="27"/>
      <c r="E34" s="35"/>
      <c r="F34" s="36"/>
      <c r="G34" s="19"/>
      <c r="H34" s="27"/>
      <c r="I34" s="25"/>
      <c r="J34" s="26"/>
      <c r="K34" s="26"/>
      <c r="L34" s="27"/>
      <c r="M34" s="25"/>
      <c r="N34" s="26"/>
      <c r="O34" s="26"/>
      <c r="P34" s="27"/>
      <c r="Q34" s="25"/>
      <c r="R34" s="26"/>
      <c r="S34" s="23"/>
      <c r="T34" s="24"/>
    </row>
    <row r="35" spans="1:21" s="17" customFormat="1" ht="12" hidden="1" thickTop="1" x14ac:dyDescent="0.15">
      <c r="A35" s="119"/>
      <c r="B35" s="18" t="s">
        <v>21</v>
      </c>
      <c r="C35" s="19">
        <f t="shared" ref="C35:D43" si="9">E35+G35</f>
        <v>205</v>
      </c>
      <c r="D35" s="20">
        <f t="shared" si="9"/>
        <v>1142</v>
      </c>
      <c r="E35" s="21"/>
      <c r="F35" s="22"/>
      <c r="G35" s="19">
        <f t="shared" ref="G35:G43" si="10">I35+K35+M35+O35+Q35+S35</f>
        <v>205</v>
      </c>
      <c r="H35" s="20">
        <f t="shared" ref="H35:H43" si="11">J35+L35+N35+P35+R35</f>
        <v>1142</v>
      </c>
      <c r="I35" s="23">
        <v>124</v>
      </c>
      <c r="J35" s="19">
        <v>276</v>
      </c>
      <c r="K35" s="19">
        <v>47</v>
      </c>
      <c r="L35" s="20">
        <v>298</v>
      </c>
      <c r="M35" s="23">
        <v>26</v>
      </c>
      <c r="N35" s="19">
        <v>335</v>
      </c>
      <c r="O35" s="19">
        <v>6</v>
      </c>
      <c r="P35" s="20">
        <v>141</v>
      </c>
      <c r="Q35" s="23">
        <v>2</v>
      </c>
      <c r="R35" s="19">
        <v>92</v>
      </c>
      <c r="S35" s="23"/>
      <c r="T35" s="24"/>
    </row>
    <row r="36" spans="1:21" s="17" customFormat="1" ht="12" hidden="1" thickTop="1" x14ac:dyDescent="0.15">
      <c r="A36" s="119"/>
      <c r="B36" s="18" t="s">
        <v>22</v>
      </c>
      <c r="C36" s="19">
        <f t="shared" si="9"/>
        <v>201</v>
      </c>
      <c r="D36" s="20">
        <f t="shared" si="9"/>
        <v>6353</v>
      </c>
      <c r="E36" s="21"/>
      <c r="F36" s="22"/>
      <c r="G36" s="19">
        <f t="shared" si="10"/>
        <v>201</v>
      </c>
      <c r="H36" s="20">
        <f t="shared" si="11"/>
        <v>6353</v>
      </c>
      <c r="I36" s="23">
        <v>90</v>
      </c>
      <c r="J36" s="19">
        <v>214</v>
      </c>
      <c r="K36" s="19">
        <v>44</v>
      </c>
      <c r="L36" s="20">
        <v>282</v>
      </c>
      <c r="M36" s="23">
        <v>24</v>
      </c>
      <c r="N36" s="19">
        <v>325</v>
      </c>
      <c r="O36" s="19">
        <v>13</v>
      </c>
      <c r="P36" s="20">
        <v>302</v>
      </c>
      <c r="Q36" s="23">
        <v>30</v>
      </c>
      <c r="R36" s="19">
        <v>5230</v>
      </c>
      <c r="S36" s="23"/>
      <c r="T36" s="24"/>
    </row>
    <row r="37" spans="1:21" s="17" customFormat="1" ht="12" hidden="1" thickTop="1" x14ac:dyDescent="0.15">
      <c r="A37" s="119"/>
      <c r="B37" s="18" t="s">
        <v>27</v>
      </c>
      <c r="C37" s="19">
        <f t="shared" si="9"/>
        <v>2</v>
      </c>
      <c r="D37" s="20">
        <f t="shared" si="9"/>
        <v>42</v>
      </c>
      <c r="E37" s="21">
        <v>1</v>
      </c>
      <c r="F37" s="22">
        <v>25</v>
      </c>
      <c r="G37" s="19">
        <f t="shared" si="10"/>
        <v>1</v>
      </c>
      <c r="H37" s="20">
        <f t="shared" si="11"/>
        <v>17</v>
      </c>
      <c r="I37" s="23"/>
      <c r="J37" s="19"/>
      <c r="K37" s="19"/>
      <c r="L37" s="20"/>
      <c r="M37" s="23">
        <v>1</v>
      </c>
      <c r="N37" s="19">
        <v>17</v>
      </c>
      <c r="O37" s="19"/>
      <c r="P37" s="20"/>
      <c r="Q37" s="23"/>
      <c r="R37" s="19"/>
      <c r="S37" s="23"/>
      <c r="T37" s="24"/>
    </row>
    <row r="38" spans="1:21" s="17" customFormat="1" ht="12" hidden="1" thickTop="1" x14ac:dyDescent="0.15">
      <c r="A38" s="119"/>
      <c r="B38" s="18" t="s">
        <v>26</v>
      </c>
      <c r="C38" s="19">
        <f t="shared" si="9"/>
        <v>30</v>
      </c>
      <c r="D38" s="20">
        <f t="shared" si="9"/>
        <v>515</v>
      </c>
      <c r="E38" s="21">
        <v>5</v>
      </c>
      <c r="F38" s="22">
        <v>17</v>
      </c>
      <c r="G38" s="19">
        <f t="shared" si="10"/>
        <v>25</v>
      </c>
      <c r="H38" s="20">
        <f t="shared" si="11"/>
        <v>498</v>
      </c>
      <c r="I38" s="23">
        <v>5</v>
      </c>
      <c r="J38" s="19">
        <v>11</v>
      </c>
      <c r="K38" s="19">
        <v>6</v>
      </c>
      <c r="L38" s="20">
        <v>43</v>
      </c>
      <c r="M38" s="23">
        <v>5</v>
      </c>
      <c r="N38" s="19">
        <v>83</v>
      </c>
      <c r="O38" s="19">
        <v>5</v>
      </c>
      <c r="P38" s="20">
        <v>123</v>
      </c>
      <c r="Q38" s="23">
        <v>4</v>
      </c>
      <c r="R38" s="19">
        <v>238</v>
      </c>
      <c r="S38" s="23"/>
      <c r="T38" s="24"/>
    </row>
    <row r="39" spans="1:21" s="17" customFormat="1" ht="12" hidden="1" thickTop="1" x14ac:dyDescent="0.15">
      <c r="A39" s="119"/>
      <c r="B39" s="18" t="s">
        <v>31</v>
      </c>
      <c r="C39" s="19">
        <f t="shared" si="9"/>
        <v>864</v>
      </c>
      <c r="D39" s="20">
        <f t="shared" si="9"/>
        <v>6328</v>
      </c>
      <c r="E39" s="21">
        <v>2</v>
      </c>
      <c r="F39" s="22">
        <v>54</v>
      </c>
      <c r="G39" s="19">
        <f t="shared" si="10"/>
        <v>862</v>
      </c>
      <c r="H39" s="20">
        <f t="shared" si="11"/>
        <v>6274</v>
      </c>
      <c r="I39" s="23">
        <v>557</v>
      </c>
      <c r="J39" s="19">
        <v>1273</v>
      </c>
      <c r="K39" s="19">
        <v>144</v>
      </c>
      <c r="L39" s="20">
        <v>939</v>
      </c>
      <c r="M39" s="23">
        <v>85</v>
      </c>
      <c r="N39" s="19">
        <v>1136</v>
      </c>
      <c r="O39" s="19">
        <v>34</v>
      </c>
      <c r="P39" s="20">
        <v>791</v>
      </c>
      <c r="Q39" s="23">
        <v>42</v>
      </c>
      <c r="R39" s="19">
        <v>2135</v>
      </c>
      <c r="S39" s="23"/>
      <c r="T39" s="24"/>
    </row>
    <row r="40" spans="1:21" s="17" customFormat="1" ht="12" hidden="1" thickTop="1" x14ac:dyDescent="0.15">
      <c r="A40" s="119"/>
      <c r="B40" s="18" t="s">
        <v>24</v>
      </c>
      <c r="C40" s="19">
        <f t="shared" si="9"/>
        <v>20</v>
      </c>
      <c r="D40" s="20">
        <f t="shared" si="9"/>
        <v>438</v>
      </c>
      <c r="E40" s="21"/>
      <c r="F40" s="22"/>
      <c r="G40" s="19">
        <f t="shared" si="10"/>
        <v>20</v>
      </c>
      <c r="H40" s="20">
        <f t="shared" si="11"/>
        <v>438</v>
      </c>
      <c r="I40" s="23">
        <v>6</v>
      </c>
      <c r="J40" s="19">
        <v>11</v>
      </c>
      <c r="K40" s="19">
        <v>1</v>
      </c>
      <c r="L40" s="20">
        <v>8</v>
      </c>
      <c r="M40" s="23">
        <v>4</v>
      </c>
      <c r="N40" s="19">
        <v>53</v>
      </c>
      <c r="O40" s="19">
        <v>4</v>
      </c>
      <c r="P40" s="20">
        <v>95</v>
      </c>
      <c r="Q40" s="23">
        <v>5</v>
      </c>
      <c r="R40" s="19">
        <v>271</v>
      </c>
      <c r="S40" s="23"/>
      <c r="T40" s="24"/>
    </row>
    <row r="41" spans="1:21" s="17" customFormat="1" ht="12" hidden="1" thickTop="1" x14ac:dyDescent="0.15">
      <c r="A41" s="119"/>
      <c r="B41" s="18" t="s">
        <v>25</v>
      </c>
      <c r="C41" s="19">
        <f t="shared" si="9"/>
        <v>119</v>
      </c>
      <c r="D41" s="20">
        <f t="shared" si="9"/>
        <v>391</v>
      </c>
      <c r="E41" s="21"/>
      <c r="F41" s="22"/>
      <c r="G41" s="19">
        <f t="shared" si="10"/>
        <v>119</v>
      </c>
      <c r="H41" s="20">
        <f t="shared" si="11"/>
        <v>391</v>
      </c>
      <c r="I41" s="23">
        <v>96</v>
      </c>
      <c r="J41" s="19">
        <v>200</v>
      </c>
      <c r="K41" s="19">
        <v>16</v>
      </c>
      <c r="L41" s="20">
        <v>93</v>
      </c>
      <c r="M41" s="23">
        <v>5</v>
      </c>
      <c r="N41" s="19">
        <v>56</v>
      </c>
      <c r="O41" s="19">
        <v>2</v>
      </c>
      <c r="P41" s="20">
        <v>42</v>
      </c>
      <c r="Q41" s="23"/>
      <c r="R41" s="19"/>
      <c r="S41" s="23"/>
      <c r="T41" s="24"/>
    </row>
    <row r="42" spans="1:21" s="17" customFormat="1" ht="12" hidden="1" thickTop="1" x14ac:dyDescent="0.15">
      <c r="A42" s="119"/>
      <c r="B42" s="18" t="s">
        <v>28</v>
      </c>
      <c r="C42" s="19">
        <f t="shared" si="9"/>
        <v>572</v>
      </c>
      <c r="D42" s="20">
        <f t="shared" si="9"/>
        <v>3446</v>
      </c>
      <c r="E42" s="21">
        <v>32</v>
      </c>
      <c r="F42" s="22">
        <v>661</v>
      </c>
      <c r="G42" s="19">
        <f t="shared" si="10"/>
        <v>540</v>
      </c>
      <c r="H42" s="20">
        <f t="shared" si="11"/>
        <v>2785</v>
      </c>
      <c r="I42" s="23">
        <v>398</v>
      </c>
      <c r="J42" s="19">
        <v>761</v>
      </c>
      <c r="K42" s="19">
        <v>82</v>
      </c>
      <c r="L42" s="20">
        <v>517</v>
      </c>
      <c r="M42" s="23">
        <v>41</v>
      </c>
      <c r="N42" s="19">
        <v>548</v>
      </c>
      <c r="O42" s="19">
        <v>9</v>
      </c>
      <c r="P42" s="20">
        <v>224</v>
      </c>
      <c r="Q42" s="23">
        <v>10</v>
      </c>
      <c r="R42" s="19">
        <v>735</v>
      </c>
      <c r="S42" s="23"/>
      <c r="T42" s="24"/>
    </row>
    <row r="43" spans="1:21" s="17" customFormat="1" ht="12" hidden="1" thickTop="1" x14ac:dyDescent="0.15">
      <c r="A43" s="120"/>
      <c r="B43" s="28" t="s">
        <v>29</v>
      </c>
      <c r="C43" s="19">
        <f t="shared" si="9"/>
        <v>5</v>
      </c>
      <c r="D43" s="20">
        <f t="shared" si="9"/>
        <v>388</v>
      </c>
      <c r="E43" s="21">
        <v>5</v>
      </c>
      <c r="F43" s="22">
        <v>388</v>
      </c>
      <c r="G43" s="19">
        <f t="shared" si="10"/>
        <v>0</v>
      </c>
      <c r="H43" s="20">
        <f t="shared" si="11"/>
        <v>0</v>
      </c>
      <c r="I43" s="23"/>
      <c r="J43" s="19"/>
      <c r="K43" s="19"/>
      <c r="L43" s="20"/>
      <c r="M43" s="23"/>
      <c r="N43" s="19"/>
      <c r="O43" s="19"/>
      <c r="P43" s="20"/>
      <c r="Q43" s="23"/>
      <c r="R43" s="19"/>
      <c r="S43" s="32"/>
      <c r="T43" s="33"/>
    </row>
    <row r="44" spans="1:21" s="17" customFormat="1" ht="12" hidden="1" thickTop="1" x14ac:dyDescent="0.15">
      <c r="A44" s="118" t="s">
        <v>33</v>
      </c>
      <c r="B44" s="34" t="s">
        <v>18</v>
      </c>
      <c r="C44" s="37">
        <v>2350</v>
      </c>
      <c r="D44" s="38">
        <v>21678</v>
      </c>
      <c r="E44" s="39">
        <v>49</v>
      </c>
      <c r="F44" s="40">
        <v>1218</v>
      </c>
      <c r="G44" s="37">
        <v>2301</v>
      </c>
      <c r="H44" s="41">
        <v>20460</v>
      </c>
      <c r="I44" s="42">
        <v>1462</v>
      </c>
      <c r="J44" s="37">
        <v>3138</v>
      </c>
      <c r="K44" s="37">
        <v>424</v>
      </c>
      <c r="L44" s="41">
        <v>2718</v>
      </c>
      <c r="M44" s="42">
        <v>229</v>
      </c>
      <c r="N44" s="37">
        <v>3116</v>
      </c>
      <c r="O44" s="37">
        <v>73</v>
      </c>
      <c r="P44" s="41">
        <v>1659</v>
      </c>
      <c r="Q44" s="42">
        <v>113</v>
      </c>
      <c r="R44" s="37">
        <v>9829</v>
      </c>
      <c r="S44" s="43"/>
      <c r="T44" s="44"/>
      <c r="U44" s="45"/>
    </row>
    <row r="45" spans="1:21" s="26" customFormat="1" ht="12" hidden="1" thickTop="1" x14ac:dyDescent="0.15">
      <c r="A45" s="119"/>
      <c r="B45" s="18" t="s">
        <v>19</v>
      </c>
      <c r="C45" s="46">
        <v>2</v>
      </c>
      <c r="D45" s="38">
        <v>21</v>
      </c>
      <c r="E45" s="39"/>
      <c r="F45" s="47"/>
      <c r="G45" s="46">
        <v>2</v>
      </c>
      <c r="H45" s="38">
        <v>21</v>
      </c>
      <c r="I45" s="48"/>
      <c r="J45" s="46"/>
      <c r="K45" s="46">
        <v>1</v>
      </c>
      <c r="L45" s="38">
        <v>6</v>
      </c>
      <c r="M45" s="48">
        <v>1</v>
      </c>
      <c r="N45" s="46">
        <v>15</v>
      </c>
      <c r="O45" s="46"/>
      <c r="P45" s="38"/>
      <c r="Q45" s="48"/>
      <c r="R45" s="46"/>
      <c r="S45" s="43"/>
      <c r="T45" s="44"/>
      <c r="U45" s="45"/>
    </row>
    <row r="46" spans="1:21" s="26" customFormat="1" ht="12" hidden="1" thickTop="1" x14ac:dyDescent="0.15">
      <c r="A46" s="119"/>
      <c r="B46" s="18" t="s">
        <v>20</v>
      </c>
      <c r="C46" s="46"/>
      <c r="D46" s="38"/>
      <c r="E46" s="39"/>
      <c r="F46" s="47"/>
      <c r="G46" s="46"/>
      <c r="H46" s="38"/>
      <c r="I46" s="48"/>
      <c r="J46" s="46"/>
      <c r="K46" s="46"/>
      <c r="L46" s="38"/>
      <c r="M46" s="48"/>
      <c r="N46" s="46"/>
      <c r="O46" s="46"/>
      <c r="P46" s="38"/>
      <c r="Q46" s="48"/>
      <c r="R46" s="46"/>
      <c r="S46" s="43"/>
      <c r="T46" s="44"/>
      <c r="U46" s="45"/>
    </row>
    <row r="47" spans="1:21" s="26" customFormat="1" ht="12" hidden="1" thickTop="1" x14ac:dyDescent="0.15">
      <c r="A47" s="119"/>
      <c r="B47" s="18" t="s">
        <v>21</v>
      </c>
      <c r="C47" s="46">
        <v>237</v>
      </c>
      <c r="D47" s="38">
        <v>1573</v>
      </c>
      <c r="E47" s="39"/>
      <c r="F47" s="47"/>
      <c r="G47" s="46">
        <v>237</v>
      </c>
      <c r="H47" s="38">
        <v>1573</v>
      </c>
      <c r="I47" s="48">
        <v>143</v>
      </c>
      <c r="J47" s="46">
        <v>341</v>
      </c>
      <c r="K47" s="46">
        <v>57</v>
      </c>
      <c r="L47" s="38">
        <v>372</v>
      </c>
      <c r="M47" s="48">
        <v>22</v>
      </c>
      <c r="N47" s="46">
        <v>278</v>
      </c>
      <c r="O47" s="46">
        <v>10</v>
      </c>
      <c r="P47" s="38">
        <v>235</v>
      </c>
      <c r="Q47" s="48">
        <v>5</v>
      </c>
      <c r="R47" s="46">
        <v>347</v>
      </c>
      <c r="S47" s="43"/>
      <c r="T47" s="44"/>
      <c r="U47" s="45"/>
    </row>
    <row r="48" spans="1:21" s="26" customFormat="1" ht="12" hidden="1" thickTop="1" x14ac:dyDescent="0.15">
      <c r="A48" s="119"/>
      <c r="B48" s="18" t="s">
        <v>22</v>
      </c>
      <c r="C48" s="46">
        <v>199</v>
      </c>
      <c r="D48" s="38">
        <v>5612</v>
      </c>
      <c r="E48" s="39"/>
      <c r="F48" s="47"/>
      <c r="G48" s="46">
        <v>199</v>
      </c>
      <c r="H48" s="38">
        <v>5612</v>
      </c>
      <c r="I48" s="48">
        <v>98</v>
      </c>
      <c r="J48" s="46">
        <v>217</v>
      </c>
      <c r="K48" s="46">
        <v>36</v>
      </c>
      <c r="L48" s="38">
        <v>236</v>
      </c>
      <c r="M48" s="48">
        <v>29</v>
      </c>
      <c r="N48" s="46">
        <v>403</v>
      </c>
      <c r="O48" s="46">
        <v>8</v>
      </c>
      <c r="P48" s="38">
        <v>169</v>
      </c>
      <c r="Q48" s="48">
        <v>28</v>
      </c>
      <c r="R48" s="46">
        <v>4587</v>
      </c>
      <c r="S48" s="43"/>
      <c r="T48" s="44"/>
      <c r="U48" s="45"/>
    </row>
    <row r="49" spans="1:21" s="26" customFormat="1" ht="12" hidden="1" thickTop="1" x14ac:dyDescent="0.15">
      <c r="A49" s="119"/>
      <c r="B49" s="18" t="s">
        <v>27</v>
      </c>
      <c r="C49" s="46">
        <v>3</v>
      </c>
      <c r="D49" s="38">
        <v>49</v>
      </c>
      <c r="E49" s="39">
        <v>1</v>
      </c>
      <c r="F49" s="47">
        <v>28</v>
      </c>
      <c r="G49" s="46">
        <v>2</v>
      </c>
      <c r="H49" s="38">
        <v>21</v>
      </c>
      <c r="I49" s="48">
        <v>1</v>
      </c>
      <c r="J49" s="46">
        <v>3</v>
      </c>
      <c r="K49" s="46"/>
      <c r="L49" s="38"/>
      <c r="M49" s="48">
        <v>1</v>
      </c>
      <c r="N49" s="46">
        <v>18</v>
      </c>
      <c r="O49" s="46"/>
      <c r="P49" s="38"/>
      <c r="Q49" s="48"/>
      <c r="R49" s="46"/>
      <c r="S49" s="43"/>
      <c r="T49" s="44"/>
      <c r="U49" s="45"/>
    </row>
    <row r="50" spans="1:21" s="26" customFormat="1" ht="12" hidden="1" thickTop="1" x14ac:dyDescent="0.15">
      <c r="A50" s="119"/>
      <c r="B50" s="18" t="s">
        <v>26</v>
      </c>
      <c r="C50" s="46">
        <v>42</v>
      </c>
      <c r="D50" s="38">
        <v>596</v>
      </c>
      <c r="E50" s="39">
        <v>5</v>
      </c>
      <c r="F50" s="47">
        <v>21</v>
      </c>
      <c r="G50" s="46">
        <v>37</v>
      </c>
      <c r="H50" s="38">
        <v>575</v>
      </c>
      <c r="I50" s="48">
        <v>7</v>
      </c>
      <c r="J50" s="46">
        <v>13</v>
      </c>
      <c r="K50" s="46">
        <v>9</v>
      </c>
      <c r="L50" s="38">
        <v>56</v>
      </c>
      <c r="M50" s="48">
        <v>9</v>
      </c>
      <c r="N50" s="46">
        <v>117</v>
      </c>
      <c r="O50" s="46">
        <v>5</v>
      </c>
      <c r="P50" s="38">
        <v>112</v>
      </c>
      <c r="Q50" s="48">
        <v>7</v>
      </c>
      <c r="R50" s="46">
        <v>277</v>
      </c>
      <c r="S50" s="43"/>
      <c r="T50" s="44"/>
      <c r="U50" s="45"/>
    </row>
    <row r="51" spans="1:21" s="26" customFormat="1" ht="12" hidden="1" thickTop="1" x14ac:dyDescent="0.15">
      <c r="A51" s="119"/>
      <c r="B51" s="18" t="s">
        <v>31</v>
      </c>
      <c r="C51" s="46">
        <v>985</v>
      </c>
      <c r="D51" s="38">
        <v>8009</v>
      </c>
      <c r="E51" s="39">
        <v>2</v>
      </c>
      <c r="F51" s="47">
        <v>49</v>
      </c>
      <c r="G51" s="46">
        <v>983</v>
      </c>
      <c r="H51" s="38">
        <v>7960</v>
      </c>
      <c r="I51" s="48">
        <v>596</v>
      </c>
      <c r="J51" s="46">
        <v>1385</v>
      </c>
      <c r="K51" s="46">
        <v>190</v>
      </c>
      <c r="L51" s="38">
        <v>1213</v>
      </c>
      <c r="M51" s="48">
        <v>110</v>
      </c>
      <c r="N51" s="46">
        <v>1401</v>
      </c>
      <c r="O51" s="46">
        <v>35</v>
      </c>
      <c r="P51" s="38">
        <v>802</v>
      </c>
      <c r="Q51" s="48">
        <v>52</v>
      </c>
      <c r="R51" s="46">
        <v>3079</v>
      </c>
      <c r="S51" s="43"/>
      <c r="T51" s="44"/>
      <c r="U51" s="45"/>
    </row>
    <row r="52" spans="1:21" s="26" customFormat="1" ht="12" hidden="1" thickTop="1" x14ac:dyDescent="0.15">
      <c r="A52" s="119"/>
      <c r="B52" s="18" t="s">
        <v>24</v>
      </c>
      <c r="C52" s="46">
        <v>22</v>
      </c>
      <c r="D52" s="38">
        <v>427</v>
      </c>
      <c r="E52" s="39"/>
      <c r="F52" s="47"/>
      <c r="G52" s="46">
        <v>22</v>
      </c>
      <c r="H52" s="38">
        <v>427</v>
      </c>
      <c r="I52" s="48">
        <v>8</v>
      </c>
      <c r="J52" s="46">
        <v>15</v>
      </c>
      <c r="K52" s="46">
        <v>2</v>
      </c>
      <c r="L52" s="38">
        <v>12</v>
      </c>
      <c r="M52" s="48">
        <v>3</v>
      </c>
      <c r="N52" s="46">
        <v>48</v>
      </c>
      <c r="O52" s="46">
        <v>5</v>
      </c>
      <c r="P52" s="38">
        <v>114</v>
      </c>
      <c r="Q52" s="48">
        <v>4</v>
      </c>
      <c r="R52" s="46">
        <v>238</v>
      </c>
      <c r="S52" s="43"/>
      <c r="T52" s="44"/>
      <c r="U52" s="45"/>
    </row>
    <row r="53" spans="1:21" s="26" customFormat="1" ht="12" hidden="1" thickTop="1" x14ac:dyDescent="0.15">
      <c r="A53" s="119"/>
      <c r="B53" s="18" t="s">
        <v>25</v>
      </c>
      <c r="C53" s="46">
        <v>151</v>
      </c>
      <c r="D53" s="38">
        <v>410</v>
      </c>
      <c r="E53" s="39"/>
      <c r="F53" s="47"/>
      <c r="G53" s="46">
        <v>151</v>
      </c>
      <c r="H53" s="38">
        <v>410</v>
      </c>
      <c r="I53" s="48">
        <v>138</v>
      </c>
      <c r="J53" s="46">
        <v>279</v>
      </c>
      <c r="K53" s="46">
        <v>12</v>
      </c>
      <c r="L53" s="38">
        <v>79</v>
      </c>
      <c r="M53" s="48"/>
      <c r="N53" s="46"/>
      <c r="O53" s="46"/>
      <c r="P53" s="38"/>
      <c r="Q53" s="48">
        <v>1</v>
      </c>
      <c r="R53" s="46">
        <v>52</v>
      </c>
      <c r="S53" s="43"/>
      <c r="T53" s="44"/>
      <c r="U53" s="45"/>
    </row>
    <row r="54" spans="1:21" s="26" customFormat="1" ht="12" hidden="1" thickTop="1" x14ac:dyDescent="0.15">
      <c r="A54" s="119"/>
      <c r="B54" s="18" t="s">
        <v>28</v>
      </c>
      <c r="C54" s="46">
        <v>703</v>
      </c>
      <c r="D54" s="38">
        <v>4573</v>
      </c>
      <c r="E54" s="39">
        <v>35</v>
      </c>
      <c r="F54" s="47">
        <v>712</v>
      </c>
      <c r="G54" s="46">
        <v>668</v>
      </c>
      <c r="H54" s="38">
        <v>3861</v>
      </c>
      <c r="I54" s="48">
        <v>471</v>
      </c>
      <c r="J54" s="46">
        <v>885</v>
      </c>
      <c r="K54" s="46">
        <v>117</v>
      </c>
      <c r="L54" s="38">
        <v>744</v>
      </c>
      <c r="M54" s="48">
        <v>54</v>
      </c>
      <c r="N54" s="46">
        <v>756</v>
      </c>
      <c r="O54" s="46">
        <v>10</v>
      </c>
      <c r="P54" s="38">
        <v>227</v>
      </c>
      <c r="Q54" s="48">
        <v>16</v>
      </c>
      <c r="R54" s="46">
        <v>1249</v>
      </c>
      <c r="S54" s="43"/>
      <c r="T54" s="44"/>
      <c r="U54" s="45"/>
    </row>
    <row r="55" spans="1:21" s="17" customFormat="1" ht="12" hidden="1" thickTop="1" x14ac:dyDescent="0.15">
      <c r="A55" s="120"/>
      <c r="B55" s="28" t="s">
        <v>29</v>
      </c>
      <c r="C55" s="49">
        <v>6</v>
      </c>
      <c r="D55" s="38">
        <v>408</v>
      </c>
      <c r="E55" s="39">
        <v>6</v>
      </c>
      <c r="F55" s="47">
        <v>408</v>
      </c>
      <c r="G55" s="46"/>
      <c r="H55" s="38"/>
      <c r="I55" s="48"/>
      <c r="J55" s="46"/>
      <c r="K55" s="46"/>
      <c r="L55" s="38"/>
      <c r="M55" s="48"/>
      <c r="N55" s="46"/>
      <c r="O55" s="46"/>
      <c r="P55" s="38"/>
      <c r="Q55" s="48"/>
      <c r="R55" s="49"/>
      <c r="S55" s="50"/>
      <c r="T55" s="51"/>
      <c r="U55" s="45"/>
    </row>
    <row r="56" spans="1:21" s="17" customFormat="1" ht="12" hidden="1" thickTop="1" x14ac:dyDescent="0.15">
      <c r="A56" s="118" t="s">
        <v>34</v>
      </c>
      <c r="B56" s="18" t="s">
        <v>18</v>
      </c>
      <c r="C56" s="46">
        <v>2328</v>
      </c>
      <c r="D56" s="38">
        <v>22068</v>
      </c>
      <c r="E56" s="39">
        <v>53</v>
      </c>
      <c r="F56" s="40">
        <v>1341</v>
      </c>
      <c r="G56" s="37">
        <v>2275</v>
      </c>
      <c r="H56" s="41">
        <v>20727</v>
      </c>
      <c r="I56" s="42">
        <v>1421</v>
      </c>
      <c r="J56" s="37">
        <v>3077</v>
      </c>
      <c r="K56" s="37">
        <v>420</v>
      </c>
      <c r="L56" s="41">
        <v>2683</v>
      </c>
      <c r="M56" s="42">
        <v>231</v>
      </c>
      <c r="N56" s="37">
        <v>3122</v>
      </c>
      <c r="O56" s="37">
        <v>91</v>
      </c>
      <c r="P56" s="41">
        <v>2171</v>
      </c>
      <c r="Q56" s="42">
        <v>106</v>
      </c>
      <c r="R56" s="46">
        <v>9674</v>
      </c>
      <c r="S56" s="52"/>
      <c r="T56" s="53"/>
      <c r="U56" s="54"/>
    </row>
    <row r="57" spans="1:21" s="17" customFormat="1" ht="12" hidden="1" thickTop="1" x14ac:dyDescent="0.15">
      <c r="A57" s="119"/>
      <c r="B57" s="18" t="s">
        <v>19</v>
      </c>
      <c r="C57" s="46">
        <v>4</v>
      </c>
      <c r="D57" s="38">
        <v>31</v>
      </c>
      <c r="E57" s="39"/>
      <c r="F57" s="47"/>
      <c r="G57" s="46">
        <v>4</v>
      </c>
      <c r="H57" s="38">
        <v>31</v>
      </c>
      <c r="I57" s="48"/>
      <c r="J57" s="46"/>
      <c r="K57" s="46">
        <v>4</v>
      </c>
      <c r="L57" s="38">
        <v>31</v>
      </c>
      <c r="M57" s="48"/>
      <c r="N57" s="46"/>
      <c r="O57" s="46"/>
      <c r="P57" s="38"/>
      <c r="Q57" s="48"/>
      <c r="R57" s="46"/>
      <c r="S57" s="52"/>
      <c r="T57" s="53"/>
      <c r="U57" s="54"/>
    </row>
    <row r="58" spans="1:21" s="17" customFormat="1" ht="12" hidden="1" thickTop="1" x14ac:dyDescent="0.15">
      <c r="A58" s="119"/>
      <c r="B58" s="18" t="s">
        <v>35</v>
      </c>
      <c r="C58" s="46"/>
      <c r="D58" s="38"/>
      <c r="E58" s="39"/>
      <c r="F58" s="47"/>
      <c r="G58" s="46"/>
      <c r="H58" s="38"/>
      <c r="I58" s="48"/>
      <c r="J58" s="46"/>
      <c r="K58" s="46"/>
      <c r="L58" s="38"/>
      <c r="M58" s="48"/>
      <c r="N58" s="46"/>
      <c r="O58" s="46"/>
      <c r="P58" s="38"/>
      <c r="Q58" s="48"/>
      <c r="R58" s="46"/>
      <c r="S58" s="52"/>
      <c r="T58" s="53"/>
      <c r="U58" s="54"/>
    </row>
    <row r="59" spans="1:21" s="17" customFormat="1" ht="12" hidden="1" thickTop="1" x14ac:dyDescent="0.15">
      <c r="A59" s="119"/>
      <c r="B59" s="18" t="s">
        <v>20</v>
      </c>
      <c r="C59" s="46"/>
      <c r="D59" s="38"/>
      <c r="E59" s="39"/>
      <c r="F59" s="47"/>
      <c r="G59" s="46"/>
      <c r="H59" s="38"/>
      <c r="I59" s="48"/>
      <c r="J59" s="46"/>
      <c r="K59" s="46"/>
      <c r="L59" s="38"/>
      <c r="M59" s="48"/>
      <c r="N59" s="46"/>
      <c r="O59" s="46"/>
      <c r="P59" s="38"/>
      <c r="Q59" s="48"/>
      <c r="R59" s="46"/>
      <c r="S59" s="52"/>
      <c r="T59" s="53"/>
      <c r="U59" s="54"/>
    </row>
    <row r="60" spans="1:21" s="17" customFormat="1" ht="12" hidden="1" thickTop="1" x14ac:dyDescent="0.15">
      <c r="A60" s="119"/>
      <c r="B60" s="18" t="s">
        <v>21</v>
      </c>
      <c r="C60" s="46">
        <v>234</v>
      </c>
      <c r="D60" s="38">
        <v>1351</v>
      </c>
      <c r="E60" s="39"/>
      <c r="F60" s="47"/>
      <c r="G60" s="46">
        <v>234</v>
      </c>
      <c r="H60" s="38">
        <v>1351</v>
      </c>
      <c r="I60" s="48">
        <v>143</v>
      </c>
      <c r="J60" s="46">
        <v>336</v>
      </c>
      <c r="K60" s="46">
        <v>61</v>
      </c>
      <c r="L60" s="38">
        <v>400</v>
      </c>
      <c r="M60" s="48">
        <v>21</v>
      </c>
      <c r="N60" s="46">
        <v>268</v>
      </c>
      <c r="O60" s="46">
        <v>6</v>
      </c>
      <c r="P60" s="38">
        <v>142</v>
      </c>
      <c r="Q60" s="48">
        <v>3</v>
      </c>
      <c r="R60" s="46">
        <v>205</v>
      </c>
      <c r="S60" s="52"/>
      <c r="T60" s="53"/>
      <c r="U60" s="54"/>
    </row>
    <row r="61" spans="1:21" s="17" customFormat="1" ht="12" hidden="1" thickTop="1" x14ac:dyDescent="0.15">
      <c r="A61" s="119"/>
      <c r="B61" s="18" t="s">
        <v>22</v>
      </c>
      <c r="C61" s="46">
        <v>174</v>
      </c>
      <c r="D61" s="38">
        <v>5291</v>
      </c>
      <c r="E61" s="39"/>
      <c r="F61" s="47"/>
      <c r="G61" s="46">
        <v>174</v>
      </c>
      <c r="H61" s="38">
        <v>5291</v>
      </c>
      <c r="I61" s="48">
        <v>74</v>
      </c>
      <c r="J61" s="46">
        <v>165</v>
      </c>
      <c r="K61" s="46">
        <v>41</v>
      </c>
      <c r="L61" s="38">
        <v>270</v>
      </c>
      <c r="M61" s="48">
        <v>21</v>
      </c>
      <c r="N61" s="46">
        <v>277</v>
      </c>
      <c r="O61" s="46">
        <v>11</v>
      </c>
      <c r="P61" s="38">
        <v>252</v>
      </c>
      <c r="Q61" s="48">
        <v>27</v>
      </c>
      <c r="R61" s="46">
        <v>4327</v>
      </c>
      <c r="S61" s="52"/>
      <c r="T61" s="53"/>
      <c r="U61" s="54"/>
    </row>
    <row r="62" spans="1:21" s="17" customFormat="1" ht="12" hidden="1" thickTop="1" x14ac:dyDescent="0.15">
      <c r="A62" s="119"/>
      <c r="B62" s="18" t="s">
        <v>27</v>
      </c>
      <c r="C62" s="46">
        <v>2</v>
      </c>
      <c r="D62" s="38">
        <v>46</v>
      </c>
      <c r="E62" s="39">
        <v>1</v>
      </c>
      <c r="F62" s="47">
        <v>29</v>
      </c>
      <c r="G62" s="46">
        <v>1</v>
      </c>
      <c r="H62" s="38">
        <v>17</v>
      </c>
      <c r="I62" s="48"/>
      <c r="J62" s="46"/>
      <c r="K62" s="46"/>
      <c r="L62" s="38"/>
      <c r="M62" s="48">
        <v>1</v>
      </c>
      <c r="N62" s="46">
        <v>17</v>
      </c>
      <c r="O62" s="46"/>
      <c r="P62" s="38"/>
      <c r="Q62" s="48"/>
      <c r="R62" s="46"/>
      <c r="S62" s="52"/>
      <c r="T62" s="53"/>
      <c r="U62" s="54"/>
    </row>
    <row r="63" spans="1:21" s="17" customFormat="1" ht="12" hidden="1" thickTop="1" x14ac:dyDescent="0.15">
      <c r="A63" s="119"/>
      <c r="B63" s="18" t="s">
        <v>26</v>
      </c>
      <c r="C63" s="46">
        <v>57</v>
      </c>
      <c r="D63" s="38">
        <v>947</v>
      </c>
      <c r="E63" s="39">
        <v>5</v>
      </c>
      <c r="F63" s="47">
        <v>27</v>
      </c>
      <c r="G63" s="46">
        <v>52</v>
      </c>
      <c r="H63" s="38">
        <v>920</v>
      </c>
      <c r="I63" s="48">
        <v>15</v>
      </c>
      <c r="J63" s="46">
        <v>34</v>
      </c>
      <c r="K63" s="46">
        <v>12</v>
      </c>
      <c r="L63" s="38">
        <v>85</v>
      </c>
      <c r="M63" s="48">
        <v>13</v>
      </c>
      <c r="N63" s="46">
        <v>179</v>
      </c>
      <c r="O63" s="46">
        <v>5</v>
      </c>
      <c r="P63" s="38">
        <v>123</v>
      </c>
      <c r="Q63" s="48">
        <v>7</v>
      </c>
      <c r="R63" s="46">
        <v>499</v>
      </c>
      <c r="S63" s="52"/>
      <c r="T63" s="53"/>
      <c r="U63" s="54"/>
    </row>
    <row r="64" spans="1:21" s="17" customFormat="1" ht="12" hidden="1" thickTop="1" x14ac:dyDescent="0.15">
      <c r="A64" s="119"/>
      <c r="B64" s="18" t="s">
        <v>31</v>
      </c>
      <c r="C64" s="46">
        <v>966</v>
      </c>
      <c r="D64" s="38">
        <v>7681</v>
      </c>
      <c r="E64" s="39">
        <v>1</v>
      </c>
      <c r="F64" s="47">
        <v>48</v>
      </c>
      <c r="G64" s="46">
        <v>965</v>
      </c>
      <c r="H64" s="38">
        <v>7633</v>
      </c>
      <c r="I64" s="48">
        <v>595</v>
      </c>
      <c r="J64" s="46">
        <v>1366</v>
      </c>
      <c r="K64" s="46">
        <v>170</v>
      </c>
      <c r="L64" s="38">
        <v>1088</v>
      </c>
      <c r="M64" s="48">
        <v>114</v>
      </c>
      <c r="N64" s="46">
        <v>1553</v>
      </c>
      <c r="O64" s="46">
        <v>39</v>
      </c>
      <c r="P64" s="38">
        <v>943</v>
      </c>
      <c r="Q64" s="48">
        <v>47</v>
      </c>
      <c r="R64" s="46">
        <v>2683</v>
      </c>
      <c r="S64" s="52"/>
      <c r="T64" s="53"/>
      <c r="U64" s="54"/>
    </row>
    <row r="65" spans="1:21" s="17" customFormat="1" ht="12" hidden="1" thickTop="1" x14ac:dyDescent="0.15">
      <c r="A65" s="119"/>
      <c r="B65" s="18" t="s">
        <v>24</v>
      </c>
      <c r="C65" s="46">
        <v>20</v>
      </c>
      <c r="D65" s="38">
        <v>453</v>
      </c>
      <c r="E65" s="39"/>
      <c r="F65" s="47"/>
      <c r="G65" s="46">
        <v>20</v>
      </c>
      <c r="H65" s="38">
        <v>453</v>
      </c>
      <c r="I65" s="48">
        <v>9</v>
      </c>
      <c r="J65" s="46">
        <v>16</v>
      </c>
      <c r="K65" s="46">
        <v>2</v>
      </c>
      <c r="L65" s="38">
        <v>11</v>
      </c>
      <c r="M65" s="48">
        <v>3</v>
      </c>
      <c r="N65" s="46">
        <v>45</v>
      </c>
      <c r="O65" s="46">
        <v>4</v>
      </c>
      <c r="P65" s="38">
        <v>98</v>
      </c>
      <c r="Q65" s="48">
        <v>2</v>
      </c>
      <c r="R65" s="46">
        <v>283</v>
      </c>
      <c r="S65" s="52"/>
      <c r="T65" s="53"/>
      <c r="U65" s="54"/>
    </row>
    <row r="66" spans="1:21" s="17" customFormat="1" ht="12" hidden="1" thickTop="1" x14ac:dyDescent="0.15">
      <c r="A66" s="119"/>
      <c r="B66" s="18" t="s">
        <v>25</v>
      </c>
      <c r="C66" s="46">
        <v>134</v>
      </c>
      <c r="D66" s="38">
        <v>359</v>
      </c>
      <c r="E66" s="39"/>
      <c r="F66" s="47"/>
      <c r="G66" s="46">
        <v>134</v>
      </c>
      <c r="H66" s="38">
        <v>359</v>
      </c>
      <c r="I66" s="48">
        <v>114</v>
      </c>
      <c r="J66" s="46">
        <v>233</v>
      </c>
      <c r="K66" s="46">
        <v>10</v>
      </c>
      <c r="L66" s="38">
        <v>53</v>
      </c>
      <c r="M66" s="48">
        <v>4</v>
      </c>
      <c r="N66" s="46">
        <v>49</v>
      </c>
      <c r="O66" s="46">
        <v>1</v>
      </c>
      <c r="P66" s="38">
        <v>24</v>
      </c>
      <c r="Q66" s="48"/>
      <c r="R66" s="46"/>
      <c r="S66" s="52"/>
      <c r="T66" s="53"/>
      <c r="U66" s="54"/>
    </row>
    <row r="67" spans="1:21" s="17" customFormat="1" ht="12" hidden="1" thickTop="1" x14ac:dyDescent="0.15">
      <c r="A67" s="119"/>
      <c r="B67" s="18" t="s">
        <v>28</v>
      </c>
      <c r="C67" s="46">
        <v>730</v>
      </c>
      <c r="D67" s="38">
        <v>5491</v>
      </c>
      <c r="E67" s="39">
        <v>39</v>
      </c>
      <c r="F67" s="47">
        <v>819</v>
      </c>
      <c r="G67" s="46">
        <v>691</v>
      </c>
      <c r="H67" s="38">
        <v>4672</v>
      </c>
      <c r="I67" s="48">
        <v>471</v>
      </c>
      <c r="J67" s="46">
        <v>927</v>
      </c>
      <c r="K67" s="46">
        <v>120</v>
      </c>
      <c r="L67" s="38">
        <v>745</v>
      </c>
      <c r="M67" s="48">
        <v>54</v>
      </c>
      <c r="N67" s="46">
        <v>734</v>
      </c>
      <c r="O67" s="46">
        <v>25</v>
      </c>
      <c r="P67" s="38">
        <v>589</v>
      </c>
      <c r="Q67" s="48">
        <v>20</v>
      </c>
      <c r="R67" s="46">
        <v>1677</v>
      </c>
      <c r="S67" s="52"/>
      <c r="T67" s="53"/>
      <c r="U67" s="54"/>
    </row>
    <row r="68" spans="1:21" s="17" customFormat="1" ht="12" hidden="1" thickTop="1" x14ac:dyDescent="0.15">
      <c r="A68" s="120"/>
      <c r="B68" s="28" t="s">
        <v>29</v>
      </c>
      <c r="C68" s="49">
        <v>7</v>
      </c>
      <c r="D68" s="38">
        <v>418</v>
      </c>
      <c r="E68" s="39">
        <v>7</v>
      </c>
      <c r="F68" s="55">
        <v>418</v>
      </c>
      <c r="G68" s="49"/>
      <c r="H68" s="56"/>
      <c r="I68" s="57"/>
      <c r="J68" s="49"/>
      <c r="K68" s="49"/>
      <c r="L68" s="56"/>
      <c r="M68" s="57"/>
      <c r="N68" s="49"/>
      <c r="O68" s="49"/>
      <c r="P68" s="56"/>
      <c r="Q68" s="57"/>
      <c r="R68" s="49"/>
      <c r="S68" s="58"/>
      <c r="T68" s="59"/>
      <c r="U68" s="54"/>
    </row>
    <row r="69" spans="1:21" s="17" customFormat="1" ht="12" hidden="1" thickTop="1" x14ac:dyDescent="0.15">
      <c r="A69" s="118" t="s">
        <v>36</v>
      </c>
      <c r="B69" s="18" t="s">
        <v>18</v>
      </c>
      <c r="C69" s="46">
        <v>2264</v>
      </c>
      <c r="D69" s="38">
        <v>24399</v>
      </c>
      <c r="E69" s="39">
        <v>56</v>
      </c>
      <c r="F69" s="47">
        <v>1307</v>
      </c>
      <c r="G69" s="46">
        <v>2208</v>
      </c>
      <c r="H69" s="38">
        <v>23092</v>
      </c>
      <c r="I69" s="48">
        <v>1321</v>
      </c>
      <c r="J69" s="46">
        <v>2827</v>
      </c>
      <c r="K69" s="46">
        <v>391</v>
      </c>
      <c r="L69" s="38">
        <v>2528</v>
      </c>
      <c r="M69" s="48">
        <v>267</v>
      </c>
      <c r="N69" s="46">
        <v>3648</v>
      </c>
      <c r="O69" s="46">
        <v>94</v>
      </c>
      <c r="P69" s="38">
        <v>2257</v>
      </c>
      <c r="Q69" s="48">
        <v>135</v>
      </c>
      <c r="R69" s="46">
        <v>11832</v>
      </c>
      <c r="S69" s="43"/>
      <c r="T69" s="44"/>
      <c r="U69" s="54"/>
    </row>
    <row r="70" spans="1:21" s="17" customFormat="1" ht="12" hidden="1" thickTop="1" x14ac:dyDescent="0.15">
      <c r="A70" s="119"/>
      <c r="B70" s="18" t="s">
        <v>37</v>
      </c>
      <c r="C70" s="46">
        <v>4</v>
      </c>
      <c r="D70" s="38">
        <v>88</v>
      </c>
      <c r="E70" s="39"/>
      <c r="F70" s="47"/>
      <c r="G70" s="46">
        <v>4</v>
      </c>
      <c r="H70" s="38">
        <v>88</v>
      </c>
      <c r="I70" s="48"/>
      <c r="J70" s="46"/>
      <c r="K70" s="46">
        <v>3</v>
      </c>
      <c r="L70" s="38">
        <v>19</v>
      </c>
      <c r="M70" s="48"/>
      <c r="N70" s="46"/>
      <c r="O70" s="46"/>
      <c r="P70" s="38"/>
      <c r="Q70" s="48">
        <v>1</v>
      </c>
      <c r="R70" s="46">
        <v>69</v>
      </c>
      <c r="S70" s="43"/>
      <c r="T70" s="44"/>
      <c r="U70" s="54"/>
    </row>
    <row r="71" spans="1:21" s="17" customFormat="1" ht="12" hidden="1" thickTop="1" x14ac:dyDescent="0.15">
      <c r="A71" s="119"/>
      <c r="B71" s="18" t="s">
        <v>38</v>
      </c>
      <c r="C71" s="46"/>
      <c r="D71" s="38"/>
      <c r="E71" s="39"/>
      <c r="F71" s="47"/>
      <c r="G71" s="46"/>
      <c r="H71" s="38"/>
      <c r="I71" s="48"/>
      <c r="J71" s="46"/>
      <c r="K71" s="46"/>
      <c r="L71" s="38"/>
      <c r="M71" s="48"/>
      <c r="N71" s="46"/>
      <c r="O71" s="46"/>
      <c r="P71" s="38"/>
      <c r="Q71" s="48"/>
      <c r="R71" s="46"/>
      <c r="S71" s="43"/>
      <c r="T71" s="44"/>
      <c r="U71" s="54"/>
    </row>
    <row r="72" spans="1:21" s="17" customFormat="1" ht="12" hidden="1" thickTop="1" x14ac:dyDescent="0.15">
      <c r="A72" s="119"/>
      <c r="B72" s="18" t="s">
        <v>39</v>
      </c>
      <c r="C72" s="46"/>
      <c r="D72" s="38"/>
      <c r="E72" s="39"/>
      <c r="F72" s="47"/>
      <c r="G72" s="46"/>
      <c r="H72" s="38"/>
      <c r="I72" s="48"/>
      <c r="J72" s="46"/>
      <c r="K72" s="46"/>
      <c r="L72" s="38"/>
      <c r="M72" s="48"/>
      <c r="N72" s="46"/>
      <c r="O72" s="46"/>
      <c r="P72" s="38"/>
      <c r="Q72" s="48"/>
      <c r="R72" s="46"/>
      <c r="S72" s="43"/>
      <c r="T72" s="44"/>
      <c r="U72" s="54"/>
    </row>
    <row r="73" spans="1:21" s="17" customFormat="1" ht="12" hidden="1" thickTop="1" x14ac:dyDescent="0.15">
      <c r="A73" s="119"/>
      <c r="B73" s="18" t="s">
        <v>40</v>
      </c>
      <c r="C73" s="46">
        <v>217</v>
      </c>
      <c r="D73" s="38">
        <v>1070</v>
      </c>
      <c r="E73" s="39"/>
      <c r="F73" s="47"/>
      <c r="G73" s="46">
        <v>217</v>
      </c>
      <c r="H73" s="38">
        <v>1070</v>
      </c>
      <c r="I73" s="48">
        <v>146</v>
      </c>
      <c r="J73" s="46">
        <v>333</v>
      </c>
      <c r="K73" s="46">
        <v>46</v>
      </c>
      <c r="L73" s="38">
        <v>298</v>
      </c>
      <c r="M73" s="48">
        <v>20</v>
      </c>
      <c r="N73" s="46">
        <v>269</v>
      </c>
      <c r="O73" s="46">
        <v>2</v>
      </c>
      <c r="P73" s="38">
        <v>43</v>
      </c>
      <c r="Q73" s="48">
        <v>3</v>
      </c>
      <c r="R73" s="46">
        <v>127</v>
      </c>
      <c r="S73" s="43"/>
      <c r="T73" s="44"/>
      <c r="U73" s="54"/>
    </row>
    <row r="74" spans="1:21" s="17" customFormat="1" ht="12" hidden="1" thickTop="1" x14ac:dyDescent="0.15">
      <c r="A74" s="119"/>
      <c r="B74" s="18" t="s">
        <v>41</v>
      </c>
      <c r="C74" s="46">
        <v>150</v>
      </c>
      <c r="D74" s="38">
        <v>3298</v>
      </c>
      <c r="E74" s="39"/>
      <c r="F74" s="47"/>
      <c r="G74" s="46">
        <v>150</v>
      </c>
      <c r="H74" s="38">
        <v>3298</v>
      </c>
      <c r="I74" s="48">
        <v>65</v>
      </c>
      <c r="J74" s="46">
        <v>154</v>
      </c>
      <c r="K74" s="46">
        <v>35</v>
      </c>
      <c r="L74" s="38">
        <v>230</v>
      </c>
      <c r="M74" s="48">
        <v>13</v>
      </c>
      <c r="N74" s="46">
        <v>176</v>
      </c>
      <c r="O74" s="46">
        <v>16</v>
      </c>
      <c r="P74" s="38">
        <v>377</v>
      </c>
      <c r="Q74" s="48">
        <v>21</v>
      </c>
      <c r="R74" s="46">
        <v>2361</v>
      </c>
      <c r="S74" s="43"/>
      <c r="T74" s="44"/>
      <c r="U74" s="54"/>
    </row>
    <row r="75" spans="1:21" s="17" customFormat="1" ht="12" hidden="1" thickTop="1" x14ac:dyDescent="0.15">
      <c r="A75" s="119"/>
      <c r="B75" s="18" t="s">
        <v>42</v>
      </c>
      <c r="C75" s="46">
        <v>2</v>
      </c>
      <c r="D75" s="38">
        <v>49</v>
      </c>
      <c r="E75" s="39">
        <v>1</v>
      </c>
      <c r="F75" s="47">
        <v>32</v>
      </c>
      <c r="G75" s="46">
        <v>1</v>
      </c>
      <c r="H75" s="38">
        <v>17</v>
      </c>
      <c r="I75" s="48"/>
      <c r="J75" s="46"/>
      <c r="K75" s="46"/>
      <c r="L75" s="38"/>
      <c r="M75" s="48">
        <v>1</v>
      </c>
      <c r="N75" s="46">
        <v>17</v>
      </c>
      <c r="O75" s="46"/>
      <c r="P75" s="38"/>
      <c r="Q75" s="48"/>
      <c r="R75" s="46"/>
      <c r="S75" s="43"/>
      <c r="T75" s="44"/>
      <c r="U75" s="54"/>
    </row>
    <row r="76" spans="1:21" s="17" customFormat="1" ht="12" hidden="1" thickTop="1" x14ac:dyDescent="0.15">
      <c r="A76" s="119"/>
      <c r="B76" s="18" t="s">
        <v>43</v>
      </c>
      <c r="C76" s="46">
        <v>17</v>
      </c>
      <c r="D76" s="38">
        <v>408</v>
      </c>
      <c r="E76" s="39"/>
      <c r="F76" s="47"/>
      <c r="G76" s="46">
        <v>17</v>
      </c>
      <c r="H76" s="38">
        <v>408</v>
      </c>
      <c r="I76" s="48">
        <v>9</v>
      </c>
      <c r="J76" s="46">
        <v>25</v>
      </c>
      <c r="K76" s="46">
        <v>2</v>
      </c>
      <c r="L76" s="38">
        <v>14</v>
      </c>
      <c r="M76" s="48">
        <v>2</v>
      </c>
      <c r="N76" s="46">
        <v>28</v>
      </c>
      <c r="O76" s="46">
        <v>1</v>
      </c>
      <c r="P76" s="38">
        <v>26</v>
      </c>
      <c r="Q76" s="48">
        <v>3</v>
      </c>
      <c r="R76" s="46">
        <v>315</v>
      </c>
      <c r="S76" s="43"/>
      <c r="T76" s="44"/>
    </row>
    <row r="77" spans="1:21" s="17" customFormat="1" ht="12" hidden="1" thickTop="1" x14ac:dyDescent="0.15">
      <c r="A77" s="119"/>
      <c r="B77" s="18" t="s">
        <v>44</v>
      </c>
      <c r="C77" s="46">
        <v>44</v>
      </c>
      <c r="D77" s="38">
        <v>1123</v>
      </c>
      <c r="E77" s="39">
        <v>1</v>
      </c>
      <c r="F77" s="47">
        <v>3</v>
      </c>
      <c r="G77" s="46">
        <v>43</v>
      </c>
      <c r="H77" s="38">
        <v>1120</v>
      </c>
      <c r="I77" s="48">
        <v>9</v>
      </c>
      <c r="J77" s="46">
        <v>23</v>
      </c>
      <c r="K77" s="46">
        <v>4</v>
      </c>
      <c r="L77" s="38">
        <v>24</v>
      </c>
      <c r="M77" s="48">
        <v>10</v>
      </c>
      <c r="N77" s="46">
        <v>133</v>
      </c>
      <c r="O77" s="46">
        <v>5</v>
      </c>
      <c r="P77" s="38">
        <v>118</v>
      </c>
      <c r="Q77" s="48">
        <v>15</v>
      </c>
      <c r="R77" s="46">
        <v>822</v>
      </c>
      <c r="S77" s="43"/>
      <c r="T77" s="44"/>
    </row>
    <row r="78" spans="1:21" s="17" customFormat="1" ht="12" hidden="1" thickTop="1" x14ac:dyDescent="0.15">
      <c r="A78" s="119"/>
      <c r="B78" s="18" t="s">
        <v>45</v>
      </c>
      <c r="C78" s="46">
        <v>593</v>
      </c>
      <c r="D78" s="38">
        <v>6242</v>
      </c>
      <c r="E78" s="39">
        <v>1</v>
      </c>
      <c r="F78" s="47">
        <v>47</v>
      </c>
      <c r="G78" s="46">
        <v>592</v>
      </c>
      <c r="H78" s="38">
        <v>6195</v>
      </c>
      <c r="I78" s="48">
        <v>298</v>
      </c>
      <c r="J78" s="46">
        <v>685</v>
      </c>
      <c r="K78" s="46">
        <v>113</v>
      </c>
      <c r="L78" s="38">
        <v>742</v>
      </c>
      <c r="M78" s="48">
        <v>122</v>
      </c>
      <c r="N78" s="46">
        <v>1694</v>
      </c>
      <c r="O78" s="46">
        <v>28</v>
      </c>
      <c r="P78" s="38">
        <v>660</v>
      </c>
      <c r="Q78" s="48">
        <v>31</v>
      </c>
      <c r="R78" s="46">
        <v>2414</v>
      </c>
      <c r="S78" s="43"/>
      <c r="T78" s="44"/>
    </row>
    <row r="79" spans="1:21" s="17" customFormat="1" ht="12" hidden="1" thickTop="1" x14ac:dyDescent="0.15">
      <c r="A79" s="119"/>
      <c r="B79" s="18" t="s">
        <v>46</v>
      </c>
      <c r="C79" s="46">
        <v>18</v>
      </c>
      <c r="D79" s="38">
        <v>370</v>
      </c>
      <c r="E79" s="39"/>
      <c r="F79" s="47"/>
      <c r="G79" s="46">
        <v>18</v>
      </c>
      <c r="H79" s="38">
        <v>370</v>
      </c>
      <c r="I79" s="48">
        <v>9</v>
      </c>
      <c r="J79" s="46">
        <v>16</v>
      </c>
      <c r="K79" s="46">
        <v>2</v>
      </c>
      <c r="L79" s="38">
        <v>16</v>
      </c>
      <c r="M79" s="48">
        <v>2</v>
      </c>
      <c r="N79" s="46">
        <v>31</v>
      </c>
      <c r="O79" s="46">
        <v>3</v>
      </c>
      <c r="P79" s="38">
        <v>77</v>
      </c>
      <c r="Q79" s="48">
        <v>2</v>
      </c>
      <c r="R79" s="46">
        <v>230</v>
      </c>
      <c r="S79" s="43"/>
      <c r="T79" s="44"/>
    </row>
    <row r="80" spans="1:21" s="17" customFormat="1" ht="12" hidden="1" thickTop="1" x14ac:dyDescent="0.15">
      <c r="A80" s="119"/>
      <c r="B80" s="18" t="s">
        <v>47</v>
      </c>
      <c r="C80" s="46">
        <v>154</v>
      </c>
      <c r="D80" s="38">
        <v>426</v>
      </c>
      <c r="E80" s="39"/>
      <c r="F80" s="47"/>
      <c r="G80" s="46">
        <v>154</v>
      </c>
      <c r="H80" s="38">
        <v>426</v>
      </c>
      <c r="I80" s="48">
        <v>136</v>
      </c>
      <c r="J80" s="46">
        <v>254</v>
      </c>
      <c r="K80" s="46">
        <v>14</v>
      </c>
      <c r="L80" s="38">
        <v>81</v>
      </c>
      <c r="M80" s="48">
        <v>1</v>
      </c>
      <c r="N80" s="46">
        <v>13</v>
      </c>
      <c r="O80" s="46">
        <v>2</v>
      </c>
      <c r="P80" s="38">
        <v>42</v>
      </c>
      <c r="Q80" s="48">
        <v>1</v>
      </c>
      <c r="R80" s="46">
        <v>36</v>
      </c>
      <c r="S80" s="43"/>
      <c r="T80" s="44"/>
    </row>
    <row r="81" spans="1:20" s="17" customFormat="1" ht="12" hidden="1" thickTop="1" x14ac:dyDescent="0.15">
      <c r="A81" s="119"/>
      <c r="B81" s="18" t="s">
        <v>48</v>
      </c>
      <c r="C81" s="46">
        <v>338</v>
      </c>
      <c r="D81" s="38">
        <v>3492</v>
      </c>
      <c r="E81" s="39"/>
      <c r="F81" s="47"/>
      <c r="G81" s="46">
        <v>338</v>
      </c>
      <c r="H81" s="38">
        <v>3492</v>
      </c>
      <c r="I81" s="48">
        <v>210</v>
      </c>
      <c r="J81" s="46">
        <v>476</v>
      </c>
      <c r="K81" s="46">
        <v>46</v>
      </c>
      <c r="L81" s="38">
        <v>299</v>
      </c>
      <c r="M81" s="48">
        <v>33</v>
      </c>
      <c r="N81" s="46">
        <v>462</v>
      </c>
      <c r="O81" s="46">
        <v>19</v>
      </c>
      <c r="P81" s="38">
        <v>478</v>
      </c>
      <c r="Q81" s="48">
        <v>30</v>
      </c>
      <c r="R81" s="46">
        <v>1777</v>
      </c>
      <c r="S81" s="43"/>
      <c r="T81" s="44"/>
    </row>
    <row r="82" spans="1:20" s="17" customFormat="1" ht="12" hidden="1" thickTop="1" x14ac:dyDescent="0.15">
      <c r="A82" s="119"/>
      <c r="B82" s="18" t="s">
        <v>49</v>
      </c>
      <c r="C82" s="46">
        <v>143</v>
      </c>
      <c r="D82" s="38">
        <v>1831</v>
      </c>
      <c r="E82" s="39">
        <v>9</v>
      </c>
      <c r="F82" s="47">
        <v>183</v>
      </c>
      <c r="G82" s="46">
        <v>134</v>
      </c>
      <c r="H82" s="38">
        <v>1648</v>
      </c>
      <c r="I82" s="48">
        <v>52</v>
      </c>
      <c r="J82" s="46">
        <v>105</v>
      </c>
      <c r="K82" s="46">
        <v>48</v>
      </c>
      <c r="L82" s="38">
        <v>306</v>
      </c>
      <c r="M82" s="48">
        <v>21</v>
      </c>
      <c r="N82" s="46">
        <v>276</v>
      </c>
      <c r="O82" s="46">
        <v>6</v>
      </c>
      <c r="P82" s="38">
        <v>140</v>
      </c>
      <c r="Q82" s="48">
        <v>7</v>
      </c>
      <c r="R82" s="46">
        <v>821</v>
      </c>
      <c r="S82" s="43"/>
      <c r="T82" s="44"/>
    </row>
    <row r="83" spans="1:20" s="17" customFormat="1" ht="12" hidden="1" thickTop="1" x14ac:dyDescent="0.15">
      <c r="A83" s="119"/>
      <c r="B83" s="18" t="s">
        <v>50</v>
      </c>
      <c r="C83" s="46">
        <v>138</v>
      </c>
      <c r="D83" s="38">
        <v>1072</v>
      </c>
      <c r="E83" s="39">
        <v>30</v>
      </c>
      <c r="F83" s="47">
        <v>568</v>
      </c>
      <c r="G83" s="46">
        <v>108</v>
      </c>
      <c r="H83" s="38">
        <v>504</v>
      </c>
      <c r="I83" s="48">
        <v>80</v>
      </c>
      <c r="J83" s="46">
        <v>115</v>
      </c>
      <c r="K83" s="46">
        <v>11</v>
      </c>
      <c r="L83" s="38">
        <v>78</v>
      </c>
      <c r="M83" s="48">
        <v>12</v>
      </c>
      <c r="N83" s="46">
        <v>163</v>
      </c>
      <c r="O83" s="46">
        <v>4</v>
      </c>
      <c r="P83" s="38">
        <v>93</v>
      </c>
      <c r="Q83" s="48">
        <v>1</v>
      </c>
      <c r="R83" s="46">
        <v>55</v>
      </c>
      <c r="S83" s="43"/>
      <c r="T83" s="44"/>
    </row>
    <row r="84" spans="1:20" s="17" customFormat="1" ht="12" hidden="1" thickTop="1" x14ac:dyDescent="0.15">
      <c r="A84" s="119"/>
      <c r="B84" s="18" t="s">
        <v>51</v>
      </c>
      <c r="C84" s="46">
        <v>6</v>
      </c>
      <c r="D84" s="38">
        <v>40</v>
      </c>
      <c r="E84" s="39"/>
      <c r="F84" s="47"/>
      <c r="G84" s="46">
        <v>6</v>
      </c>
      <c r="H84" s="38">
        <v>40</v>
      </c>
      <c r="I84" s="48">
        <v>2</v>
      </c>
      <c r="J84" s="46">
        <v>7</v>
      </c>
      <c r="K84" s="46">
        <v>3</v>
      </c>
      <c r="L84" s="38">
        <v>17</v>
      </c>
      <c r="M84" s="48">
        <v>1</v>
      </c>
      <c r="N84" s="46">
        <v>16</v>
      </c>
      <c r="O84" s="46"/>
      <c r="P84" s="38"/>
      <c r="Q84" s="48"/>
      <c r="R84" s="46"/>
      <c r="S84" s="43"/>
      <c r="T84" s="44"/>
    </row>
    <row r="85" spans="1:20" s="17" customFormat="1" ht="12" hidden="1" thickTop="1" x14ac:dyDescent="0.15">
      <c r="A85" s="119"/>
      <c r="B85" s="18" t="s">
        <v>52</v>
      </c>
      <c r="C85" s="46">
        <v>434</v>
      </c>
      <c r="D85" s="38">
        <v>4495</v>
      </c>
      <c r="E85" s="39">
        <v>8</v>
      </c>
      <c r="F85" s="47">
        <v>79</v>
      </c>
      <c r="G85" s="46">
        <v>426</v>
      </c>
      <c r="H85" s="38">
        <v>4416</v>
      </c>
      <c r="I85" s="48">
        <v>305</v>
      </c>
      <c r="J85" s="46">
        <v>634</v>
      </c>
      <c r="K85" s="46">
        <v>64</v>
      </c>
      <c r="L85" s="38">
        <v>404</v>
      </c>
      <c r="M85" s="48">
        <v>29</v>
      </c>
      <c r="N85" s="46">
        <v>370</v>
      </c>
      <c r="O85" s="46">
        <v>8</v>
      </c>
      <c r="P85" s="38">
        <v>203</v>
      </c>
      <c r="Q85" s="48">
        <v>20</v>
      </c>
      <c r="R85" s="46">
        <v>2805</v>
      </c>
      <c r="S85" s="43"/>
      <c r="T85" s="44"/>
    </row>
    <row r="86" spans="1:20" s="17" customFormat="1" ht="12" hidden="1" thickTop="1" x14ac:dyDescent="0.15">
      <c r="A86" s="120"/>
      <c r="B86" s="28" t="s">
        <v>53</v>
      </c>
      <c r="C86" s="49">
        <v>6</v>
      </c>
      <c r="D86" s="38">
        <v>395</v>
      </c>
      <c r="E86" s="39">
        <v>6</v>
      </c>
      <c r="F86" s="55">
        <v>395</v>
      </c>
      <c r="G86" s="49"/>
      <c r="H86" s="56"/>
      <c r="I86" s="57"/>
      <c r="J86" s="49"/>
      <c r="K86" s="49"/>
      <c r="L86" s="56"/>
      <c r="M86" s="57"/>
      <c r="N86" s="49"/>
      <c r="O86" s="49"/>
      <c r="P86" s="56"/>
      <c r="Q86" s="57"/>
      <c r="R86" s="49"/>
      <c r="S86" s="50"/>
      <c r="T86" s="51"/>
    </row>
    <row r="87" spans="1:20" ht="12" hidden="1" thickTop="1" x14ac:dyDescent="0.15">
      <c r="A87" s="118" t="s">
        <v>54</v>
      </c>
      <c r="B87" s="18" t="s">
        <v>18</v>
      </c>
      <c r="C87" s="46">
        <f>E87+G87</f>
        <v>2347</v>
      </c>
      <c r="D87" s="38">
        <f>F87+H87</f>
        <v>25675</v>
      </c>
      <c r="E87" s="21">
        <f>SUM(E88:E106)</f>
        <v>51</v>
      </c>
      <c r="F87" s="22">
        <f>SUM(F88:F106)</f>
        <v>1383</v>
      </c>
      <c r="G87" s="46">
        <f>SUM(G88:G105)</f>
        <v>2296</v>
      </c>
      <c r="H87" s="38">
        <f>J87+L87+N87+P87+R87</f>
        <v>24292</v>
      </c>
      <c r="I87" s="23">
        <f t="shared" ref="I87:S87" si="12">SUM(I88:I105)</f>
        <v>1351</v>
      </c>
      <c r="J87" s="19">
        <f t="shared" si="12"/>
        <v>2840</v>
      </c>
      <c r="K87" s="19">
        <f t="shared" si="12"/>
        <v>424</v>
      </c>
      <c r="L87" s="20">
        <f t="shared" si="12"/>
        <v>2717</v>
      </c>
      <c r="M87" s="23">
        <f t="shared" si="12"/>
        <v>267</v>
      </c>
      <c r="N87" s="19">
        <f t="shared" si="12"/>
        <v>3644</v>
      </c>
      <c r="O87" s="19">
        <f t="shared" si="12"/>
        <v>113</v>
      </c>
      <c r="P87" s="20">
        <f t="shared" si="12"/>
        <v>2812</v>
      </c>
      <c r="Q87" s="23">
        <f t="shared" si="12"/>
        <v>136</v>
      </c>
      <c r="R87" s="19">
        <f t="shared" si="12"/>
        <v>12279</v>
      </c>
      <c r="S87" s="23">
        <f t="shared" si="12"/>
        <v>5</v>
      </c>
      <c r="T87" s="60"/>
    </row>
    <row r="88" spans="1:20" ht="12" hidden="1" thickTop="1" x14ac:dyDescent="0.15">
      <c r="A88" s="119"/>
      <c r="B88" s="18" t="s">
        <v>55</v>
      </c>
      <c r="C88" s="46">
        <f>E88+G88</f>
        <v>5</v>
      </c>
      <c r="D88" s="38">
        <f>F88+H88</f>
        <v>29</v>
      </c>
      <c r="E88" s="21"/>
      <c r="F88" s="22"/>
      <c r="G88" s="46">
        <f>I88+K88+M88+O88+Q88+S88</f>
        <v>5</v>
      </c>
      <c r="H88" s="38">
        <f>J88+L88+N88+P88+R88</f>
        <v>29</v>
      </c>
      <c r="I88" s="23">
        <v>2</v>
      </c>
      <c r="J88" s="19">
        <v>5</v>
      </c>
      <c r="K88" s="19">
        <v>2</v>
      </c>
      <c r="L88" s="20">
        <v>14</v>
      </c>
      <c r="M88" s="23">
        <v>1</v>
      </c>
      <c r="N88" s="19">
        <v>10</v>
      </c>
      <c r="O88" s="19"/>
      <c r="P88" s="20"/>
      <c r="Q88" s="23"/>
      <c r="R88" s="19"/>
      <c r="S88" s="61"/>
      <c r="T88" s="60"/>
    </row>
    <row r="89" spans="1:20" ht="12" hidden="1" thickTop="1" x14ac:dyDescent="0.15">
      <c r="A89" s="119"/>
      <c r="B89" s="18" t="s">
        <v>56</v>
      </c>
      <c r="C89" s="46"/>
      <c r="D89" s="38"/>
      <c r="E89" s="21"/>
      <c r="F89" s="22"/>
      <c r="G89" s="46"/>
      <c r="H89" s="38"/>
      <c r="I89" s="23"/>
      <c r="J89" s="19"/>
      <c r="K89" s="19"/>
      <c r="L89" s="20"/>
      <c r="M89" s="23"/>
      <c r="N89" s="19"/>
      <c r="O89" s="19"/>
      <c r="P89" s="20"/>
      <c r="Q89" s="23"/>
      <c r="R89" s="19"/>
      <c r="S89" s="61"/>
      <c r="T89" s="60"/>
    </row>
    <row r="90" spans="1:20" ht="12" hidden="1" thickTop="1" x14ac:dyDescent="0.15">
      <c r="A90" s="119"/>
      <c r="B90" s="18" t="s">
        <v>57</v>
      </c>
      <c r="C90" s="46"/>
      <c r="D90" s="38"/>
      <c r="E90" s="21"/>
      <c r="F90" s="22"/>
      <c r="G90" s="46"/>
      <c r="H90" s="38"/>
      <c r="I90" s="23"/>
      <c r="J90" s="19"/>
      <c r="K90" s="19"/>
      <c r="L90" s="20"/>
      <c r="M90" s="23"/>
      <c r="N90" s="19"/>
      <c r="O90" s="19"/>
      <c r="P90" s="20"/>
      <c r="Q90" s="23"/>
      <c r="R90" s="19"/>
      <c r="S90" s="61"/>
      <c r="T90" s="60"/>
    </row>
    <row r="91" spans="1:20" ht="12" hidden="1" thickTop="1" x14ac:dyDescent="0.15">
      <c r="A91" s="119"/>
      <c r="B91" s="18" t="s">
        <v>40</v>
      </c>
      <c r="C91" s="46">
        <f t="shared" ref="C91:D105" si="13">E91+G91</f>
        <v>253</v>
      </c>
      <c r="D91" s="38">
        <f t="shared" si="13"/>
        <v>1325</v>
      </c>
      <c r="E91" s="21"/>
      <c r="F91" s="22"/>
      <c r="G91" s="46">
        <f t="shared" ref="G91:G105" si="14">I91+K91+M91+O91+Q91+S91</f>
        <v>253</v>
      </c>
      <c r="H91" s="38">
        <f t="shared" ref="H91:H105" si="15">J91+L91+N91+P91+R91</f>
        <v>1325</v>
      </c>
      <c r="I91" s="23">
        <v>149</v>
      </c>
      <c r="J91" s="19">
        <v>329</v>
      </c>
      <c r="K91" s="62">
        <v>67</v>
      </c>
      <c r="L91" s="63">
        <v>419</v>
      </c>
      <c r="M91" s="23">
        <v>28</v>
      </c>
      <c r="N91" s="19">
        <v>334</v>
      </c>
      <c r="O91" s="62">
        <v>4</v>
      </c>
      <c r="P91" s="63">
        <v>86</v>
      </c>
      <c r="Q91" s="61">
        <v>4</v>
      </c>
      <c r="R91" s="62">
        <v>157</v>
      </c>
      <c r="S91" s="61">
        <v>1</v>
      </c>
      <c r="T91" s="60"/>
    </row>
    <row r="92" spans="1:20" ht="12" hidden="1" thickTop="1" x14ac:dyDescent="0.15">
      <c r="A92" s="119"/>
      <c r="B92" s="18" t="s">
        <v>41</v>
      </c>
      <c r="C92" s="46">
        <f t="shared" si="13"/>
        <v>147</v>
      </c>
      <c r="D92" s="38">
        <f t="shared" si="13"/>
        <v>4047</v>
      </c>
      <c r="E92" s="21"/>
      <c r="F92" s="22"/>
      <c r="G92" s="46">
        <f t="shared" si="14"/>
        <v>147</v>
      </c>
      <c r="H92" s="38">
        <f t="shared" si="15"/>
        <v>4047</v>
      </c>
      <c r="I92" s="23">
        <v>69</v>
      </c>
      <c r="J92" s="19">
        <v>169</v>
      </c>
      <c r="K92" s="19">
        <v>27</v>
      </c>
      <c r="L92" s="20">
        <v>169</v>
      </c>
      <c r="M92" s="23">
        <v>15</v>
      </c>
      <c r="N92" s="19">
        <v>197</v>
      </c>
      <c r="O92" s="19">
        <v>13</v>
      </c>
      <c r="P92" s="20">
        <v>316</v>
      </c>
      <c r="Q92" s="23">
        <v>23</v>
      </c>
      <c r="R92" s="19">
        <v>3196</v>
      </c>
      <c r="S92" s="61"/>
      <c r="T92" s="60"/>
    </row>
    <row r="93" spans="1:20" ht="12" hidden="1" thickTop="1" x14ac:dyDescent="0.15">
      <c r="A93" s="119"/>
      <c r="B93" s="18" t="s">
        <v>42</v>
      </c>
      <c r="C93" s="46">
        <f t="shared" si="13"/>
        <v>3</v>
      </c>
      <c r="D93" s="38">
        <f t="shared" si="13"/>
        <v>51</v>
      </c>
      <c r="E93" s="21">
        <v>1</v>
      </c>
      <c r="F93" s="22">
        <v>31</v>
      </c>
      <c r="G93" s="46">
        <f t="shared" si="14"/>
        <v>2</v>
      </c>
      <c r="H93" s="38">
        <f t="shared" si="15"/>
        <v>20</v>
      </c>
      <c r="I93" s="61">
        <v>1</v>
      </c>
      <c r="J93" s="62">
        <v>2</v>
      </c>
      <c r="K93" s="62"/>
      <c r="L93" s="63"/>
      <c r="M93" s="61">
        <v>1</v>
      </c>
      <c r="N93" s="62">
        <v>18</v>
      </c>
      <c r="O93" s="62"/>
      <c r="P93" s="63"/>
      <c r="Q93" s="61"/>
      <c r="R93" s="62"/>
      <c r="S93" s="61"/>
      <c r="T93" s="60"/>
    </row>
    <row r="94" spans="1:20" ht="12" hidden="1" thickTop="1" x14ac:dyDescent="0.15">
      <c r="A94" s="119"/>
      <c r="B94" s="18" t="s">
        <v>43</v>
      </c>
      <c r="C94" s="46">
        <f t="shared" si="13"/>
        <v>24</v>
      </c>
      <c r="D94" s="38">
        <f t="shared" si="13"/>
        <v>491</v>
      </c>
      <c r="E94" s="21"/>
      <c r="F94" s="22"/>
      <c r="G94" s="46">
        <f t="shared" si="14"/>
        <v>24</v>
      </c>
      <c r="H94" s="38">
        <f t="shared" si="15"/>
        <v>491</v>
      </c>
      <c r="I94" s="23">
        <v>11</v>
      </c>
      <c r="J94" s="19">
        <v>17</v>
      </c>
      <c r="K94" s="19">
        <v>7</v>
      </c>
      <c r="L94" s="20">
        <v>45</v>
      </c>
      <c r="M94" s="23">
        <v>2</v>
      </c>
      <c r="N94" s="19">
        <v>25</v>
      </c>
      <c r="O94" s="19">
        <v>1</v>
      </c>
      <c r="P94" s="20">
        <v>26</v>
      </c>
      <c r="Q94" s="23">
        <v>3</v>
      </c>
      <c r="R94" s="19">
        <v>378</v>
      </c>
      <c r="S94" s="61"/>
      <c r="T94" s="60"/>
    </row>
    <row r="95" spans="1:20" ht="12" hidden="1" thickTop="1" x14ac:dyDescent="0.15">
      <c r="A95" s="119"/>
      <c r="B95" s="18" t="s">
        <v>58</v>
      </c>
      <c r="C95" s="46">
        <f t="shared" si="13"/>
        <v>47</v>
      </c>
      <c r="D95" s="38">
        <f t="shared" si="13"/>
        <v>1117</v>
      </c>
      <c r="E95" s="21"/>
      <c r="F95" s="22"/>
      <c r="G95" s="46">
        <f t="shared" si="14"/>
        <v>47</v>
      </c>
      <c r="H95" s="38">
        <f t="shared" si="15"/>
        <v>1117</v>
      </c>
      <c r="I95" s="23">
        <v>8</v>
      </c>
      <c r="J95" s="19">
        <v>17</v>
      </c>
      <c r="K95" s="19">
        <v>5</v>
      </c>
      <c r="L95" s="20">
        <v>31</v>
      </c>
      <c r="M95" s="23">
        <v>13</v>
      </c>
      <c r="N95" s="19">
        <v>188</v>
      </c>
      <c r="O95" s="19">
        <v>10</v>
      </c>
      <c r="P95" s="20">
        <v>249</v>
      </c>
      <c r="Q95" s="23">
        <v>11</v>
      </c>
      <c r="R95" s="19">
        <v>632</v>
      </c>
      <c r="S95" s="61"/>
      <c r="T95" s="60"/>
    </row>
    <row r="96" spans="1:20" ht="12" hidden="1" thickTop="1" x14ac:dyDescent="0.15">
      <c r="A96" s="119"/>
      <c r="B96" s="18" t="s">
        <v>59</v>
      </c>
      <c r="C96" s="46">
        <f t="shared" si="13"/>
        <v>555</v>
      </c>
      <c r="D96" s="38">
        <f t="shared" si="13"/>
        <v>6176</v>
      </c>
      <c r="E96" s="21"/>
      <c r="F96" s="22"/>
      <c r="G96" s="46">
        <f t="shared" si="14"/>
        <v>555</v>
      </c>
      <c r="H96" s="38">
        <f t="shared" si="15"/>
        <v>6176</v>
      </c>
      <c r="I96" s="23">
        <v>278</v>
      </c>
      <c r="J96" s="19">
        <v>608</v>
      </c>
      <c r="K96" s="19">
        <v>118</v>
      </c>
      <c r="L96" s="20">
        <v>781</v>
      </c>
      <c r="M96" s="23">
        <v>92</v>
      </c>
      <c r="N96" s="19">
        <v>1288</v>
      </c>
      <c r="O96" s="19">
        <v>32</v>
      </c>
      <c r="P96" s="20">
        <v>785</v>
      </c>
      <c r="Q96" s="23">
        <v>35</v>
      </c>
      <c r="R96" s="19">
        <v>2714</v>
      </c>
      <c r="S96" s="61"/>
      <c r="T96" s="60"/>
    </row>
    <row r="97" spans="1:20" ht="12" hidden="1" thickTop="1" x14ac:dyDescent="0.15">
      <c r="A97" s="119"/>
      <c r="B97" s="18" t="s">
        <v>60</v>
      </c>
      <c r="C97" s="46">
        <f t="shared" si="13"/>
        <v>23</v>
      </c>
      <c r="D97" s="38">
        <f t="shared" si="13"/>
        <v>355</v>
      </c>
      <c r="E97" s="21"/>
      <c r="F97" s="22"/>
      <c r="G97" s="46">
        <f t="shared" si="14"/>
        <v>23</v>
      </c>
      <c r="H97" s="38">
        <f t="shared" si="15"/>
        <v>355</v>
      </c>
      <c r="I97" s="23">
        <v>11</v>
      </c>
      <c r="J97" s="19">
        <v>23</v>
      </c>
      <c r="K97" s="19">
        <v>4</v>
      </c>
      <c r="L97" s="20">
        <v>28</v>
      </c>
      <c r="M97" s="23">
        <v>2</v>
      </c>
      <c r="N97" s="19">
        <v>33</v>
      </c>
      <c r="O97" s="19">
        <v>3</v>
      </c>
      <c r="P97" s="20">
        <v>77</v>
      </c>
      <c r="Q97" s="23">
        <v>3</v>
      </c>
      <c r="R97" s="19">
        <v>194</v>
      </c>
      <c r="S97" s="61"/>
      <c r="T97" s="60"/>
    </row>
    <row r="98" spans="1:20" ht="12" hidden="1" thickTop="1" x14ac:dyDescent="0.15">
      <c r="A98" s="119"/>
      <c r="B98" s="18" t="s">
        <v>61</v>
      </c>
      <c r="C98" s="46">
        <f t="shared" si="13"/>
        <v>187</v>
      </c>
      <c r="D98" s="38">
        <f t="shared" si="13"/>
        <v>686</v>
      </c>
      <c r="E98" s="21"/>
      <c r="F98" s="22"/>
      <c r="G98" s="46">
        <f t="shared" si="14"/>
        <v>187</v>
      </c>
      <c r="H98" s="38">
        <f t="shared" si="15"/>
        <v>686</v>
      </c>
      <c r="I98" s="23">
        <v>163</v>
      </c>
      <c r="J98" s="19">
        <v>323</v>
      </c>
      <c r="K98" s="19">
        <v>14</v>
      </c>
      <c r="L98" s="20">
        <v>83</v>
      </c>
      <c r="M98" s="23">
        <v>5</v>
      </c>
      <c r="N98" s="19">
        <v>74</v>
      </c>
      <c r="O98" s="19">
        <v>2</v>
      </c>
      <c r="P98" s="20">
        <v>42</v>
      </c>
      <c r="Q98" s="23">
        <v>2</v>
      </c>
      <c r="R98" s="19">
        <v>164</v>
      </c>
      <c r="S98" s="61">
        <v>1</v>
      </c>
      <c r="T98" s="60"/>
    </row>
    <row r="99" spans="1:20" ht="12" hidden="1" thickTop="1" x14ac:dyDescent="0.15">
      <c r="A99" s="119"/>
      <c r="B99" s="18" t="s">
        <v>62</v>
      </c>
      <c r="C99" s="46">
        <f t="shared" si="13"/>
        <v>107</v>
      </c>
      <c r="D99" s="38">
        <f t="shared" si="13"/>
        <v>1445</v>
      </c>
      <c r="E99" s="21">
        <v>3</v>
      </c>
      <c r="F99" s="22">
        <v>31</v>
      </c>
      <c r="G99" s="46">
        <f t="shared" si="14"/>
        <v>104</v>
      </c>
      <c r="H99" s="38">
        <f t="shared" si="15"/>
        <v>1414</v>
      </c>
      <c r="I99" s="23">
        <v>82</v>
      </c>
      <c r="J99" s="19">
        <v>172</v>
      </c>
      <c r="K99" s="19">
        <v>14</v>
      </c>
      <c r="L99" s="20">
        <v>77</v>
      </c>
      <c r="M99" s="23">
        <v>5</v>
      </c>
      <c r="N99" s="19">
        <v>69</v>
      </c>
      <c r="O99" s="19">
        <v>1</v>
      </c>
      <c r="P99" s="20">
        <v>25</v>
      </c>
      <c r="Q99" s="23">
        <v>2</v>
      </c>
      <c r="R99" s="19">
        <v>1071</v>
      </c>
      <c r="S99" s="61"/>
      <c r="T99" s="60"/>
    </row>
    <row r="100" spans="1:20" ht="12" hidden="1" thickTop="1" x14ac:dyDescent="0.15">
      <c r="A100" s="119"/>
      <c r="B100" s="18" t="s">
        <v>63</v>
      </c>
      <c r="C100" s="46">
        <f t="shared" si="13"/>
        <v>336</v>
      </c>
      <c r="D100" s="38">
        <f t="shared" si="13"/>
        <v>3590</v>
      </c>
      <c r="E100" s="21">
        <v>1</v>
      </c>
      <c r="F100" s="22">
        <v>49</v>
      </c>
      <c r="G100" s="46">
        <f t="shared" si="14"/>
        <v>335</v>
      </c>
      <c r="H100" s="38">
        <f t="shared" si="15"/>
        <v>3541</v>
      </c>
      <c r="I100" s="23">
        <v>192</v>
      </c>
      <c r="J100" s="19">
        <v>414</v>
      </c>
      <c r="K100" s="19">
        <v>55</v>
      </c>
      <c r="L100" s="20">
        <v>366</v>
      </c>
      <c r="M100" s="23">
        <v>32</v>
      </c>
      <c r="N100" s="19">
        <v>436</v>
      </c>
      <c r="O100" s="19">
        <v>24</v>
      </c>
      <c r="P100" s="20">
        <v>618</v>
      </c>
      <c r="Q100" s="23">
        <v>31</v>
      </c>
      <c r="R100" s="19">
        <v>1707</v>
      </c>
      <c r="S100" s="61">
        <v>1</v>
      </c>
      <c r="T100" s="60"/>
    </row>
    <row r="101" spans="1:20" ht="12" hidden="1" thickTop="1" x14ac:dyDescent="0.15">
      <c r="A101" s="119"/>
      <c r="B101" s="18" t="s">
        <v>64</v>
      </c>
      <c r="C101" s="46">
        <f t="shared" si="13"/>
        <v>248</v>
      </c>
      <c r="D101" s="38">
        <f t="shared" si="13"/>
        <v>1132</v>
      </c>
      <c r="E101" s="21">
        <v>1</v>
      </c>
      <c r="F101" s="22">
        <v>2</v>
      </c>
      <c r="G101" s="46">
        <f t="shared" si="14"/>
        <v>247</v>
      </c>
      <c r="H101" s="38">
        <f t="shared" si="15"/>
        <v>1130</v>
      </c>
      <c r="I101" s="23">
        <v>190</v>
      </c>
      <c r="J101" s="19">
        <v>379</v>
      </c>
      <c r="K101" s="19">
        <v>32</v>
      </c>
      <c r="L101" s="20">
        <v>188</v>
      </c>
      <c r="M101" s="23">
        <v>15</v>
      </c>
      <c r="N101" s="19">
        <v>196</v>
      </c>
      <c r="O101" s="19">
        <v>5</v>
      </c>
      <c r="P101" s="20">
        <v>129</v>
      </c>
      <c r="Q101" s="23">
        <v>5</v>
      </c>
      <c r="R101" s="19">
        <v>238</v>
      </c>
      <c r="S101" s="61"/>
      <c r="T101" s="60"/>
    </row>
    <row r="102" spans="1:20" ht="12" hidden="1" thickTop="1" x14ac:dyDescent="0.15">
      <c r="A102" s="119"/>
      <c r="B102" s="18" t="s">
        <v>50</v>
      </c>
      <c r="C102" s="46">
        <f t="shared" si="13"/>
        <v>135</v>
      </c>
      <c r="D102" s="38">
        <f t="shared" si="13"/>
        <v>1175</v>
      </c>
      <c r="E102" s="21">
        <v>29</v>
      </c>
      <c r="F102" s="22">
        <v>655</v>
      </c>
      <c r="G102" s="46">
        <f t="shared" si="14"/>
        <v>106</v>
      </c>
      <c r="H102" s="38">
        <f t="shared" si="15"/>
        <v>520</v>
      </c>
      <c r="I102" s="23">
        <v>77</v>
      </c>
      <c r="J102" s="19">
        <v>112</v>
      </c>
      <c r="K102" s="19">
        <v>10</v>
      </c>
      <c r="L102" s="20">
        <v>65</v>
      </c>
      <c r="M102" s="23">
        <v>12</v>
      </c>
      <c r="N102" s="19">
        <v>169</v>
      </c>
      <c r="O102" s="19">
        <v>5</v>
      </c>
      <c r="P102" s="20">
        <v>122</v>
      </c>
      <c r="Q102" s="23">
        <v>1</v>
      </c>
      <c r="R102" s="19">
        <v>52</v>
      </c>
      <c r="S102" s="61">
        <v>1</v>
      </c>
      <c r="T102" s="60"/>
    </row>
    <row r="103" spans="1:20" ht="12" hidden="1" thickTop="1" x14ac:dyDescent="0.15">
      <c r="A103" s="119"/>
      <c r="B103" s="18" t="s">
        <v>49</v>
      </c>
      <c r="C103" s="46">
        <f t="shared" si="13"/>
        <v>169</v>
      </c>
      <c r="D103" s="38">
        <f t="shared" si="13"/>
        <v>2298</v>
      </c>
      <c r="E103" s="21">
        <v>7</v>
      </c>
      <c r="F103" s="22">
        <v>187</v>
      </c>
      <c r="G103" s="46">
        <f t="shared" si="14"/>
        <v>162</v>
      </c>
      <c r="H103" s="38">
        <f t="shared" si="15"/>
        <v>2111</v>
      </c>
      <c r="I103" s="23">
        <v>64</v>
      </c>
      <c r="J103" s="19">
        <v>145</v>
      </c>
      <c r="K103" s="19">
        <v>48</v>
      </c>
      <c r="L103" s="20">
        <v>310</v>
      </c>
      <c r="M103" s="23">
        <v>31</v>
      </c>
      <c r="N103" s="19">
        <v>435</v>
      </c>
      <c r="O103" s="19">
        <v>11</v>
      </c>
      <c r="P103" s="20">
        <v>288</v>
      </c>
      <c r="Q103" s="23">
        <v>8</v>
      </c>
      <c r="R103" s="19">
        <v>933</v>
      </c>
      <c r="S103" s="61"/>
      <c r="T103" s="60"/>
    </row>
    <row r="104" spans="1:20" ht="12" hidden="1" thickTop="1" x14ac:dyDescent="0.15">
      <c r="A104" s="119"/>
      <c r="B104" s="18" t="s">
        <v>65</v>
      </c>
      <c r="C104" s="46">
        <f t="shared" si="13"/>
        <v>5</v>
      </c>
      <c r="D104" s="38">
        <f t="shared" si="13"/>
        <v>42</v>
      </c>
      <c r="E104" s="21"/>
      <c r="F104" s="22"/>
      <c r="G104" s="46">
        <f t="shared" si="14"/>
        <v>5</v>
      </c>
      <c r="H104" s="38">
        <f t="shared" si="15"/>
        <v>42</v>
      </c>
      <c r="I104" s="61">
        <v>1</v>
      </c>
      <c r="J104" s="62">
        <v>4</v>
      </c>
      <c r="K104" s="62">
        <v>3</v>
      </c>
      <c r="L104" s="63">
        <v>22</v>
      </c>
      <c r="M104" s="61">
        <v>1</v>
      </c>
      <c r="N104" s="62">
        <v>16</v>
      </c>
      <c r="O104" s="62"/>
      <c r="P104" s="63"/>
      <c r="Q104" s="61"/>
      <c r="R104" s="62"/>
      <c r="S104" s="61"/>
      <c r="T104" s="60"/>
    </row>
    <row r="105" spans="1:20" ht="12" hidden="1" thickTop="1" x14ac:dyDescent="0.15">
      <c r="A105" s="119"/>
      <c r="B105" s="18" t="s">
        <v>66</v>
      </c>
      <c r="C105" s="46">
        <f t="shared" si="13"/>
        <v>97</v>
      </c>
      <c r="D105" s="38">
        <f t="shared" si="13"/>
        <v>1326</v>
      </c>
      <c r="E105" s="21">
        <v>3</v>
      </c>
      <c r="F105" s="22">
        <v>38</v>
      </c>
      <c r="G105" s="46">
        <f t="shared" si="14"/>
        <v>94</v>
      </c>
      <c r="H105" s="38">
        <f t="shared" si="15"/>
        <v>1288</v>
      </c>
      <c r="I105" s="23">
        <v>53</v>
      </c>
      <c r="J105" s="19">
        <v>121</v>
      </c>
      <c r="K105" s="19">
        <v>18</v>
      </c>
      <c r="L105" s="20">
        <v>119</v>
      </c>
      <c r="M105" s="23">
        <v>12</v>
      </c>
      <c r="N105" s="19">
        <v>156</v>
      </c>
      <c r="O105" s="19">
        <v>2</v>
      </c>
      <c r="P105" s="20">
        <v>49</v>
      </c>
      <c r="Q105" s="23">
        <v>8</v>
      </c>
      <c r="R105" s="19">
        <v>843</v>
      </c>
      <c r="S105" s="61">
        <v>1</v>
      </c>
      <c r="T105" s="60"/>
    </row>
    <row r="106" spans="1:20" ht="12" hidden="1" thickTop="1" x14ac:dyDescent="0.15">
      <c r="A106" s="120"/>
      <c r="B106" s="28" t="s">
        <v>53</v>
      </c>
      <c r="C106" s="49">
        <f>E106</f>
        <v>6</v>
      </c>
      <c r="D106" s="38">
        <f>F106</f>
        <v>390</v>
      </c>
      <c r="E106" s="21">
        <v>6</v>
      </c>
      <c r="F106" s="30">
        <v>390</v>
      </c>
      <c r="G106" s="64"/>
      <c r="H106" s="65"/>
      <c r="I106" s="66"/>
      <c r="J106" s="67"/>
      <c r="K106" s="67"/>
      <c r="L106" s="68"/>
      <c r="M106" s="66"/>
      <c r="N106" s="67"/>
      <c r="O106" s="67"/>
      <c r="P106" s="68"/>
      <c r="Q106" s="66"/>
      <c r="R106" s="67"/>
      <c r="S106" s="66"/>
      <c r="T106" s="69"/>
    </row>
    <row r="107" spans="1:20" ht="15" customHeight="1" thickTop="1" x14ac:dyDescent="0.15">
      <c r="A107" s="118" t="s">
        <v>67</v>
      </c>
      <c r="B107" s="70" t="s">
        <v>18</v>
      </c>
      <c r="C107" s="71" t="s">
        <v>68</v>
      </c>
      <c r="D107" s="72" t="str">
        <f t="shared" ref="D107:T107" si="16">IF(SUM(D108:D126)=0,"　 －",SUM(D108:D126))</f>
        <v>　 －</v>
      </c>
      <c r="E107" s="73" t="str">
        <f t="shared" si="16"/>
        <v>　 －</v>
      </c>
      <c r="F107" s="74" t="str">
        <f t="shared" si="16"/>
        <v>　 －</v>
      </c>
      <c r="G107" s="75">
        <v>2087</v>
      </c>
      <c r="H107" s="76">
        <v>22387</v>
      </c>
      <c r="I107" s="77">
        <v>1186</v>
      </c>
      <c r="J107" s="78">
        <v>2533</v>
      </c>
      <c r="K107" s="79">
        <v>377</v>
      </c>
      <c r="L107" s="76">
        <v>2482</v>
      </c>
      <c r="M107" s="77">
        <v>279</v>
      </c>
      <c r="N107" s="78">
        <v>3817</v>
      </c>
      <c r="O107" s="79">
        <v>99</v>
      </c>
      <c r="P107" s="76">
        <v>2310</v>
      </c>
      <c r="Q107" s="77">
        <v>136</v>
      </c>
      <c r="R107" s="78">
        <v>11245</v>
      </c>
      <c r="S107" s="77">
        <v>10</v>
      </c>
      <c r="T107" s="78" t="str">
        <f t="shared" si="16"/>
        <v>　 －</v>
      </c>
    </row>
    <row r="108" spans="1:20" ht="15" customHeight="1" x14ac:dyDescent="0.15">
      <c r="A108" s="119"/>
      <c r="B108" s="18" t="s">
        <v>55</v>
      </c>
      <c r="C108" s="80" t="s">
        <v>68</v>
      </c>
      <c r="D108" s="81" t="s">
        <v>69</v>
      </c>
      <c r="E108" s="82" t="s">
        <v>68</v>
      </c>
      <c r="F108" s="83" t="s">
        <v>68</v>
      </c>
      <c r="G108" s="84">
        <f t="shared" ref="G108:H126" si="17">IF(SUM(I108,K108,M108,O108,Q108,S108)=0,"　 －",SUM(I108,K108,M108,O108,Q108,S108))</f>
        <v>4</v>
      </c>
      <c r="H108" s="85">
        <f t="shared" si="17"/>
        <v>19</v>
      </c>
      <c r="I108" s="86">
        <v>2</v>
      </c>
      <c r="J108" s="24">
        <v>5</v>
      </c>
      <c r="K108" s="87">
        <v>2</v>
      </c>
      <c r="L108" s="88">
        <v>14</v>
      </c>
      <c r="M108" s="89" t="s">
        <v>68</v>
      </c>
      <c r="N108" s="90" t="s">
        <v>68</v>
      </c>
      <c r="O108" s="91" t="s">
        <v>68</v>
      </c>
      <c r="P108" s="92" t="s">
        <v>68</v>
      </c>
      <c r="Q108" s="89" t="s">
        <v>68</v>
      </c>
      <c r="R108" s="90" t="s">
        <v>68</v>
      </c>
      <c r="S108" s="89" t="s">
        <v>68</v>
      </c>
      <c r="T108" s="90" t="s">
        <v>68</v>
      </c>
    </row>
    <row r="109" spans="1:20" ht="15" customHeight="1" x14ac:dyDescent="0.15">
      <c r="A109" s="119"/>
      <c r="B109" s="18" t="s">
        <v>56</v>
      </c>
      <c r="C109" s="93" t="s">
        <v>68</v>
      </c>
      <c r="D109" s="81" t="s">
        <v>69</v>
      </c>
      <c r="E109" s="82" t="s">
        <v>68</v>
      </c>
      <c r="F109" s="83" t="s">
        <v>68</v>
      </c>
      <c r="G109" s="84" t="str">
        <f t="shared" si="17"/>
        <v>　 －</v>
      </c>
      <c r="H109" s="85" t="str">
        <f t="shared" si="17"/>
        <v>　 －</v>
      </c>
      <c r="I109" s="89" t="s">
        <v>68</v>
      </c>
      <c r="J109" s="90" t="s">
        <v>68</v>
      </c>
      <c r="K109" s="91" t="s">
        <v>68</v>
      </c>
      <c r="L109" s="92" t="s">
        <v>68</v>
      </c>
      <c r="M109" s="89" t="s">
        <v>68</v>
      </c>
      <c r="N109" s="90" t="s">
        <v>68</v>
      </c>
      <c r="O109" s="91" t="s">
        <v>68</v>
      </c>
      <c r="P109" s="92" t="s">
        <v>68</v>
      </c>
      <c r="Q109" s="89" t="s">
        <v>68</v>
      </c>
      <c r="R109" s="90" t="s">
        <v>68</v>
      </c>
      <c r="S109" s="89" t="s">
        <v>68</v>
      </c>
      <c r="T109" s="90" t="s">
        <v>68</v>
      </c>
    </row>
    <row r="110" spans="1:20" ht="15" customHeight="1" x14ac:dyDescent="0.15">
      <c r="A110" s="119"/>
      <c r="B110" s="18" t="s">
        <v>57</v>
      </c>
      <c r="C110" s="93" t="s">
        <v>68</v>
      </c>
      <c r="D110" s="81" t="s">
        <v>69</v>
      </c>
      <c r="E110" s="82" t="s">
        <v>68</v>
      </c>
      <c r="F110" s="83" t="s">
        <v>68</v>
      </c>
      <c r="G110" s="84" t="str">
        <f t="shared" si="17"/>
        <v>　 －</v>
      </c>
      <c r="H110" s="85" t="str">
        <f t="shared" si="17"/>
        <v>　 －</v>
      </c>
      <c r="I110" s="89" t="s">
        <v>68</v>
      </c>
      <c r="J110" s="90" t="s">
        <v>68</v>
      </c>
      <c r="K110" s="91" t="s">
        <v>68</v>
      </c>
      <c r="L110" s="92" t="s">
        <v>68</v>
      </c>
      <c r="M110" s="89" t="s">
        <v>68</v>
      </c>
      <c r="N110" s="90" t="s">
        <v>68</v>
      </c>
      <c r="O110" s="91" t="s">
        <v>68</v>
      </c>
      <c r="P110" s="92" t="s">
        <v>68</v>
      </c>
      <c r="Q110" s="89" t="s">
        <v>68</v>
      </c>
      <c r="R110" s="90" t="s">
        <v>68</v>
      </c>
      <c r="S110" s="89" t="s">
        <v>68</v>
      </c>
      <c r="T110" s="90" t="s">
        <v>68</v>
      </c>
    </row>
    <row r="111" spans="1:20" ht="15" customHeight="1" x14ac:dyDescent="0.15">
      <c r="A111" s="119"/>
      <c r="B111" s="18" t="s">
        <v>40</v>
      </c>
      <c r="C111" s="93" t="s">
        <v>68</v>
      </c>
      <c r="D111" s="81" t="s">
        <v>69</v>
      </c>
      <c r="E111" s="82" t="s">
        <v>68</v>
      </c>
      <c r="F111" s="83" t="s">
        <v>68</v>
      </c>
      <c r="G111" s="84">
        <v>212</v>
      </c>
      <c r="H111" s="85">
        <v>1054</v>
      </c>
      <c r="I111" s="86">
        <v>149</v>
      </c>
      <c r="J111" s="24">
        <v>324</v>
      </c>
      <c r="K111" s="94">
        <v>42</v>
      </c>
      <c r="L111" s="95">
        <v>282</v>
      </c>
      <c r="M111" s="86">
        <v>14</v>
      </c>
      <c r="N111" s="24">
        <v>171</v>
      </c>
      <c r="O111" s="94">
        <v>3</v>
      </c>
      <c r="P111" s="95">
        <v>80</v>
      </c>
      <c r="Q111" s="96">
        <v>4</v>
      </c>
      <c r="R111" s="97">
        <v>197</v>
      </c>
      <c r="S111" s="89" t="s">
        <v>68</v>
      </c>
      <c r="T111" s="90" t="s">
        <v>68</v>
      </c>
    </row>
    <row r="112" spans="1:20" ht="15" customHeight="1" x14ac:dyDescent="0.15">
      <c r="A112" s="119"/>
      <c r="B112" s="18" t="s">
        <v>41</v>
      </c>
      <c r="C112" s="93" t="s">
        <v>68</v>
      </c>
      <c r="D112" s="81" t="s">
        <v>69</v>
      </c>
      <c r="E112" s="82" t="s">
        <v>68</v>
      </c>
      <c r="F112" s="83" t="s">
        <v>68</v>
      </c>
      <c r="G112" s="84">
        <v>118</v>
      </c>
      <c r="H112" s="85">
        <v>3531</v>
      </c>
      <c r="I112" s="86">
        <v>52</v>
      </c>
      <c r="J112" s="24">
        <v>124</v>
      </c>
      <c r="K112" s="87">
        <v>27</v>
      </c>
      <c r="L112" s="88">
        <v>172</v>
      </c>
      <c r="M112" s="86">
        <v>14</v>
      </c>
      <c r="N112" s="24">
        <v>196</v>
      </c>
      <c r="O112" s="87">
        <v>3</v>
      </c>
      <c r="P112" s="88">
        <v>72</v>
      </c>
      <c r="Q112" s="86">
        <v>22</v>
      </c>
      <c r="R112" s="24">
        <v>2967</v>
      </c>
      <c r="S112" s="98" t="s">
        <v>68</v>
      </c>
      <c r="T112" s="90" t="s">
        <v>68</v>
      </c>
    </row>
    <row r="113" spans="1:21" ht="15" customHeight="1" x14ac:dyDescent="0.15">
      <c r="A113" s="119"/>
      <c r="B113" s="18" t="s">
        <v>42</v>
      </c>
      <c r="C113" s="93" t="s">
        <v>68</v>
      </c>
      <c r="D113" s="81" t="s">
        <v>69</v>
      </c>
      <c r="E113" s="82" t="s">
        <v>69</v>
      </c>
      <c r="F113" s="83" t="s">
        <v>69</v>
      </c>
      <c r="G113" s="84" t="str">
        <f t="shared" si="17"/>
        <v>　 －</v>
      </c>
      <c r="H113" s="85" t="str">
        <f t="shared" si="17"/>
        <v>　 －</v>
      </c>
      <c r="I113" s="89" t="s">
        <v>68</v>
      </c>
      <c r="J113" s="90" t="s">
        <v>68</v>
      </c>
      <c r="K113" s="91" t="s">
        <v>68</v>
      </c>
      <c r="L113" s="92" t="s">
        <v>68</v>
      </c>
      <c r="M113" s="89" t="s">
        <v>68</v>
      </c>
      <c r="N113" s="90" t="s">
        <v>68</v>
      </c>
      <c r="O113" s="91" t="s">
        <v>68</v>
      </c>
      <c r="P113" s="92" t="s">
        <v>68</v>
      </c>
      <c r="Q113" s="98" t="s">
        <v>68</v>
      </c>
      <c r="R113" s="99" t="s">
        <v>68</v>
      </c>
      <c r="S113" s="89" t="s">
        <v>68</v>
      </c>
      <c r="T113" s="90" t="s">
        <v>68</v>
      </c>
    </row>
    <row r="114" spans="1:21" ht="15" customHeight="1" x14ac:dyDescent="0.15">
      <c r="A114" s="119"/>
      <c r="B114" s="18" t="s">
        <v>43</v>
      </c>
      <c r="C114" s="93" t="s">
        <v>68</v>
      </c>
      <c r="D114" s="81" t="s">
        <v>69</v>
      </c>
      <c r="E114" s="82" t="s">
        <v>68</v>
      </c>
      <c r="F114" s="83" t="s">
        <v>68</v>
      </c>
      <c r="G114" s="84">
        <v>9</v>
      </c>
      <c r="H114" s="85">
        <v>397</v>
      </c>
      <c r="I114" s="86">
        <v>5</v>
      </c>
      <c r="J114" s="24">
        <v>13</v>
      </c>
      <c r="K114" s="87">
        <v>2</v>
      </c>
      <c r="L114" s="88">
        <v>13</v>
      </c>
      <c r="M114" s="86">
        <v>1</v>
      </c>
      <c r="N114" s="24">
        <v>11</v>
      </c>
      <c r="O114" s="91" t="s">
        <v>68</v>
      </c>
      <c r="P114" s="92" t="s">
        <v>68</v>
      </c>
      <c r="Q114" s="86">
        <v>1</v>
      </c>
      <c r="R114" s="24">
        <v>360</v>
      </c>
      <c r="S114" s="89" t="s">
        <v>68</v>
      </c>
      <c r="T114" s="90" t="s">
        <v>68</v>
      </c>
    </row>
    <row r="115" spans="1:21" ht="15" customHeight="1" x14ac:dyDescent="0.15">
      <c r="A115" s="119"/>
      <c r="B115" s="18" t="s">
        <v>58</v>
      </c>
      <c r="C115" s="93" t="s">
        <v>68</v>
      </c>
      <c r="D115" s="81" t="s">
        <v>69</v>
      </c>
      <c r="E115" s="82" t="s">
        <v>68</v>
      </c>
      <c r="F115" s="83" t="s">
        <v>68</v>
      </c>
      <c r="G115" s="84">
        <v>47</v>
      </c>
      <c r="H115" s="85">
        <v>1213</v>
      </c>
      <c r="I115" s="86">
        <v>5</v>
      </c>
      <c r="J115" s="24">
        <v>12</v>
      </c>
      <c r="K115" s="87">
        <v>6</v>
      </c>
      <c r="L115" s="88">
        <v>46</v>
      </c>
      <c r="M115" s="86">
        <v>14</v>
      </c>
      <c r="N115" s="24">
        <v>199</v>
      </c>
      <c r="O115" s="87">
        <v>5</v>
      </c>
      <c r="P115" s="88">
        <v>109</v>
      </c>
      <c r="Q115" s="86">
        <v>17</v>
      </c>
      <c r="R115" s="24">
        <v>847</v>
      </c>
      <c r="S115" s="89" t="s">
        <v>68</v>
      </c>
      <c r="T115" s="90" t="s">
        <v>68</v>
      </c>
      <c r="U115" s="94"/>
    </row>
    <row r="116" spans="1:21" ht="15" customHeight="1" x14ac:dyDescent="0.15">
      <c r="A116" s="119"/>
      <c r="B116" s="18" t="s">
        <v>59</v>
      </c>
      <c r="C116" s="93" t="s">
        <v>68</v>
      </c>
      <c r="D116" s="81" t="s">
        <v>69</v>
      </c>
      <c r="E116" s="82" t="s">
        <v>68</v>
      </c>
      <c r="F116" s="83" t="s">
        <v>68</v>
      </c>
      <c r="G116" s="84">
        <v>504</v>
      </c>
      <c r="H116" s="85">
        <v>5838</v>
      </c>
      <c r="I116" s="86">
        <v>229</v>
      </c>
      <c r="J116" s="24">
        <v>507</v>
      </c>
      <c r="K116" s="87">
        <v>104</v>
      </c>
      <c r="L116" s="88">
        <v>684</v>
      </c>
      <c r="M116" s="86">
        <v>107</v>
      </c>
      <c r="N116" s="24">
        <v>1498</v>
      </c>
      <c r="O116" s="87">
        <v>34</v>
      </c>
      <c r="P116" s="88">
        <v>797</v>
      </c>
      <c r="Q116" s="86">
        <v>27</v>
      </c>
      <c r="R116" s="24">
        <v>2352</v>
      </c>
      <c r="S116" s="100">
        <v>3</v>
      </c>
      <c r="T116" s="90" t="s">
        <v>68</v>
      </c>
      <c r="U116" s="101"/>
    </row>
    <row r="117" spans="1:21" ht="15" customHeight="1" x14ac:dyDescent="0.15">
      <c r="A117" s="119"/>
      <c r="B117" s="18" t="s">
        <v>60</v>
      </c>
      <c r="C117" s="93" t="s">
        <v>68</v>
      </c>
      <c r="D117" s="81" t="s">
        <v>69</v>
      </c>
      <c r="E117" s="82" t="s">
        <v>68</v>
      </c>
      <c r="F117" s="83" t="s">
        <v>68</v>
      </c>
      <c r="G117" s="84">
        <v>21</v>
      </c>
      <c r="H117" s="85">
        <v>245</v>
      </c>
      <c r="I117" s="86">
        <v>9</v>
      </c>
      <c r="J117" s="24">
        <v>19</v>
      </c>
      <c r="K117" s="87">
        <v>5</v>
      </c>
      <c r="L117" s="88">
        <v>30</v>
      </c>
      <c r="M117" s="86">
        <v>2</v>
      </c>
      <c r="N117" s="24">
        <v>34</v>
      </c>
      <c r="O117" s="87">
        <v>3</v>
      </c>
      <c r="P117" s="88">
        <v>73</v>
      </c>
      <c r="Q117" s="86">
        <v>2</v>
      </c>
      <c r="R117" s="24">
        <v>89</v>
      </c>
      <c r="S117" s="89" t="s">
        <v>68</v>
      </c>
      <c r="T117" s="90" t="s">
        <v>68</v>
      </c>
      <c r="U117" s="94"/>
    </row>
    <row r="118" spans="1:21" ht="15" customHeight="1" x14ac:dyDescent="0.15">
      <c r="A118" s="119"/>
      <c r="B118" s="18" t="s">
        <v>61</v>
      </c>
      <c r="C118" s="93" t="s">
        <v>68</v>
      </c>
      <c r="D118" s="81" t="s">
        <v>69</v>
      </c>
      <c r="E118" s="82" t="s">
        <v>68</v>
      </c>
      <c r="F118" s="83" t="s">
        <v>68</v>
      </c>
      <c r="G118" s="84">
        <v>144</v>
      </c>
      <c r="H118" s="85">
        <v>786</v>
      </c>
      <c r="I118" s="86">
        <v>121</v>
      </c>
      <c r="J118" s="24">
        <v>252</v>
      </c>
      <c r="K118" s="87">
        <v>11</v>
      </c>
      <c r="L118" s="88">
        <v>76</v>
      </c>
      <c r="M118" s="86">
        <v>6</v>
      </c>
      <c r="N118" s="24">
        <v>72</v>
      </c>
      <c r="O118" s="87">
        <v>3</v>
      </c>
      <c r="P118" s="88">
        <v>73</v>
      </c>
      <c r="Q118" s="86">
        <v>3</v>
      </c>
      <c r="R118" s="24">
        <v>313</v>
      </c>
      <c r="S118" s="98" t="s">
        <v>68</v>
      </c>
      <c r="T118" s="90" t="s">
        <v>68</v>
      </c>
      <c r="U118" s="94"/>
    </row>
    <row r="119" spans="1:21" ht="15" customHeight="1" x14ac:dyDescent="0.15">
      <c r="A119" s="119"/>
      <c r="B119" s="18" t="s">
        <v>62</v>
      </c>
      <c r="C119" s="93" t="s">
        <v>68</v>
      </c>
      <c r="D119" s="81" t="s">
        <v>69</v>
      </c>
      <c r="E119" s="82" t="s">
        <v>68</v>
      </c>
      <c r="F119" s="83" t="s">
        <v>68</v>
      </c>
      <c r="G119" s="84">
        <v>91</v>
      </c>
      <c r="H119" s="85">
        <v>483</v>
      </c>
      <c r="I119" s="86">
        <v>71</v>
      </c>
      <c r="J119" s="24">
        <v>140</v>
      </c>
      <c r="K119" s="87">
        <v>11</v>
      </c>
      <c r="L119" s="88">
        <v>66</v>
      </c>
      <c r="M119" s="86">
        <v>7</v>
      </c>
      <c r="N119" s="24">
        <v>92</v>
      </c>
      <c r="O119" s="87">
        <v>1</v>
      </c>
      <c r="P119" s="88">
        <v>28</v>
      </c>
      <c r="Q119" s="86">
        <v>1</v>
      </c>
      <c r="R119" s="24">
        <v>157</v>
      </c>
      <c r="S119" s="89" t="s">
        <v>68</v>
      </c>
      <c r="T119" s="90" t="s">
        <v>68</v>
      </c>
      <c r="U119" s="94"/>
    </row>
    <row r="120" spans="1:21" ht="15" customHeight="1" x14ac:dyDescent="0.15">
      <c r="A120" s="119"/>
      <c r="B120" s="18" t="s">
        <v>63</v>
      </c>
      <c r="C120" s="93" t="s">
        <v>68</v>
      </c>
      <c r="D120" s="81" t="s">
        <v>69</v>
      </c>
      <c r="E120" s="82" t="s">
        <v>68</v>
      </c>
      <c r="F120" s="83" t="s">
        <v>68</v>
      </c>
      <c r="G120" s="84">
        <v>309</v>
      </c>
      <c r="H120" s="85">
        <v>2921</v>
      </c>
      <c r="I120" s="86">
        <v>174</v>
      </c>
      <c r="J120" s="24">
        <v>390</v>
      </c>
      <c r="K120" s="87">
        <v>45</v>
      </c>
      <c r="L120" s="88">
        <v>294</v>
      </c>
      <c r="M120" s="86">
        <v>42</v>
      </c>
      <c r="N120" s="24">
        <v>585</v>
      </c>
      <c r="O120" s="87">
        <v>19</v>
      </c>
      <c r="P120" s="88">
        <v>445</v>
      </c>
      <c r="Q120" s="86">
        <v>28</v>
      </c>
      <c r="R120" s="24">
        <v>1207</v>
      </c>
      <c r="S120" s="96">
        <v>1</v>
      </c>
      <c r="T120" s="90" t="s">
        <v>68</v>
      </c>
      <c r="U120" s="101"/>
    </row>
    <row r="121" spans="1:21" ht="15" customHeight="1" x14ac:dyDescent="0.15">
      <c r="A121" s="119"/>
      <c r="B121" s="18" t="s">
        <v>64</v>
      </c>
      <c r="C121" s="93" t="s">
        <v>68</v>
      </c>
      <c r="D121" s="81" t="s">
        <v>69</v>
      </c>
      <c r="E121" s="82" t="s">
        <v>68</v>
      </c>
      <c r="F121" s="83" t="s">
        <v>68</v>
      </c>
      <c r="G121" s="84">
        <v>248</v>
      </c>
      <c r="H121" s="85">
        <v>1130</v>
      </c>
      <c r="I121" s="86">
        <v>198</v>
      </c>
      <c r="J121" s="24">
        <v>393</v>
      </c>
      <c r="K121" s="87">
        <v>24</v>
      </c>
      <c r="L121" s="88">
        <v>159</v>
      </c>
      <c r="M121" s="86">
        <v>11</v>
      </c>
      <c r="N121" s="24">
        <v>134</v>
      </c>
      <c r="O121" s="87">
        <v>6</v>
      </c>
      <c r="P121" s="88">
        <v>127</v>
      </c>
      <c r="Q121" s="86">
        <v>4</v>
      </c>
      <c r="R121" s="24">
        <v>317</v>
      </c>
      <c r="S121" s="100">
        <v>5</v>
      </c>
      <c r="T121" s="90" t="s">
        <v>68</v>
      </c>
      <c r="U121" s="101"/>
    </row>
    <row r="122" spans="1:21" ht="15" customHeight="1" x14ac:dyDescent="0.15">
      <c r="A122" s="119"/>
      <c r="B122" s="18" t="s">
        <v>50</v>
      </c>
      <c r="C122" s="93" t="s">
        <v>68</v>
      </c>
      <c r="D122" s="81" t="s">
        <v>69</v>
      </c>
      <c r="E122" s="82" t="s">
        <v>68</v>
      </c>
      <c r="F122" s="83" t="s">
        <v>68</v>
      </c>
      <c r="G122" s="84">
        <v>88</v>
      </c>
      <c r="H122" s="85">
        <v>496</v>
      </c>
      <c r="I122" s="86">
        <v>57</v>
      </c>
      <c r="J122" s="24">
        <v>94</v>
      </c>
      <c r="K122" s="87">
        <v>17</v>
      </c>
      <c r="L122" s="88">
        <v>111</v>
      </c>
      <c r="M122" s="86">
        <v>7</v>
      </c>
      <c r="N122" s="24">
        <v>93</v>
      </c>
      <c r="O122" s="87">
        <v>4</v>
      </c>
      <c r="P122" s="88">
        <v>101</v>
      </c>
      <c r="Q122" s="86">
        <v>2</v>
      </c>
      <c r="R122" s="24">
        <v>97</v>
      </c>
      <c r="S122" s="100">
        <v>1</v>
      </c>
      <c r="T122" s="90" t="s">
        <v>68</v>
      </c>
      <c r="U122" s="101"/>
    </row>
    <row r="123" spans="1:21" ht="15" customHeight="1" x14ac:dyDescent="0.15">
      <c r="A123" s="119"/>
      <c r="B123" s="18" t="s">
        <v>49</v>
      </c>
      <c r="C123" s="93" t="s">
        <v>68</v>
      </c>
      <c r="D123" s="81" t="s">
        <v>69</v>
      </c>
      <c r="E123" s="82" t="s">
        <v>68</v>
      </c>
      <c r="F123" s="83" t="s">
        <v>68</v>
      </c>
      <c r="G123" s="84">
        <v>215</v>
      </c>
      <c r="H123" s="85">
        <v>3228</v>
      </c>
      <c r="I123" s="86">
        <v>74</v>
      </c>
      <c r="J123" s="24">
        <v>168</v>
      </c>
      <c r="K123" s="87">
        <v>64</v>
      </c>
      <c r="L123" s="88">
        <v>422</v>
      </c>
      <c r="M123" s="86">
        <v>46</v>
      </c>
      <c r="N123" s="24">
        <v>627</v>
      </c>
      <c r="O123" s="87">
        <v>15</v>
      </c>
      <c r="P123" s="88">
        <v>338</v>
      </c>
      <c r="Q123" s="86">
        <v>16</v>
      </c>
      <c r="R123" s="24">
        <v>1673</v>
      </c>
      <c r="S123" s="98" t="s">
        <v>68</v>
      </c>
      <c r="T123" s="90" t="s">
        <v>68</v>
      </c>
    </row>
    <row r="124" spans="1:21" ht="15" customHeight="1" x14ac:dyDescent="0.15">
      <c r="A124" s="119"/>
      <c r="B124" s="18" t="s">
        <v>65</v>
      </c>
      <c r="C124" s="93" t="s">
        <v>68</v>
      </c>
      <c r="D124" s="81" t="s">
        <v>69</v>
      </c>
      <c r="E124" s="82" t="s">
        <v>68</v>
      </c>
      <c r="F124" s="83" t="s">
        <v>68</v>
      </c>
      <c r="G124" s="84">
        <f t="shared" si="17"/>
        <v>5</v>
      </c>
      <c r="H124" s="85">
        <v>47</v>
      </c>
      <c r="I124" s="98" t="s">
        <v>68</v>
      </c>
      <c r="J124" s="99" t="s">
        <v>68</v>
      </c>
      <c r="K124" s="94">
        <v>4</v>
      </c>
      <c r="L124" s="95">
        <v>27</v>
      </c>
      <c r="M124" s="98" t="s">
        <v>68</v>
      </c>
      <c r="N124" s="99" t="s">
        <v>68</v>
      </c>
      <c r="O124" s="101">
        <v>1</v>
      </c>
      <c r="P124" s="102">
        <v>20</v>
      </c>
      <c r="Q124" s="98" t="s">
        <v>68</v>
      </c>
      <c r="R124" s="99" t="s">
        <v>68</v>
      </c>
      <c r="S124" s="89" t="s">
        <v>68</v>
      </c>
      <c r="T124" s="90" t="s">
        <v>68</v>
      </c>
    </row>
    <row r="125" spans="1:21" ht="15" customHeight="1" x14ac:dyDescent="0.15">
      <c r="A125" s="120"/>
      <c r="B125" s="18" t="s">
        <v>70</v>
      </c>
      <c r="C125" s="93" t="s">
        <v>68</v>
      </c>
      <c r="D125" s="81" t="s">
        <v>69</v>
      </c>
      <c r="E125" s="82" t="s">
        <v>68</v>
      </c>
      <c r="F125" s="83" t="s">
        <v>68</v>
      </c>
      <c r="G125" s="84">
        <v>72</v>
      </c>
      <c r="H125" s="85">
        <v>999</v>
      </c>
      <c r="I125" s="86">
        <v>40</v>
      </c>
      <c r="J125" s="24">
        <v>92</v>
      </c>
      <c r="K125" s="87">
        <v>13</v>
      </c>
      <c r="L125" s="88">
        <v>86</v>
      </c>
      <c r="M125" s="86">
        <v>8</v>
      </c>
      <c r="N125" s="24">
        <v>105</v>
      </c>
      <c r="O125" s="87">
        <v>2</v>
      </c>
      <c r="P125" s="88">
        <v>47</v>
      </c>
      <c r="Q125" s="86">
        <v>9</v>
      </c>
      <c r="R125" s="24">
        <v>669</v>
      </c>
      <c r="S125" s="89" t="s">
        <v>68</v>
      </c>
      <c r="T125" s="90" t="s">
        <v>68</v>
      </c>
    </row>
    <row r="126" spans="1:21" ht="15" customHeight="1" x14ac:dyDescent="0.15">
      <c r="A126" s="103"/>
      <c r="B126" s="28" t="s">
        <v>71</v>
      </c>
      <c r="C126" s="104" t="s">
        <v>68</v>
      </c>
      <c r="D126" s="65" t="s">
        <v>69</v>
      </c>
      <c r="E126" s="105" t="s">
        <v>68</v>
      </c>
      <c r="F126" s="106" t="s">
        <v>68</v>
      </c>
      <c r="G126" s="107" t="str">
        <f t="shared" si="17"/>
        <v>　 －</v>
      </c>
      <c r="H126" s="108" t="str">
        <f t="shared" si="17"/>
        <v>　 －</v>
      </c>
      <c r="I126" s="109" t="s">
        <v>68</v>
      </c>
      <c r="J126" s="110" t="s">
        <v>68</v>
      </c>
      <c r="K126" s="111" t="s">
        <v>68</v>
      </c>
      <c r="L126" s="112" t="s">
        <v>68</v>
      </c>
      <c r="M126" s="109" t="s">
        <v>68</v>
      </c>
      <c r="N126" s="110" t="s">
        <v>68</v>
      </c>
      <c r="O126" s="111" t="s">
        <v>68</v>
      </c>
      <c r="P126" s="112" t="s">
        <v>68</v>
      </c>
      <c r="Q126" s="109" t="s">
        <v>68</v>
      </c>
      <c r="R126" s="110" t="s">
        <v>68</v>
      </c>
      <c r="S126" s="109" t="s">
        <v>68</v>
      </c>
      <c r="T126" s="110" t="s">
        <v>68</v>
      </c>
    </row>
    <row r="127" spans="1:21" ht="15" customHeight="1" x14ac:dyDescent="0.15">
      <c r="B127" s="113" t="s">
        <v>72</v>
      </c>
      <c r="C127" s="114"/>
      <c r="D127" s="62"/>
      <c r="E127" s="62"/>
      <c r="F127" s="83"/>
      <c r="G127" s="62"/>
      <c r="H127" s="62"/>
      <c r="I127" s="62"/>
      <c r="N127" s="62"/>
      <c r="O127" s="62"/>
      <c r="P127" s="115"/>
      <c r="R127" s="62"/>
      <c r="T127" s="116"/>
      <c r="U127" s="62"/>
    </row>
    <row r="128" spans="1:21" x14ac:dyDescent="0.15">
      <c r="B128" s="1" t="s">
        <v>73</v>
      </c>
      <c r="C128" s="19"/>
      <c r="D128" s="117"/>
      <c r="E128" s="46"/>
      <c r="F128" s="46"/>
      <c r="G128" s="46"/>
      <c r="H128" s="46"/>
      <c r="I128" s="46"/>
      <c r="J128" s="46"/>
      <c r="K128" s="46"/>
      <c r="L128" s="46"/>
      <c r="N128" s="46"/>
      <c r="O128" s="46"/>
    </row>
    <row r="129" spans="2:2" x14ac:dyDescent="0.15">
      <c r="B129" s="1" t="s">
        <v>74</v>
      </c>
    </row>
  </sheetData>
  <mergeCells count="22">
    <mergeCell ref="B1:C1"/>
    <mergeCell ref="A3:A7"/>
    <mergeCell ref="B3:B7"/>
    <mergeCell ref="C3:D6"/>
    <mergeCell ref="E3:F6"/>
    <mergeCell ref="K3:T3"/>
    <mergeCell ref="G4:H6"/>
    <mergeCell ref="I4:J6"/>
    <mergeCell ref="K4:L6"/>
    <mergeCell ref="M4:N6"/>
    <mergeCell ref="O4:P6"/>
    <mergeCell ref="Q4:R6"/>
    <mergeCell ref="S4:T6"/>
    <mergeCell ref="G3:J3"/>
    <mergeCell ref="A87:A106"/>
    <mergeCell ref="A107:A125"/>
    <mergeCell ref="A8:A19"/>
    <mergeCell ref="A20:A31"/>
    <mergeCell ref="A32:A43"/>
    <mergeCell ref="A44:A55"/>
    <mergeCell ref="A56:A68"/>
    <mergeCell ref="A69:A86"/>
  </mergeCells>
  <phoneticPr fontId="3"/>
  <pageMargins left="0.82677165354330717" right="0.82677165354330717" top="0.98425196850393704" bottom="0.78740157480314965" header="0.9055118110236221" footer="0.19685039370078741"/>
  <pageSetup paperSize="9" firstPageNumber="26" orientation="portrait" useFirstPageNumber="1" r:id="rId1"/>
  <headerFooter scaleWithDoc="0" alignWithMargins="0">
    <evenFooter>&amp;C&amp;[23</evenFooter>
    <firstHeader>&amp;C&amp;"ＭＳ Ｐゴシック,太字"&amp;20 6事業所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産業別事業所の構成 </vt:lpstr>
      <vt:lpstr>'産業別事業所の構成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ex_s_kimishima</dc:creator>
  <cp:lastModifiedBy>藤田　眞二</cp:lastModifiedBy>
  <cp:lastPrinted>2021-10-12T01:44:19Z</cp:lastPrinted>
  <dcterms:created xsi:type="dcterms:W3CDTF">2021-09-02T00:45:07Z</dcterms:created>
  <dcterms:modified xsi:type="dcterms:W3CDTF">2023-12-28T04:02:30Z</dcterms:modified>
</cp:coreProperties>
</file>