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sv202\010300市政情\03統計係\1 人口\★毎月作業（イントラ、HP、広報、オープンデータ）\ホームページ\世帯、人口一覧表\xls\"/>
    </mc:Choice>
  </mc:AlternateContent>
  <bookViews>
    <workbookView xWindow="0" yWindow="0" windowWidth="20490" windowHeight="7770"/>
  </bookViews>
  <sheets>
    <sheet name="H31.3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6" i="7" l="1"/>
  <c r="I36" i="7"/>
  <c r="D36" i="7"/>
  <c r="C6" i="7"/>
  <c r="C5" i="7"/>
  <c r="E4" i="7"/>
  <c r="D4" i="7"/>
  <c r="C4" i="7" s="1"/>
  <c r="B4" i="7"/>
  <c r="B5" i="7" s="1"/>
</calcChain>
</file>

<file path=xl/sharedStrings.xml><?xml version="1.0" encoding="utf-8"?>
<sst xmlns="http://schemas.openxmlformats.org/spreadsheetml/2006/main" count="113" uniqueCount="76">
  <si>
    <t>町（丁）字名</t>
  </si>
  <si>
    <t>世帯数</t>
  </si>
  <si>
    <t>人   口</t>
  </si>
  <si>
    <t>男</t>
  </si>
  <si>
    <t>女</t>
  </si>
  <si>
    <t>総     数</t>
  </si>
  <si>
    <t>日 本 人</t>
  </si>
  <si>
    <t>外 国 人</t>
  </si>
  <si>
    <t>大 字  溝 沼</t>
  </si>
  <si>
    <t>混合世帯</t>
    <rPh sb="0" eb="2">
      <t>コンゴウ</t>
    </rPh>
    <rPh sb="2" eb="4">
      <t>セタイ</t>
    </rPh>
    <phoneticPr fontId="3"/>
  </si>
  <si>
    <t>大 字  膝 折</t>
  </si>
  <si>
    <t>大 字     岡</t>
  </si>
  <si>
    <t xml:space="preserve"> 青葉台 １丁目</t>
    <rPh sb="1" eb="3">
      <t>アオバ</t>
    </rPh>
    <phoneticPr fontId="3"/>
  </si>
  <si>
    <r>
      <t xml:space="preserve">本 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１丁目</t>
    </r>
    <rPh sb="0" eb="1">
      <t>ホン</t>
    </rPh>
    <rPh sb="4" eb="5">
      <t>マチ</t>
    </rPh>
    <rPh sb="6" eb="9">
      <t>１チョウメ</t>
    </rPh>
    <phoneticPr fontId="3"/>
  </si>
  <si>
    <t>大 字     台</t>
  </si>
  <si>
    <t xml:space="preserve"> 北   原 １丁目</t>
  </si>
  <si>
    <t xml:space="preserve">   〃    ２丁目</t>
  </si>
  <si>
    <t>大 字  根 岸</t>
  </si>
  <si>
    <t xml:space="preserve">     〃   ２丁目</t>
  </si>
  <si>
    <t xml:space="preserve">   〃    ３丁目</t>
  </si>
  <si>
    <t>自    衛    隊</t>
  </si>
  <si>
    <t xml:space="preserve"> 西   原 １丁目</t>
  </si>
  <si>
    <t>仲   町 １丁目</t>
  </si>
  <si>
    <t>東弁財  １丁目</t>
  </si>
  <si>
    <t xml:space="preserve">    〃   ２丁目</t>
  </si>
  <si>
    <t xml:space="preserve">    〃    ２丁目</t>
  </si>
  <si>
    <t xml:space="preserve"> 浜   崎 １丁目</t>
  </si>
  <si>
    <t>栄   町 １丁目</t>
  </si>
  <si>
    <t xml:space="preserve">    〃    ３丁目</t>
  </si>
  <si>
    <t>西弁財  １丁目</t>
  </si>
  <si>
    <t xml:space="preserve">     〃   ３丁目</t>
    <rPh sb="10" eb="12">
      <t>チョウメ</t>
    </rPh>
    <phoneticPr fontId="3"/>
  </si>
  <si>
    <t xml:space="preserve">    〃   ３丁目</t>
  </si>
  <si>
    <t xml:space="preserve">     〃   ４丁目</t>
  </si>
  <si>
    <t xml:space="preserve">    〃   ４丁目</t>
  </si>
  <si>
    <t xml:space="preserve"> 三   原 １丁目</t>
  </si>
  <si>
    <t>大 字   浜 崎</t>
  </si>
  <si>
    <t xml:space="preserve">    〃   ５丁目</t>
  </si>
  <si>
    <t>幸   町 １丁目</t>
  </si>
  <si>
    <t xml:space="preserve">     〃   ３丁目</t>
  </si>
  <si>
    <t xml:space="preserve">      〃     ２丁目</t>
  </si>
  <si>
    <t xml:space="preserve">      〃     ３丁目</t>
  </si>
  <si>
    <t xml:space="preserve">     〃   ５丁目</t>
  </si>
  <si>
    <t xml:space="preserve">      〃     ４丁目</t>
  </si>
  <si>
    <t>膝折町 １丁目</t>
  </si>
  <si>
    <t xml:space="preserve"> 泉   水 １丁目</t>
  </si>
  <si>
    <t>大 字    宮 戸</t>
  </si>
  <si>
    <t xml:space="preserve"> 宮   戸 １丁目</t>
  </si>
  <si>
    <t xml:space="preserve">    岡    １丁目</t>
  </si>
  <si>
    <t>溝   沼 １丁目</t>
  </si>
  <si>
    <t>大 字   田 島</t>
  </si>
  <si>
    <t>根岸台  １丁目</t>
  </si>
  <si>
    <t xml:space="preserve"> 田   島 １丁目</t>
  </si>
  <si>
    <t xml:space="preserve"> 大字  上内間木</t>
  </si>
  <si>
    <t xml:space="preserve"> 大字  下内間木</t>
  </si>
  <si>
    <t>※対前月増減及び届出件数</t>
    <rPh sb="1" eb="2">
      <t>タイ</t>
    </rPh>
    <rPh sb="2" eb="4">
      <t>ゼンゲツ</t>
    </rPh>
    <rPh sb="4" eb="6">
      <t>ゾウゲン</t>
    </rPh>
    <rPh sb="6" eb="7">
      <t>オヨ</t>
    </rPh>
    <rPh sb="8" eb="10">
      <t>トドケデ</t>
    </rPh>
    <rPh sb="10" eb="12">
      <t>ケンスウ</t>
    </rPh>
    <phoneticPr fontId="3"/>
  </si>
  <si>
    <t>A．人口及び世帯数増減</t>
    <rPh sb="2" eb="4">
      <t>ジンコウ</t>
    </rPh>
    <rPh sb="4" eb="5">
      <t>オヨ</t>
    </rPh>
    <rPh sb="6" eb="9">
      <t>セタイスウ</t>
    </rPh>
    <rPh sb="9" eb="11">
      <t>ゾウゲン</t>
    </rPh>
    <phoneticPr fontId="3"/>
  </si>
  <si>
    <t>B．自然動態の増減</t>
    <rPh sb="2" eb="4">
      <t>シゼン</t>
    </rPh>
    <rPh sb="4" eb="6">
      <t>ドウタイ</t>
    </rPh>
    <rPh sb="7" eb="9">
      <t>ゾウゲン</t>
    </rPh>
    <phoneticPr fontId="3"/>
  </si>
  <si>
    <t>C．社会動態の増減</t>
    <rPh sb="2" eb="4">
      <t>シャカイ</t>
    </rPh>
    <rPh sb="4" eb="6">
      <t>ドウタイ</t>
    </rPh>
    <rPh sb="7" eb="9">
      <t>ゾウゲン</t>
    </rPh>
    <phoneticPr fontId="3"/>
  </si>
  <si>
    <t>計</t>
    <rPh sb="0" eb="1">
      <t>ケイ</t>
    </rPh>
    <phoneticPr fontId="3"/>
  </si>
  <si>
    <t>出生件数</t>
    <rPh sb="2" eb="4">
      <t>ケンスウ</t>
    </rPh>
    <phoneticPr fontId="3"/>
  </si>
  <si>
    <t>死亡件数</t>
    <rPh sb="2" eb="4">
      <t>ケンスウ</t>
    </rPh>
    <phoneticPr fontId="3"/>
  </si>
  <si>
    <t>増  減</t>
  </si>
  <si>
    <t>転入等件数</t>
    <rPh sb="3" eb="5">
      <t>ケンスウ</t>
    </rPh>
    <phoneticPr fontId="3"/>
  </si>
  <si>
    <t>転出等件数</t>
    <rPh sb="3" eb="5">
      <t>ケンスウ</t>
    </rPh>
    <phoneticPr fontId="3"/>
  </si>
  <si>
    <t xml:space="preserve">     〃   ６丁目</t>
    <phoneticPr fontId="3"/>
  </si>
  <si>
    <t>平成３１年３月１日現在</t>
    <rPh sb="6" eb="7">
      <t>ガツ</t>
    </rPh>
    <phoneticPr fontId="3"/>
  </si>
  <si>
    <t>町（丁）字名</t>
    <phoneticPr fontId="3"/>
  </si>
  <si>
    <t>人   口</t>
    <phoneticPr fontId="3"/>
  </si>
  <si>
    <t xml:space="preserve"> 溝   沼 ６丁目</t>
    <phoneticPr fontId="3"/>
  </si>
  <si>
    <t xml:space="preserve"> 根岸台 ５丁目</t>
    <phoneticPr fontId="3"/>
  </si>
  <si>
    <t xml:space="preserve">     〃   ７丁目</t>
    <phoneticPr fontId="3"/>
  </si>
  <si>
    <t xml:space="preserve">     〃   ８丁目</t>
    <phoneticPr fontId="3"/>
  </si>
  <si>
    <t>朝志ケ丘 １丁目</t>
    <phoneticPr fontId="3"/>
  </si>
  <si>
    <t xml:space="preserve">     〃   ２丁目</t>
    <phoneticPr fontId="3"/>
  </si>
  <si>
    <t xml:space="preserve">    〃   ５丁目</t>
    <phoneticPr fontId="3"/>
  </si>
  <si>
    <t xml:space="preserve">     〃   ４丁目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</si>
</sst>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_);[Red]\(#,##0\)"/>
    <numFmt numFmtId="178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8">
    <xf numFmtId="0" fontId="0" fillId="0" borderId="0" xfId="0"/>
    <xf numFmtId="176" fontId="0" fillId="0" borderId="0" xfId="0" applyNumberFormat="1"/>
    <xf numFmtId="177" fontId="0" fillId="0" borderId="2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5" fillId="0" borderId="9" xfId="1" applyNumberFormat="1" applyFont="1" applyFill="1" applyBorder="1" applyAlignment="1">
      <alignment horizontal="right" vertical="center"/>
    </xf>
    <xf numFmtId="177" fontId="5" fillId="0" borderId="9" xfId="1" applyNumberFormat="1" applyFont="1" applyBorder="1" applyAlignment="1">
      <alignment horizontal="right" vertical="center"/>
    </xf>
    <xf numFmtId="177" fontId="5" fillId="0" borderId="12" xfId="0" applyNumberFormat="1" applyFont="1" applyBorder="1"/>
    <xf numFmtId="177" fontId="5" fillId="0" borderId="12" xfId="1" applyNumberFormat="1" applyFont="1" applyBorder="1" applyAlignment="1">
      <alignment horizontal="right" vertical="center"/>
    </xf>
    <xf numFmtId="177" fontId="5" fillId="0" borderId="13" xfId="0" applyNumberFormat="1" applyFont="1" applyBorder="1"/>
    <xf numFmtId="177" fontId="5" fillId="0" borderId="15" xfId="0" applyNumberFormat="1" applyFont="1" applyBorder="1"/>
    <xf numFmtId="177" fontId="0" fillId="0" borderId="16" xfId="0" applyNumberFormat="1" applyBorder="1" applyAlignment="1">
      <alignment horizontal="center" vertical="center"/>
    </xf>
    <xf numFmtId="177" fontId="5" fillId="0" borderId="19" xfId="0" applyNumberFormat="1" applyFont="1" applyBorder="1"/>
    <xf numFmtId="177" fontId="5" fillId="0" borderId="19" xfId="1" applyNumberFormat="1" applyFont="1" applyBorder="1" applyAlignment="1">
      <alignment horizontal="right" vertical="center"/>
    </xf>
    <xf numFmtId="177" fontId="5" fillId="0" borderId="20" xfId="0" applyNumberFormat="1" applyFont="1" applyBorder="1"/>
    <xf numFmtId="177" fontId="5" fillId="0" borderId="22" xfId="0" applyNumberFormat="1" applyFont="1" applyBorder="1"/>
    <xf numFmtId="176" fontId="0" fillId="0" borderId="0" xfId="0" applyNumberFormat="1" applyAlignment="1">
      <alignment horizontal="center"/>
    </xf>
    <xf numFmtId="177" fontId="5" fillId="0" borderId="20" xfId="1" applyNumberFormat="1" applyFont="1" applyBorder="1" applyAlignment="1">
      <alignment horizontal="right" vertical="center"/>
    </xf>
    <xf numFmtId="177" fontId="6" fillId="0" borderId="23" xfId="1" applyNumberFormat="1" applyFont="1" applyBorder="1" applyAlignment="1">
      <alignment horizontal="right" vertical="center"/>
    </xf>
    <xf numFmtId="177" fontId="7" fillId="0" borderId="23" xfId="1" applyNumberFormat="1" applyFont="1" applyBorder="1" applyAlignment="1">
      <alignment horizontal="center" vertical="center"/>
    </xf>
    <xf numFmtId="177" fontId="1" fillId="0" borderId="24" xfId="1" applyNumberFormat="1" applyFont="1" applyBorder="1" applyAlignment="1">
      <alignment horizontal="center" vertical="center"/>
    </xf>
    <xf numFmtId="177" fontId="5" fillId="0" borderId="19" xfId="1" applyNumberFormat="1" applyFont="1" applyFill="1" applyBorder="1" applyAlignment="1">
      <alignment horizontal="right" vertical="center"/>
    </xf>
    <xf numFmtId="177" fontId="0" fillId="0" borderId="25" xfId="0" applyNumberFormat="1" applyBorder="1" applyAlignment="1">
      <alignment horizontal="center" vertical="center"/>
    </xf>
    <xf numFmtId="177" fontId="1" fillId="0" borderId="0" xfId="1" applyNumberFormat="1" applyFont="1" applyBorder="1" applyAlignment="1">
      <alignment horizontal="center" vertical="center"/>
    </xf>
    <xf numFmtId="177" fontId="1" fillId="0" borderId="0" xfId="1" applyNumberFormat="1" applyFont="1" applyBorder="1" applyAlignment="1">
      <alignment horizontal="right" vertical="center"/>
    </xf>
    <xf numFmtId="177" fontId="1" fillId="0" borderId="26" xfId="1" applyNumberFormat="1" applyFont="1" applyBorder="1" applyAlignment="1">
      <alignment horizontal="center" vertical="center"/>
    </xf>
    <xf numFmtId="177" fontId="1" fillId="2" borderId="16" xfId="0" applyNumberFormat="1" applyFont="1" applyFill="1" applyBorder="1" applyAlignment="1">
      <alignment horizontal="center" vertical="center"/>
    </xf>
    <xf numFmtId="178" fontId="5" fillId="0" borderId="19" xfId="0" applyNumberFormat="1" applyFont="1" applyBorder="1"/>
    <xf numFmtId="178" fontId="5" fillId="0" borderId="20" xfId="0" applyNumberFormat="1" applyFont="1" applyBorder="1"/>
    <xf numFmtId="177" fontId="0" fillId="2" borderId="16" xfId="0" applyNumberFormat="1" applyFill="1" applyBorder="1" applyAlignment="1">
      <alignment horizontal="center" vertical="center"/>
    </xf>
    <xf numFmtId="177" fontId="5" fillId="0" borderId="22" xfId="1" applyNumberFormat="1" applyFont="1" applyBorder="1" applyAlignment="1">
      <alignment horizontal="right" vertical="center"/>
    </xf>
    <xf numFmtId="177" fontId="0" fillId="2" borderId="27" xfId="0" applyNumberFormat="1" applyFill="1" applyBorder="1" applyAlignment="1">
      <alignment horizontal="center" vertical="center"/>
    </xf>
    <xf numFmtId="177" fontId="5" fillId="0" borderId="28" xfId="1" applyNumberFormat="1" applyFont="1" applyBorder="1" applyAlignment="1">
      <alignment horizontal="right" vertical="center"/>
    </xf>
    <xf numFmtId="178" fontId="5" fillId="0" borderId="28" xfId="0" applyNumberFormat="1" applyFont="1" applyBorder="1"/>
    <xf numFmtId="178" fontId="5" fillId="0" borderId="29" xfId="0" applyNumberFormat="1" applyFont="1" applyBorder="1"/>
    <xf numFmtId="177" fontId="5" fillId="0" borderId="28" xfId="0" applyNumberFormat="1" applyFont="1" applyBorder="1"/>
    <xf numFmtId="177" fontId="5" fillId="0" borderId="29" xfId="0" applyNumberFormat="1" applyFont="1" applyBorder="1"/>
    <xf numFmtId="177" fontId="5" fillId="0" borderId="33" xfId="0" applyNumberFormat="1" applyFont="1" applyBorder="1"/>
    <xf numFmtId="176" fontId="0" fillId="0" borderId="0" xfId="0" applyNumberFormat="1" applyAlignment="1">
      <alignment horizontal="center" vertical="center"/>
    </xf>
    <xf numFmtId="176" fontId="1" fillId="0" borderId="0" xfId="1" applyNumberFormat="1" applyFont="1" applyAlignment="1">
      <alignment horizontal="center" vertical="center"/>
    </xf>
    <xf numFmtId="176" fontId="1" fillId="0" borderId="19" xfId="1" applyNumberFormat="1" applyFont="1" applyBorder="1" applyAlignment="1">
      <alignment horizontal="center" vertical="center"/>
    </xf>
    <xf numFmtId="176" fontId="1" fillId="0" borderId="36" xfId="1" applyNumberFormat="1" applyFont="1" applyBorder="1" applyAlignment="1">
      <alignment horizontal="center" vertical="center"/>
    </xf>
    <xf numFmtId="176" fontId="1" fillId="0" borderId="37" xfId="1" applyNumberFormat="1" applyFont="1" applyBorder="1" applyAlignment="1">
      <alignment horizontal="center" vertical="center" shrinkToFit="1"/>
    </xf>
    <xf numFmtId="176" fontId="1" fillId="0" borderId="19" xfId="1" applyNumberFormat="1" applyFont="1" applyBorder="1" applyAlignment="1">
      <alignment horizontal="center" vertical="center" shrinkToFit="1"/>
    </xf>
    <xf numFmtId="176" fontId="5" fillId="0" borderId="19" xfId="1" applyNumberFormat="1" applyFont="1" applyBorder="1" applyAlignment="1">
      <alignment horizontal="center" vertical="center"/>
    </xf>
    <xf numFmtId="176" fontId="5" fillId="0" borderId="36" xfId="1" applyNumberFormat="1" applyFont="1" applyBorder="1" applyAlignment="1">
      <alignment horizontal="center" vertical="center"/>
    </xf>
    <xf numFmtId="176" fontId="5" fillId="0" borderId="37" xfId="1" applyNumberFormat="1" applyFont="1" applyBorder="1" applyAlignment="1">
      <alignment horizontal="center" vertical="center"/>
    </xf>
    <xf numFmtId="176" fontId="8" fillId="0" borderId="34" xfId="0" applyNumberFormat="1" applyFont="1" applyBorder="1" applyAlignment="1">
      <alignment horizontal="left"/>
    </xf>
    <xf numFmtId="176" fontId="8" fillId="0" borderId="0" xfId="0" applyNumberFormat="1" applyFont="1" applyBorder="1" applyAlignment="1">
      <alignment horizontal="left"/>
    </xf>
    <xf numFmtId="176" fontId="0" fillId="0" borderId="35" xfId="0" applyNumberFormat="1" applyBorder="1" applyAlignment="1">
      <alignment horizontal="left"/>
    </xf>
    <xf numFmtId="177" fontId="0" fillId="2" borderId="17" xfId="0" applyNumberFormat="1" applyFill="1" applyBorder="1" applyAlignment="1">
      <alignment horizontal="center" vertical="center"/>
    </xf>
    <xf numFmtId="177" fontId="0" fillId="2" borderId="18" xfId="0" applyNumberFormat="1" applyFill="1" applyBorder="1" applyAlignment="1">
      <alignment horizontal="center" vertical="center"/>
    </xf>
    <xf numFmtId="177" fontId="0" fillId="2" borderId="21" xfId="0" applyNumberFormat="1" applyFill="1" applyBorder="1" applyAlignment="1">
      <alignment horizontal="center" vertical="center"/>
    </xf>
    <xf numFmtId="177" fontId="4" fillId="2" borderId="17" xfId="0" applyNumberFormat="1" applyFont="1" applyFill="1" applyBorder="1" applyAlignment="1">
      <alignment horizontal="center" vertical="center"/>
    </xf>
    <xf numFmtId="177" fontId="4" fillId="2" borderId="21" xfId="0" applyNumberFormat="1" applyFont="1" applyFill="1" applyBorder="1" applyAlignment="1">
      <alignment horizontal="center" vertical="center"/>
    </xf>
    <xf numFmtId="177" fontId="0" fillId="2" borderId="30" xfId="0" applyNumberFormat="1" applyFill="1" applyBorder="1" applyAlignment="1">
      <alignment horizontal="center" vertical="center"/>
    </xf>
    <xf numFmtId="177" fontId="0" fillId="2" borderId="31" xfId="0" applyNumberFormat="1" applyFill="1" applyBorder="1" applyAlignment="1">
      <alignment horizontal="center" vertical="center"/>
    </xf>
    <xf numFmtId="177" fontId="4" fillId="2" borderId="30" xfId="0" applyNumberFormat="1" applyFont="1" applyFill="1" applyBorder="1" applyAlignment="1">
      <alignment horizontal="center" vertical="center"/>
    </xf>
    <xf numFmtId="177" fontId="4" fillId="2" borderId="32" xfId="0" applyNumberFormat="1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left"/>
    </xf>
    <xf numFmtId="176" fontId="4" fillId="0" borderId="1" xfId="0" applyNumberFormat="1" applyFont="1" applyBorder="1" applyAlignment="1">
      <alignment horizontal="right"/>
    </xf>
    <xf numFmtId="177" fontId="0" fillId="0" borderId="5" xfId="0" applyNumberForma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2" borderId="10" xfId="0" applyNumberFormat="1" applyFill="1" applyBorder="1" applyAlignment="1">
      <alignment horizontal="center" vertical="center"/>
    </xf>
    <xf numFmtId="177" fontId="0" fillId="2" borderId="11" xfId="0" applyNumberFormat="1" applyFill="1" applyBorder="1" applyAlignment="1">
      <alignment horizontal="center" vertical="center"/>
    </xf>
    <xf numFmtId="177" fontId="0" fillId="2" borderId="14" xfId="0" applyNumberFormat="1" applyFill="1" applyBorder="1" applyAlignment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zoomScale="85" zoomScaleNormal="85" workbookViewId="0">
      <selection activeCell="E18" sqref="E18"/>
    </sheetView>
  </sheetViews>
  <sheetFormatPr defaultRowHeight="13.5" x14ac:dyDescent="0.15"/>
  <cols>
    <col min="1" max="1" width="13" style="1" bestFit="1" customWidth="1"/>
    <col min="2" max="5" width="10.625" style="1" customWidth="1"/>
    <col min="6" max="6" width="4.75" style="1" customWidth="1"/>
    <col min="7" max="7" width="10.375" style="1" customWidth="1"/>
    <col min="8" max="11" width="10.625" style="1" customWidth="1"/>
    <col min="12" max="12" width="10" style="1" customWidth="1"/>
    <col min="13" max="13" width="4.75" style="1" customWidth="1"/>
    <col min="14" max="17" width="10.625" style="1" customWidth="1"/>
    <col min="18" max="18" width="17.75" style="1" customWidth="1"/>
    <col min="19" max="16384" width="9" style="1"/>
  </cols>
  <sheetData>
    <row r="1" spans="1:19" ht="14.25" customHeight="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9" ht="14.25" thickBot="1" x14ac:dyDescent="0.2">
      <c r="O2" s="62" t="s">
        <v>65</v>
      </c>
      <c r="P2" s="62"/>
      <c r="Q2" s="62"/>
    </row>
    <row r="3" spans="1:19" ht="20.25" customHeight="1" thickBot="1" x14ac:dyDescent="0.2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63" t="s">
        <v>0</v>
      </c>
      <c r="G3" s="64"/>
      <c r="H3" s="3" t="s">
        <v>1</v>
      </c>
      <c r="I3" s="3" t="s">
        <v>2</v>
      </c>
      <c r="J3" s="3" t="s">
        <v>3</v>
      </c>
      <c r="K3" s="4" t="s">
        <v>4</v>
      </c>
      <c r="L3" s="63" t="s">
        <v>66</v>
      </c>
      <c r="M3" s="64"/>
      <c r="N3" s="3" t="s">
        <v>1</v>
      </c>
      <c r="O3" s="3" t="s">
        <v>67</v>
      </c>
      <c r="P3" s="3" t="s">
        <v>3</v>
      </c>
      <c r="Q3" s="5" t="s">
        <v>4</v>
      </c>
    </row>
    <row r="4" spans="1:19" ht="17.25" customHeight="1" thickTop="1" x14ac:dyDescent="0.2">
      <c r="A4" s="6" t="s">
        <v>5</v>
      </c>
      <c r="B4" s="7">
        <f>SUM(B9:B31,H4:H31,N4:N31)</f>
        <v>65323</v>
      </c>
      <c r="C4" s="8">
        <f>D4+E4</f>
        <v>140111</v>
      </c>
      <c r="D4" s="8">
        <f>SUM(D9:D31,J4:J31,P4:P31)</f>
        <v>70686</v>
      </c>
      <c r="E4" s="8">
        <f>SUM(E9:E31,K4:K31,Q4:Q31)</f>
        <v>69425</v>
      </c>
      <c r="F4" s="65" t="s">
        <v>68</v>
      </c>
      <c r="G4" s="66"/>
      <c r="H4" s="9">
        <v>949</v>
      </c>
      <c r="I4" s="10">
        <v>2187</v>
      </c>
      <c r="J4" s="9">
        <v>1114</v>
      </c>
      <c r="K4" s="11">
        <v>1073</v>
      </c>
      <c r="L4" s="65" t="s">
        <v>69</v>
      </c>
      <c r="M4" s="67"/>
      <c r="N4" s="9">
        <v>586</v>
      </c>
      <c r="O4" s="10">
        <v>1192</v>
      </c>
      <c r="P4" s="9">
        <v>618</v>
      </c>
      <c r="Q4" s="12">
        <v>574</v>
      </c>
    </row>
    <row r="5" spans="1:19" ht="17.25" customHeight="1" x14ac:dyDescent="0.2">
      <c r="A5" s="13" t="s">
        <v>6</v>
      </c>
      <c r="B5" s="8">
        <f>B4-B6-B7</f>
        <v>62510</v>
      </c>
      <c r="C5" s="8">
        <f>SUM(D5:E5)</f>
        <v>136255</v>
      </c>
      <c r="D5" s="8">
        <v>68791</v>
      </c>
      <c r="E5" s="8">
        <v>67464</v>
      </c>
      <c r="F5" s="52" t="s">
        <v>70</v>
      </c>
      <c r="G5" s="53"/>
      <c r="H5" s="14">
        <v>796</v>
      </c>
      <c r="I5" s="15">
        <v>1807</v>
      </c>
      <c r="J5" s="14">
        <v>902</v>
      </c>
      <c r="K5" s="16">
        <v>905</v>
      </c>
      <c r="L5" s="52" t="s">
        <v>64</v>
      </c>
      <c r="M5" s="54"/>
      <c r="N5" s="14">
        <v>1055</v>
      </c>
      <c r="O5" s="15">
        <v>1959</v>
      </c>
      <c r="P5" s="14">
        <v>963</v>
      </c>
      <c r="Q5" s="17">
        <v>996</v>
      </c>
      <c r="R5" s="18"/>
      <c r="S5" s="18"/>
    </row>
    <row r="6" spans="1:19" ht="17.25" customHeight="1" x14ac:dyDescent="0.2">
      <c r="A6" s="13" t="s">
        <v>7</v>
      </c>
      <c r="B6" s="15">
        <v>2176</v>
      </c>
      <c r="C6" s="8">
        <f>SUM(D6:E6)</f>
        <v>3856</v>
      </c>
      <c r="D6" s="15">
        <v>1895</v>
      </c>
      <c r="E6" s="19">
        <v>1961</v>
      </c>
      <c r="F6" s="52" t="s">
        <v>8</v>
      </c>
      <c r="G6" s="53"/>
      <c r="H6" s="14">
        <v>235</v>
      </c>
      <c r="I6" s="15">
        <v>344</v>
      </c>
      <c r="J6" s="14">
        <v>240</v>
      </c>
      <c r="K6" s="16">
        <v>104</v>
      </c>
      <c r="L6" s="52" t="s">
        <v>70</v>
      </c>
      <c r="M6" s="54"/>
      <c r="N6" s="14">
        <v>2000</v>
      </c>
      <c r="O6" s="15">
        <v>4314</v>
      </c>
      <c r="P6" s="14">
        <v>2185</v>
      </c>
      <c r="Q6" s="17">
        <v>2129</v>
      </c>
    </row>
    <row r="7" spans="1:19" ht="17.25" customHeight="1" x14ac:dyDescent="0.2">
      <c r="A7" s="13" t="s">
        <v>9</v>
      </c>
      <c r="B7" s="15">
        <v>637</v>
      </c>
      <c r="C7" s="20"/>
      <c r="D7" s="21"/>
      <c r="E7" s="22"/>
      <c r="F7" s="52" t="s">
        <v>10</v>
      </c>
      <c r="G7" s="53"/>
      <c r="H7" s="23">
        <v>0</v>
      </c>
      <c r="I7" s="15">
        <v>0</v>
      </c>
      <c r="J7" s="15">
        <v>0</v>
      </c>
      <c r="K7" s="19">
        <v>0</v>
      </c>
      <c r="L7" s="52" t="s">
        <v>71</v>
      </c>
      <c r="M7" s="54"/>
      <c r="N7" s="14">
        <v>710</v>
      </c>
      <c r="O7" s="15">
        <v>1733</v>
      </c>
      <c r="P7" s="14">
        <v>865</v>
      </c>
      <c r="Q7" s="17">
        <v>868</v>
      </c>
    </row>
    <row r="8" spans="1:19" ht="17.25" customHeight="1" x14ac:dyDescent="0.2">
      <c r="A8" s="24"/>
      <c r="B8" s="25"/>
      <c r="C8" s="26"/>
      <c r="D8" s="25"/>
      <c r="E8" s="27"/>
      <c r="F8" s="52" t="s">
        <v>11</v>
      </c>
      <c r="G8" s="53"/>
      <c r="H8" s="14">
        <v>27</v>
      </c>
      <c r="I8" s="15">
        <v>44</v>
      </c>
      <c r="J8" s="14">
        <v>26</v>
      </c>
      <c r="K8" s="16">
        <v>18</v>
      </c>
      <c r="L8" s="52" t="s">
        <v>12</v>
      </c>
      <c r="M8" s="54"/>
      <c r="N8" s="14">
        <v>65</v>
      </c>
      <c r="O8" s="15">
        <v>85</v>
      </c>
      <c r="P8" s="14">
        <v>42</v>
      </c>
      <c r="Q8" s="17">
        <v>43</v>
      </c>
    </row>
    <row r="9" spans="1:19" ht="17.25" customHeight="1" x14ac:dyDescent="0.2">
      <c r="A9" s="28" t="s">
        <v>13</v>
      </c>
      <c r="B9" s="15">
        <v>3298</v>
      </c>
      <c r="C9" s="15">
        <v>6984</v>
      </c>
      <c r="D9" s="29">
        <v>3523</v>
      </c>
      <c r="E9" s="30">
        <v>3461</v>
      </c>
      <c r="F9" s="52" t="s">
        <v>14</v>
      </c>
      <c r="G9" s="53"/>
      <c r="H9" s="14">
        <v>4</v>
      </c>
      <c r="I9" s="15">
        <v>8</v>
      </c>
      <c r="J9" s="14">
        <v>4</v>
      </c>
      <c r="K9" s="16">
        <v>4</v>
      </c>
      <c r="L9" s="52" t="s">
        <v>15</v>
      </c>
      <c r="M9" s="54"/>
      <c r="N9" s="14">
        <v>437</v>
      </c>
      <c r="O9" s="15">
        <v>951</v>
      </c>
      <c r="P9" s="14">
        <v>478</v>
      </c>
      <c r="Q9" s="17">
        <v>473</v>
      </c>
    </row>
    <row r="10" spans="1:19" ht="17.25" customHeight="1" x14ac:dyDescent="0.2">
      <c r="A10" s="31" t="s">
        <v>16</v>
      </c>
      <c r="B10" s="15">
        <v>2865</v>
      </c>
      <c r="C10" s="15">
        <v>5413</v>
      </c>
      <c r="D10" s="29">
        <v>2676</v>
      </c>
      <c r="E10" s="30">
        <v>2737</v>
      </c>
      <c r="F10" s="52" t="s">
        <v>17</v>
      </c>
      <c r="G10" s="53"/>
      <c r="H10" s="14">
        <v>10</v>
      </c>
      <c r="I10" s="15">
        <v>18</v>
      </c>
      <c r="J10" s="14">
        <v>13</v>
      </c>
      <c r="K10" s="16">
        <v>5</v>
      </c>
      <c r="L10" s="52" t="s">
        <v>18</v>
      </c>
      <c r="M10" s="54"/>
      <c r="N10" s="14">
        <v>624</v>
      </c>
      <c r="O10" s="15">
        <v>1396</v>
      </c>
      <c r="P10" s="14">
        <v>688</v>
      </c>
      <c r="Q10" s="17">
        <v>708</v>
      </c>
    </row>
    <row r="11" spans="1:19" ht="17.25" customHeight="1" x14ac:dyDescent="0.2">
      <c r="A11" s="31" t="s">
        <v>19</v>
      </c>
      <c r="B11" s="15">
        <v>695</v>
      </c>
      <c r="C11" s="15">
        <v>1528</v>
      </c>
      <c r="D11" s="29">
        <v>767</v>
      </c>
      <c r="E11" s="30">
        <v>761</v>
      </c>
      <c r="F11" s="52" t="s">
        <v>20</v>
      </c>
      <c r="G11" s="53"/>
      <c r="H11" s="14">
        <v>664</v>
      </c>
      <c r="I11" s="15">
        <v>664</v>
      </c>
      <c r="J11" s="14">
        <v>442</v>
      </c>
      <c r="K11" s="16">
        <v>222</v>
      </c>
      <c r="L11" s="52" t="s">
        <v>21</v>
      </c>
      <c r="M11" s="54"/>
      <c r="N11" s="14">
        <v>564</v>
      </c>
      <c r="O11" s="15">
        <v>1102</v>
      </c>
      <c r="P11" s="14">
        <v>522</v>
      </c>
      <c r="Q11" s="17">
        <v>580</v>
      </c>
    </row>
    <row r="12" spans="1:19" ht="17.25" customHeight="1" x14ac:dyDescent="0.2">
      <c r="A12" s="31" t="s">
        <v>22</v>
      </c>
      <c r="B12" s="15">
        <v>864</v>
      </c>
      <c r="C12" s="15">
        <v>1419</v>
      </c>
      <c r="D12" s="29">
        <v>710</v>
      </c>
      <c r="E12" s="30">
        <v>709</v>
      </c>
      <c r="F12" s="52" t="s">
        <v>23</v>
      </c>
      <c r="G12" s="53"/>
      <c r="H12" s="14">
        <v>466</v>
      </c>
      <c r="I12" s="15">
        <v>1088</v>
      </c>
      <c r="J12" s="14">
        <v>519</v>
      </c>
      <c r="K12" s="16">
        <v>569</v>
      </c>
      <c r="L12" s="52" t="s">
        <v>18</v>
      </c>
      <c r="M12" s="54"/>
      <c r="N12" s="14">
        <v>616</v>
      </c>
      <c r="O12" s="15">
        <v>1196</v>
      </c>
      <c r="P12" s="14">
        <v>594</v>
      </c>
      <c r="Q12" s="17">
        <v>602</v>
      </c>
    </row>
    <row r="13" spans="1:19" ht="17.25" customHeight="1" x14ac:dyDescent="0.2">
      <c r="A13" s="31" t="s">
        <v>24</v>
      </c>
      <c r="B13" s="15">
        <v>1337</v>
      </c>
      <c r="C13" s="15">
        <v>2511</v>
      </c>
      <c r="D13" s="29">
        <v>1206</v>
      </c>
      <c r="E13" s="30">
        <v>1305</v>
      </c>
      <c r="F13" s="52" t="s">
        <v>25</v>
      </c>
      <c r="G13" s="53"/>
      <c r="H13" s="14">
        <v>741</v>
      </c>
      <c r="I13" s="15">
        <v>1219</v>
      </c>
      <c r="J13" s="14">
        <v>627</v>
      </c>
      <c r="K13" s="16">
        <v>592</v>
      </c>
      <c r="L13" s="52" t="s">
        <v>26</v>
      </c>
      <c r="M13" s="54"/>
      <c r="N13" s="14">
        <v>355</v>
      </c>
      <c r="O13" s="15">
        <v>627</v>
      </c>
      <c r="P13" s="14">
        <v>320</v>
      </c>
      <c r="Q13" s="17">
        <v>307</v>
      </c>
    </row>
    <row r="14" spans="1:19" ht="17.25" customHeight="1" x14ac:dyDescent="0.2">
      <c r="A14" s="31" t="s">
        <v>27</v>
      </c>
      <c r="B14" s="15">
        <v>1144</v>
      </c>
      <c r="C14" s="15">
        <v>2685</v>
      </c>
      <c r="D14" s="29">
        <v>1366</v>
      </c>
      <c r="E14" s="30">
        <v>1319</v>
      </c>
      <c r="F14" s="52" t="s">
        <v>28</v>
      </c>
      <c r="G14" s="53"/>
      <c r="H14" s="14">
        <v>627</v>
      </c>
      <c r="I14" s="15">
        <v>1182</v>
      </c>
      <c r="J14" s="14">
        <v>626</v>
      </c>
      <c r="K14" s="16">
        <v>556</v>
      </c>
      <c r="L14" s="52" t="s">
        <v>18</v>
      </c>
      <c r="M14" s="54"/>
      <c r="N14" s="14">
        <v>177</v>
      </c>
      <c r="O14" s="15">
        <v>360</v>
      </c>
      <c r="P14" s="14">
        <v>194</v>
      </c>
      <c r="Q14" s="17">
        <v>166</v>
      </c>
    </row>
    <row r="15" spans="1:19" ht="17.25" customHeight="1" x14ac:dyDescent="0.2">
      <c r="A15" s="31" t="s">
        <v>24</v>
      </c>
      <c r="B15" s="15">
        <v>1125</v>
      </c>
      <c r="C15" s="15">
        <v>2457</v>
      </c>
      <c r="D15" s="29">
        <v>1289</v>
      </c>
      <c r="E15" s="30">
        <v>1168</v>
      </c>
      <c r="F15" s="52" t="s">
        <v>29</v>
      </c>
      <c r="G15" s="53"/>
      <c r="H15" s="14">
        <v>620</v>
      </c>
      <c r="I15" s="15">
        <v>1189</v>
      </c>
      <c r="J15" s="14">
        <v>570</v>
      </c>
      <c r="K15" s="16">
        <v>619</v>
      </c>
      <c r="L15" s="52" t="s">
        <v>30</v>
      </c>
      <c r="M15" s="54"/>
      <c r="N15" s="14">
        <v>445</v>
      </c>
      <c r="O15" s="15">
        <v>872</v>
      </c>
      <c r="P15" s="14">
        <v>461</v>
      </c>
      <c r="Q15" s="17">
        <v>411</v>
      </c>
    </row>
    <row r="16" spans="1:19" ht="17.25" customHeight="1" x14ac:dyDescent="0.2">
      <c r="A16" s="31" t="s">
        <v>31</v>
      </c>
      <c r="B16" s="15">
        <v>1285</v>
      </c>
      <c r="C16" s="15">
        <v>3013</v>
      </c>
      <c r="D16" s="29">
        <v>1469</v>
      </c>
      <c r="E16" s="30">
        <v>1544</v>
      </c>
      <c r="F16" s="52" t="s">
        <v>25</v>
      </c>
      <c r="G16" s="53"/>
      <c r="H16" s="14">
        <v>433</v>
      </c>
      <c r="I16" s="15">
        <v>872</v>
      </c>
      <c r="J16" s="14">
        <v>426</v>
      </c>
      <c r="K16" s="16">
        <v>446</v>
      </c>
      <c r="L16" s="52" t="s">
        <v>32</v>
      </c>
      <c r="M16" s="54"/>
      <c r="N16" s="14">
        <v>650</v>
      </c>
      <c r="O16" s="15">
        <v>1550</v>
      </c>
      <c r="P16" s="14">
        <v>790</v>
      </c>
      <c r="Q16" s="17">
        <v>760</v>
      </c>
    </row>
    <row r="17" spans="1:17" ht="17.25" customHeight="1" x14ac:dyDescent="0.2">
      <c r="A17" s="31" t="s">
        <v>33</v>
      </c>
      <c r="B17" s="15">
        <v>271</v>
      </c>
      <c r="C17" s="15">
        <v>522</v>
      </c>
      <c r="D17" s="29">
        <v>267</v>
      </c>
      <c r="E17" s="30">
        <v>255</v>
      </c>
      <c r="F17" s="52" t="s">
        <v>34</v>
      </c>
      <c r="G17" s="53"/>
      <c r="H17" s="14">
        <v>1759</v>
      </c>
      <c r="I17" s="15">
        <v>3887</v>
      </c>
      <c r="J17" s="14">
        <v>1916</v>
      </c>
      <c r="K17" s="16">
        <v>1971</v>
      </c>
      <c r="L17" s="52" t="s">
        <v>35</v>
      </c>
      <c r="M17" s="54"/>
      <c r="N17" s="14">
        <v>33</v>
      </c>
      <c r="O17" s="15">
        <v>59</v>
      </c>
      <c r="P17" s="14">
        <v>36</v>
      </c>
      <c r="Q17" s="17">
        <v>23</v>
      </c>
    </row>
    <row r="18" spans="1:17" ht="17.25" customHeight="1" x14ac:dyDescent="0.2">
      <c r="A18" s="31" t="s">
        <v>36</v>
      </c>
      <c r="B18" s="15">
        <v>569</v>
      </c>
      <c r="C18" s="15">
        <v>1223</v>
      </c>
      <c r="D18" s="29">
        <v>634</v>
      </c>
      <c r="E18" s="30">
        <v>589</v>
      </c>
      <c r="F18" s="52" t="s">
        <v>18</v>
      </c>
      <c r="G18" s="53"/>
      <c r="H18" s="14">
        <v>1835</v>
      </c>
      <c r="I18" s="15">
        <v>3903</v>
      </c>
      <c r="J18" s="14">
        <v>1916</v>
      </c>
      <c r="K18" s="16">
        <v>1987</v>
      </c>
      <c r="L18" s="55" t="s">
        <v>72</v>
      </c>
      <c r="M18" s="56"/>
      <c r="N18" s="14">
        <v>1935</v>
      </c>
      <c r="O18" s="15">
        <v>4002</v>
      </c>
      <c r="P18" s="14">
        <v>1972</v>
      </c>
      <c r="Q18" s="17">
        <v>2030</v>
      </c>
    </row>
    <row r="19" spans="1:17" ht="17.25" customHeight="1" x14ac:dyDescent="0.2">
      <c r="A19" s="31" t="s">
        <v>37</v>
      </c>
      <c r="B19" s="15">
        <v>880</v>
      </c>
      <c r="C19" s="15">
        <v>1822</v>
      </c>
      <c r="D19" s="29">
        <v>905</v>
      </c>
      <c r="E19" s="30">
        <v>917</v>
      </c>
      <c r="F19" s="52" t="s">
        <v>38</v>
      </c>
      <c r="G19" s="53"/>
      <c r="H19" s="14">
        <v>1921</v>
      </c>
      <c r="I19" s="15">
        <v>3819</v>
      </c>
      <c r="J19" s="14">
        <v>1877</v>
      </c>
      <c r="K19" s="16">
        <v>1942</v>
      </c>
      <c r="L19" s="55" t="s">
        <v>39</v>
      </c>
      <c r="M19" s="56"/>
      <c r="N19" s="14">
        <v>820</v>
      </c>
      <c r="O19" s="15">
        <v>1536</v>
      </c>
      <c r="P19" s="14">
        <v>761</v>
      </c>
      <c r="Q19" s="17">
        <v>775</v>
      </c>
    </row>
    <row r="20" spans="1:17" ht="17.25" customHeight="1" x14ac:dyDescent="0.2">
      <c r="A20" s="31" t="s">
        <v>24</v>
      </c>
      <c r="B20" s="15">
        <v>1255</v>
      </c>
      <c r="C20" s="15">
        <v>2887</v>
      </c>
      <c r="D20" s="29">
        <v>1464</v>
      </c>
      <c r="E20" s="30">
        <v>1423</v>
      </c>
      <c r="F20" s="52" t="s">
        <v>32</v>
      </c>
      <c r="G20" s="53"/>
      <c r="H20" s="14">
        <v>756</v>
      </c>
      <c r="I20" s="15">
        <v>1624</v>
      </c>
      <c r="J20" s="14">
        <v>807</v>
      </c>
      <c r="K20" s="16">
        <v>817</v>
      </c>
      <c r="L20" s="55" t="s">
        <v>40</v>
      </c>
      <c r="M20" s="56"/>
      <c r="N20" s="14">
        <v>840</v>
      </c>
      <c r="O20" s="15">
        <v>1717</v>
      </c>
      <c r="P20" s="14">
        <v>852</v>
      </c>
      <c r="Q20" s="17">
        <v>865</v>
      </c>
    </row>
    <row r="21" spans="1:17" ht="17.25" customHeight="1" x14ac:dyDescent="0.2">
      <c r="A21" s="31" t="s">
        <v>31</v>
      </c>
      <c r="B21" s="15">
        <v>444</v>
      </c>
      <c r="C21" s="15">
        <v>988</v>
      </c>
      <c r="D21" s="29">
        <v>495</v>
      </c>
      <c r="E21" s="30">
        <v>493</v>
      </c>
      <c r="F21" s="52" t="s">
        <v>41</v>
      </c>
      <c r="G21" s="53"/>
      <c r="H21" s="14">
        <v>927</v>
      </c>
      <c r="I21" s="15">
        <v>2113</v>
      </c>
      <c r="J21" s="14">
        <v>1049</v>
      </c>
      <c r="K21" s="16">
        <v>1064</v>
      </c>
      <c r="L21" s="55" t="s">
        <v>42</v>
      </c>
      <c r="M21" s="56"/>
      <c r="N21" s="14">
        <v>811</v>
      </c>
      <c r="O21" s="15">
        <v>1700</v>
      </c>
      <c r="P21" s="14">
        <v>841</v>
      </c>
      <c r="Q21" s="17">
        <v>859</v>
      </c>
    </row>
    <row r="22" spans="1:17" ht="17.25" customHeight="1" x14ac:dyDescent="0.2">
      <c r="A22" s="31" t="s">
        <v>43</v>
      </c>
      <c r="B22" s="15">
        <v>1292</v>
      </c>
      <c r="C22" s="15">
        <v>2904</v>
      </c>
      <c r="D22" s="29">
        <v>1454</v>
      </c>
      <c r="E22" s="30">
        <v>1450</v>
      </c>
      <c r="F22" s="52" t="s">
        <v>44</v>
      </c>
      <c r="G22" s="53"/>
      <c r="H22" s="14">
        <v>276</v>
      </c>
      <c r="I22" s="15">
        <v>667</v>
      </c>
      <c r="J22" s="14">
        <v>333</v>
      </c>
      <c r="K22" s="16">
        <v>334</v>
      </c>
      <c r="L22" s="52" t="s">
        <v>45</v>
      </c>
      <c r="M22" s="54"/>
      <c r="N22" s="14">
        <v>46</v>
      </c>
      <c r="O22" s="15">
        <v>52</v>
      </c>
      <c r="P22" s="14">
        <v>9</v>
      </c>
      <c r="Q22" s="17">
        <v>43</v>
      </c>
    </row>
    <row r="23" spans="1:17" ht="17.25" customHeight="1" x14ac:dyDescent="0.2">
      <c r="A23" s="31" t="s">
        <v>24</v>
      </c>
      <c r="B23" s="15">
        <v>1403</v>
      </c>
      <c r="C23" s="15">
        <v>2736</v>
      </c>
      <c r="D23" s="29">
        <v>1449</v>
      </c>
      <c r="E23" s="30">
        <v>1287</v>
      </c>
      <c r="F23" s="52" t="s">
        <v>18</v>
      </c>
      <c r="G23" s="53"/>
      <c r="H23" s="14">
        <v>583</v>
      </c>
      <c r="I23" s="15">
        <v>1446</v>
      </c>
      <c r="J23" s="14">
        <v>712</v>
      </c>
      <c r="K23" s="16">
        <v>734</v>
      </c>
      <c r="L23" s="52" t="s">
        <v>46</v>
      </c>
      <c r="M23" s="54"/>
      <c r="N23" s="14">
        <v>680</v>
      </c>
      <c r="O23" s="15">
        <v>1629</v>
      </c>
      <c r="P23" s="14">
        <v>845</v>
      </c>
      <c r="Q23" s="17">
        <v>784</v>
      </c>
    </row>
    <row r="24" spans="1:17" ht="17.25" customHeight="1" x14ac:dyDescent="0.2">
      <c r="A24" s="31" t="s">
        <v>31</v>
      </c>
      <c r="B24" s="15">
        <v>223</v>
      </c>
      <c r="C24" s="15">
        <v>559</v>
      </c>
      <c r="D24" s="29">
        <v>284</v>
      </c>
      <c r="E24" s="30">
        <v>275</v>
      </c>
      <c r="F24" s="52" t="s">
        <v>38</v>
      </c>
      <c r="G24" s="53"/>
      <c r="H24" s="14">
        <v>1598</v>
      </c>
      <c r="I24" s="15">
        <v>3624</v>
      </c>
      <c r="J24" s="14">
        <v>1819</v>
      </c>
      <c r="K24" s="16">
        <v>1805</v>
      </c>
      <c r="L24" s="52" t="s">
        <v>18</v>
      </c>
      <c r="M24" s="54"/>
      <c r="N24" s="14">
        <v>1286</v>
      </c>
      <c r="O24" s="15">
        <v>2735</v>
      </c>
      <c r="P24" s="14">
        <v>1394</v>
      </c>
      <c r="Q24" s="17">
        <v>1341</v>
      </c>
    </row>
    <row r="25" spans="1:17" ht="17.25" customHeight="1" x14ac:dyDescent="0.2">
      <c r="A25" s="31" t="s">
        <v>33</v>
      </c>
      <c r="B25" s="15">
        <v>1809</v>
      </c>
      <c r="C25" s="15">
        <v>4552</v>
      </c>
      <c r="D25" s="29">
        <v>2273</v>
      </c>
      <c r="E25" s="30">
        <v>2279</v>
      </c>
      <c r="F25" s="52" t="s">
        <v>47</v>
      </c>
      <c r="G25" s="53"/>
      <c r="H25" s="14">
        <v>1127</v>
      </c>
      <c r="I25" s="15">
        <v>2366</v>
      </c>
      <c r="J25" s="14">
        <v>1225</v>
      </c>
      <c r="K25" s="16">
        <v>1141</v>
      </c>
      <c r="L25" s="52" t="s">
        <v>38</v>
      </c>
      <c r="M25" s="54"/>
      <c r="N25" s="14">
        <v>1320</v>
      </c>
      <c r="O25" s="15">
        <v>3008</v>
      </c>
      <c r="P25" s="14">
        <v>1503</v>
      </c>
      <c r="Q25" s="17">
        <v>1505</v>
      </c>
    </row>
    <row r="26" spans="1:17" ht="17.25" customHeight="1" x14ac:dyDescent="0.2">
      <c r="A26" s="31" t="s">
        <v>36</v>
      </c>
      <c r="B26" s="15">
        <v>383</v>
      </c>
      <c r="C26" s="15">
        <v>974</v>
      </c>
      <c r="D26" s="29">
        <v>494</v>
      </c>
      <c r="E26" s="30">
        <v>480</v>
      </c>
      <c r="F26" s="52" t="s">
        <v>25</v>
      </c>
      <c r="G26" s="53"/>
      <c r="H26" s="14">
        <v>541</v>
      </c>
      <c r="I26" s="15">
        <v>1111</v>
      </c>
      <c r="J26" s="14">
        <v>593</v>
      </c>
      <c r="K26" s="16">
        <v>518</v>
      </c>
      <c r="L26" s="52" t="s">
        <v>32</v>
      </c>
      <c r="M26" s="54"/>
      <c r="N26" s="14">
        <v>1056</v>
      </c>
      <c r="O26" s="15">
        <v>2685</v>
      </c>
      <c r="P26" s="14">
        <v>1372</v>
      </c>
      <c r="Q26" s="17">
        <v>1313</v>
      </c>
    </row>
    <row r="27" spans="1:17" ht="17.25" customHeight="1" x14ac:dyDescent="0.2">
      <c r="A27" s="31" t="s">
        <v>48</v>
      </c>
      <c r="B27" s="15">
        <v>458</v>
      </c>
      <c r="C27" s="15">
        <v>942</v>
      </c>
      <c r="D27" s="29">
        <v>489</v>
      </c>
      <c r="E27" s="30">
        <v>453</v>
      </c>
      <c r="F27" s="52" t="s">
        <v>28</v>
      </c>
      <c r="G27" s="53"/>
      <c r="H27" s="14">
        <v>1637</v>
      </c>
      <c r="I27" s="15">
        <v>4027</v>
      </c>
      <c r="J27" s="14">
        <v>2010</v>
      </c>
      <c r="K27" s="16">
        <v>2017</v>
      </c>
      <c r="L27" s="52" t="s">
        <v>49</v>
      </c>
      <c r="M27" s="54"/>
      <c r="N27" s="23">
        <v>0</v>
      </c>
      <c r="O27" s="15">
        <v>0</v>
      </c>
      <c r="P27" s="15">
        <v>0</v>
      </c>
      <c r="Q27" s="32">
        <v>0</v>
      </c>
    </row>
    <row r="28" spans="1:17" ht="17.25" customHeight="1" x14ac:dyDescent="0.2">
      <c r="A28" s="31" t="s">
        <v>24</v>
      </c>
      <c r="B28" s="15">
        <v>891</v>
      </c>
      <c r="C28" s="15">
        <v>2062</v>
      </c>
      <c r="D28" s="29">
        <v>1048</v>
      </c>
      <c r="E28" s="30">
        <v>1014</v>
      </c>
      <c r="F28" s="52" t="s">
        <v>50</v>
      </c>
      <c r="G28" s="53"/>
      <c r="H28" s="14">
        <v>1016</v>
      </c>
      <c r="I28" s="15">
        <v>2150</v>
      </c>
      <c r="J28" s="14">
        <v>1091</v>
      </c>
      <c r="K28" s="16">
        <v>1059</v>
      </c>
      <c r="L28" s="52" t="s">
        <v>51</v>
      </c>
      <c r="M28" s="54"/>
      <c r="N28" s="14">
        <v>536</v>
      </c>
      <c r="O28" s="15">
        <v>1149</v>
      </c>
      <c r="P28" s="14">
        <v>605</v>
      </c>
      <c r="Q28" s="17">
        <v>544</v>
      </c>
    </row>
    <row r="29" spans="1:17" ht="17.25" customHeight="1" x14ac:dyDescent="0.2">
      <c r="A29" s="31" t="s">
        <v>31</v>
      </c>
      <c r="B29" s="15">
        <v>630</v>
      </c>
      <c r="C29" s="15">
        <v>1452</v>
      </c>
      <c r="D29" s="29">
        <v>724</v>
      </c>
      <c r="E29" s="30">
        <v>728</v>
      </c>
      <c r="F29" s="52" t="s">
        <v>73</v>
      </c>
      <c r="G29" s="53"/>
      <c r="H29" s="14">
        <v>808</v>
      </c>
      <c r="I29" s="15">
        <v>1753</v>
      </c>
      <c r="J29" s="14">
        <v>886</v>
      </c>
      <c r="K29" s="16">
        <v>867</v>
      </c>
      <c r="L29" s="52" t="s">
        <v>18</v>
      </c>
      <c r="M29" s="54"/>
      <c r="N29" s="14">
        <v>561</v>
      </c>
      <c r="O29" s="15">
        <v>1384</v>
      </c>
      <c r="P29" s="14">
        <v>687</v>
      </c>
      <c r="Q29" s="17">
        <v>697</v>
      </c>
    </row>
    <row r="30" spans="1:17" ht="17.25" customHeight="1" x14ac:dyDescent="0.2">
      <c r="A30" s="31" t="s">
        <v>33</v>
      </c>
      <c r="B30" s="15">
        <v>674</v>
      </c>
      <c r="C30" s="15">
        <v>1599</v>
      </c>
      <c r="D30" s="29">
        <v>832</v>
      </c>
      <c r="E30" s="30">
        <v>767</v>
      </c>
      <c r="F30" s="52" t="s">
        <v>38</v>
      </c>
      <c r="G30" s="53"/>
      <c r="H30" s="14">
        <v>688</v>
      </c>
      <c r="I30" s="15">
        <v>1702</v>
      </c>
      <c r="J30" s="14">
        <v>848</v>
      </c>
      <c r="K30" s="16">
        <v>854</v>
      </c>
      <c r="L30" s="55" t="s">
        <v>52</v>
      </c>
      <c r="M30" s="56"/>
      <c r="N30" s="14">
        <v>569</v>
      </c>
      <c r="O30" s="15">
        <v>1170</v>
      </c>
      <c r="P30" s="14">
        <v>649</v>
      </c>
      <c r="Q30" s="17">
        <v>521</v>
      </c>
    </row>
    <row r="31" spans="1:17" ht="17.25" customHeight="1" thickBot="1" x14ac:dyDescent="0.25">
      <c r="A31" s="33" t="s">
        <v>74</v>
      </c>
      <c r="B31" s="15">
        <v>894</v>
      </c>
      <c r="C31" s="34">
        <v>2054</v>
      </c>
      <c r="D31" s="35">
        <v>1057</v>
      </c>
      <c r="E31" s="36">
        <v>997</v>
      </c>
      <c r="F31" s="57" t="s">
        <v>75</v>
      </c>
      <c r="G31" s="58"/>
      <c r="H31" s="37">
        <v>699</v>
      </c>
      <c r="I31" s="34">
        <v>1599</v>
      </c>
      <c r="J31" s="37">
        <v>838</v>
      </c>
      <c r="K31" s="38">
        <v>761</v>
      </c>
      <c r="L31" s="59" t="s">
        <v>53</v>
      </c>
      <c r="M31" s="60"/>
      <c r="N31" s="37">
        <v>114</v>
      </c>
      <c r="O31" s="34">
        <v>249</v>
      </c>
      <c r="P31" s="37">
        <v>136</v>
      </c>
      <c r="Q31" s="39">
        <v>113</v>
      </c>
    </row>
    <row r="32" spans="1:17" ht="23.25" customHeight="1" x14ac:dyDescent="0.2">
      <c r="A32" s="49"/>
      <c r="B32" s="49"/>
      <c r="C32" s="49"/>
      <c r="D32" s="49"/>
      <c r="E32" s="49"/>
      <c r="F32" s="40"/>
      <c r="G32" s="40"/>
      <c r="H32" s="41"/>
      <c r="I32" s="41"/>
      <c r="J32" s="41"/>
      <c r="K32" s="41"/>
      <c r="L32" s="40"/>
      <c r="M32" s="40"/>
      <c r="N32" s="40"/>
      <c r="O32" s="40"/>
      <c r="P32" s="40"/>
      <c r="Q32" s="40"/>
    </row>
    <row r="33" spans="1:14" ht="22.5" customHeight="1" x14ac:dyDescent="0.2">
      <c r="A33" s="50" t="s">
        <v>54</v>
      </c>
      <c r="B33" s="50"/>
      <c r="C33" s="50"/>
      <c r="D33" s="50"/>
      <c r="E33" s="50"/>
      <c r="F33" s="40"/>
      <c r="G33" s="40"/>
      <c r="H33" s="41"/>
      <c r="I33" s="41"/>
      <c r="J33" s="41"/>
      <c r="K33" s="41"/>
      <c r="L33" s="40"/>
      <c r="M33" s="40"/>
      <c r="N33" s="40"/>
    </row>
    <row r="34" spans="1:14" ht="16.5" customHeight="1" x14ac:dyDescent="0.15">
      <c r="B34" s="51" t="s">
        <v>55</v>
      </c>
      <c r="C34" s="51"/>
      <c r="G34" s="51" t="s">
        <v>56</v>
      </c>
      <c r="H34" s="51"/>
      <c r="J34" s="51" t="s">
        <v>57</v>
      </c>
      <c r="K34" s="51"/>
    </row>
    <row r="35" spans="1:14" ht="17.25" customHeight="1" x14ac:dyDescent="0.15">
      <c r="B35" s="42" t="s">
        <v>3</v>
      </c>
      <c r="C35" s="42" t="s">
        <v>4</v>
      </c>
      <c r="D35" s="42" t="s">
        <v>58</v>
      </c>
      <c r="E35" s="42" t="s">
        <v>1</v>
      </c>
      <c r="G35" s="42" t="s">
        <v>59</v>
      </c>
      <c r="H35" s="42" t="s">
        <v>60</v>
      </c>
      <c r="I35" s="43" t="s">
        <v>61</v>
      </c>
      <c r="J35" s="44" t="s">
        <v>62</v>
      </c>
      <c r="K35" s="45" t="s">
        <v>63</v>
      </c>
      <c r="L35" s="42" t="s">
        <v>61</v>
      </c>
    </row>
    <row r="36" spans="1:14" ht="17.25" customHeight="1" x14ac:dyDescent="0.15">
      <c r="B36" s="46">
        <v>-31</v>
      </c>
      <c r="C36" s="46">
        <v>36</v>
      </c>
      <c r="D36" s="46">
        <f>SUM(B36:C36)</f>
        <v>5</v>
      </c>
      <c r="E36" s="46">
        <v>15</v>
      </c>
      <c r="G36" s="46">
        <v>83</v>
      </c>
      <c r="H36" s="47">
        <v>93</v>
      </c>
      <c r="I36" s="47">
        <f>G36-H36</f>
        <v>-10</v>
      </c>
      <c r="J36" s="48">
        <v>619</v>
      </c>
      <c r="K36" s="46">
        <v>604</v>
      </c>
      <c r="L36" s="46">
        <f>J36-K36</f>
        <v>15</v>
      </c>
    </row>
  </sheetData>
  <mergeCells count="65">
    <mergeCell ref="A32:E32"/>
    <mergeCell ref="A33:E33"/>
    <mergeCell ref="B34:C34"/>
    <mergeCell ref="G34:H34"/>
    <mergeCell ref="J34:K34"/>
    <mergeCell ref="F29:G29"/>
    <mergeCell ref="L29:M29"/>
    <mergeCell ref="F30:G30"/>
    <mergeCell ref="L30:M30"/>
    <mergeCell ref="F31:G31"/>
    <mergeCell ref="L31:M31"/>
    <mergeCell ref="F26:G26"/>
    <mergeCell ref="L26:M26"/>
    <mergeCell ref="F27:G27"/>
    <mergeCell ref="L27:M27"/>
    <mergeCell ref="F28:G28"/>
    <mergeCell ref="L28:M28"/>
    <mergeCell ref="F23:G23"/>
    <mergeCell ref="L23:M23"/>
    <mergeCell ref="F24:G24"/>
    <mergeCell ref="L24:M24"/>
    <mergeCell ref="F25:G25"/>
    <mergeCell ref="L25:M25"/>
    <mergeCell ref="F20:G20"/>
    <mergeCell ref="L20:M20"/>
    <mergeCell ref="F21:G21"/>
    <mergeCell ref="L21:M21"/>
    <mergeCell ref="F22:G22"/>
    <mergeCell ref="L22:M22"/>
    <mergeCell ref="F17:G17"/>
    <mergeCell ref="L17:M17"/>
    <mergeCell ref="F18:G18"/>
    <mergeCell ref="L18:M18"/>
    <mergeCell ref="F19:G19"/>
    <mergeCell ref="L19:M19"/>
    <mergeCell ref="F14:G14"/>
    <mergeCell ref="L14:M14"/>
    <mergeCell ref="F15:G15"/>
    <mergeCell ref="L15:M15"/>
    <mergeCell ref="F16:G16"/>
    <mergeCell ref="L16:M16"/>
    <mergeCell ref="F11:G11"/>
    <mergeCell ref="L11:M11"/>
    <mergeCell ref="F12:G12"/>
    <mergeCell ref="L12:M12"/>
    <mergeCell ref="F13:G13"/>
    <mergeCell ref="L13:M13"/>
    <mergeCell ref="F8:G8"/>
    <mergeCell ref="L8:M8"/>
    <mergeCell ref="F9:G9"/>
    <mergeCell ref="L9:M9"/>
    <mergeCell ref="F10:G10"/>
    <mergeCell ref="L10:M10"/>
    <mergeCell ref="F5:G5"/>
    <mergeCell ref="L5:M5"/>
    <mergeCell ref="F6:G6"/>
    <mergeCell ref="L6:M6"/>
    <mergeCell ref="F7:G7"/>
    <mergeCell ref="L7:M7"/>
    <mergeCell ref="A1:Q1"/>
    <mergeCell ref="O2:Q2"/>
    <mergeCell ref="F3:G3"/>
    <mergeCell ref="L3:M3"/>
    <mergeCell ref="F4:G4"/>
    <mergeCell ref="L4:M4"/>
  </mergeCells>
  <phoneticPr fontId="3"/>
  <pageMargins left="0.2" right="0.21" top="0.61" bottom="0.33" header="0.31496062992125984" footer="0.31496062992125984"/>
  <pageSetup paperSize="9" scale="86" orientation="landscape" r:id="rId1"/>
  <headerFooter>
    <oddHeader>&amp;C&amp;16朝霞市町（丁）・大字別世帯、人口一覧表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H31.3.1</vt:lpstr>
    </vt:vector>
  </TitlesOfParts>
  <Company>朝霞市役所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朝霞市役所</dc:creator>
  <cp:lastModifiedBy>DPWS341</cp:lastModifiedBy>
  <dcterms:created xsi:type="dcterms:W3CDTF">2018-09-06T06:57:17Z</dcterms:created>
  <dcterms:modified xsi:type="dcterms:W3CDTF">2019-03-06T00:33:51Z</dcterms:modified>
</cp:coreProperties>
</file>