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83016\Desktop\"/>
    </mc:Choice>
  </mc:AlternateContent>
  <xr:revisionPtr revIDLastSave="0" documentId="8_{83531449-B633-4A93-80DF-73F21A2FF7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637" r:id="rId1"/>
    <sheet name="8-1" sheetId="581" r:id="rId2"/>
    <sheet name="8-2" sheetId="582" r:id="rId3"/>
    <sheet name="8-3" sheetId="583" r:id="rId4"/>
    <sheet name="8-4" sheetId="584" r:id="rId5"/>
    <sheet name="8-5" sheetId="585" r:id="rId6"/>
    <sheet name="8-6" sheetId="586" r:id="rId7"/>
    <sheet name="8-7" sheetId="587" r:id="rId8"/>
    <sheet name="8-8" sheetId="588" r:id="rId9"/>
    <sheet name="8-9" sheetId="589" r:id="rId10"/>
    <sheet name="8-10" sheetId="590" r:id="rId11"/>
    <sheet name="8-11" sheetId="591" r:id="rId12"/>
    <sheet name="8-12" sheetId="592" r:id="rId13"/>
    <sheet name="8-13" sheetId="593" r:id="rId14"/>
    <sheet name="8-14" sheetId="594" r:id="rId15"/>
    <sheet name="8-15" sheetId="595" r:id="rId16"/>
    <sheet name="8-16" sheetId="596" r:id="rId17"/>
    <sheet name="8-17" sheetId="597" r:id="rId18"/>
    <sheet name="8-18" sheetId="598" r:id="rId19"/>
    <sheet name="8-19" sheetId="599" r:id="rId20"/>
    <sheet name="8-20" sheetId="600" r:id="rId21"/>
    <sheet name="8-21" sheetId="601" r:id="rId22"/>
    <sheet name="8-22" sheetId="602" r:id="rId23"/>
    <sheet name="8-23" sheetId="603" r:id="rId24"/>
    <sheet name="8-24" sheetId="604" r:id="rId25"/>
    <sheet name="8-25" sheetId="605" r:id="rId26"/>
    <sheet name="8-26" sheetId="606" r:id="rId27"/>
    <sheet name="8-27(1)" sheetId="607" r:id="rId28"/>
    <sheet name="8-27（2）" sheetId="608" r:id="rId29"/>
    <sheet name="8-28" sheetId="609" r:id="rId30"/>
    <sheet name="8-29" sheetId="610" r:id="rId31"/>
    <sheet name="8-30" sheetId="611" r:id="rId32"/>
    <sheet name="8-31" sheetId="612" r:id="rId33"/>
    <sheet name="8-32" sheetId="613" r:id="rId34"/>
    <sheet name="8-33" sheetId="614" r:id="rId35"/>
    <sheet name="8-34" sheetId="615" r:id="rId36"/>
    <sheet name="8-35" sheetId="616" r:id="rId37"/>
    <sheet name="8-36" sheetId="617" r:id="rId38"/>
    <sheet name="8-37" sheetId="618" r:id="rId39"/>
    <sheet name="8-38" sheetId="619" r:id="rId40"/>
    <sheet name="8-39" sheetId="620" r:id="rId41"/>
    <sheet name="8-40" sheetId="621" r:id="rId42"/>
    <sheet name="8-41" sheetId="622" r:id="rId43"/>
    <sheet name="8-42" sheetId="623" r:id="rId44"/>
    <sheet name="8-43" sheetId="624" r:id="rId45"/>
    <sheet name="8-44" sheetId="625" r:id="rId46"/>
    <sheet name="8-45" sheetId="626" r:id="rId47"/>
    <sheet name="8-46" sheetId="627" r:id="rId48"/>
    <sheet name="8-47" sheetId="628" r:id="rId49"/>
    <sheet name="8-48" sheetId="629" r:id="rId50"/>
    <sheet name="8-49" sheetId="630" r:id="rId51"/>
    <sheet name="8-50" sheetId="631" r:id="rId52"/>
    <sheet name="8-51" sheetId="632" r:id="rId53"/>
    <sheet name="8-52" sheetId="633" r:id="rId54"/>
    <sheet name="8-53" sheetId="634" r:id="rId55"/>
    <sheet name="8-54" sheetId="635" r:id="rId56"/>
  </sheets>
  <definedNames>
    <definedName name="_xlnm._FilterDatabase" localSheetId="19" hidden="1">'8-19'!$A$3:$H$10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632" l="1"/>
  <c r="D36" i="632"/>
  <c r="D10" i="631"/>
  <c r="C10" i="631"/>
  <c r="D9" i="629"/>
  <c r="C9" i="629"/>
  <c r="D13" i="628"/>
  <c r="C13" i="628"/>
  <c r="D9" i="627"/>
  <c r="C9" i="627"/>
  <c r="B9" i="621"/>
  <c r="B8" i="616"/>
  <c r="B7" i="616"/>
  <c r="G9" i="615"/>
  <c r="F9" i="615"/>
  <c r="E9" i="615"/>
  <c r="D9" i="615"/>
  <c r="C9" i="615"/>
  <c r="B9" i="615"/>
  <c r="H8" i="615"/>
  <c r="H7" i="615"/>
  <c r="H6" i="615"/>
  <c r="J8" i="614"/>
  <c r="J7" i="614"/>
  <c r="B9" i="612"/>
  <c r="B8" i="612"/>
  <c r="B8" i="611"/>
  <c r="B7" i="611"/>
  <c r="B8" i="610"/>
  <c r="B7" i="610"/>
  <c r="B10" i="609"/>
  <c r="B7" i="608"/>
  <c r="B10" i="607"/>
  <c r="B8" i="606"/>
  <c r="I9" i="598"/>
  <c r="I8" i="598"/>
  <c r="I7" i="598"/>
  <c r="Q9" i="597"/>
  <c r="D21" i="596"/>
  <c r="D61" i="595"/>
  <c r="E17" i="592"/>
  <c r="D17" i="592"/>
  <c r="C17" i="592"/>
  <c r="B17" i="592"/>
  <c r="F16" i="592"/>
  <c r="G16" i="592" s="1"/>
  <c r="G15" i="592"/>
  <c r="F15" i="592"/>
  <c r="F14" i="592"/>
  <c r="G14" i="592" s="1"/>
  <c r="F13" i="592"/>
  <c r="G13" i="592" s="1"/>
  <c r="F12" i="592"/>
  <c r="G12" i="592" s="1"/>
  <c r="F11" i="592"/>
  <c r="G11" i="592" s="1"/>
  <c r="G10" i="592"/>
  <c r="F10" i="592"/>
  <c r="F9" i="592"/>
  <c r="G9" i="592" s="1"/>
  <c r="F8" i="592"/>
  <c r="G8" i="592" s="1"/>
  <c r="F7" i="592"/>
  <c r="E31" i="591"/>
  <c r="D31" i="591"/>
  <c r="C31" i="591"/>
  <c r="B31" i="591"/>
  <c r="F30" i="591"/>
  <c r="G30" i="591" s="1"/>
  <c r="F29" i="591"/>
  <c r="G29" i="591" s="1"/>
  <c r="F28" i="591"/>
  <c r="G28" i="591" s="1"/>
  <c r="F27" i="591"/>
  <c r="G27" i="591" s="1"/>
  <c r="G26" i="591"/>
  <c r="F26" i="591"/>
  <c r="F25" i="591"/>
  <c r="G25" i="591" s="1"/>
  <c r="F24" i="591"/>
  <c r="G24" i="591" s="1"/>
  <c r="F23" i="591"/>
  <c r="G23" i="591" s="1"/>
  <c r="F22" i="591"/>
  <c r="G22" i="591" s="1"/>
  <c r="G21" i="591"/>
  <c r="F21" i="591"/>
  <c r="F20" i="591"/>
  <c r="G20" i="591" s="1"/>
  <c r="F19" i="591"/>
  <c r="G19" i="591" s="1"/>
  <c r="F18" i="591"/>
  <c r="G18" i="591" s="1"/>
  <c r="F17" i="591"/>
  <c r="G17" i="591" s="1"/>
  <c r="F16" i="591"/>
  <c r="G16" i="591" s="1"/>
  <c r="F15" i="591"/>
  <c r="G15" i="591" s="1"/>
  <c r="F14" i="591"/>
  <c r="G14" i="591" s="1"/>
  <c r="F13" i="591"/>
  <c r="G13" i="591" s="1"/>
  <c r="F12" i="591"/>
  <c r="G12" i="591" s="1"/>
  <c r="F11" i="591"/>
  <c r="G11" i="591" s="1"/>
  <c r="G10" i="591"/>
  <c r="F10" i="591"/>
  <c r="F9" i="591"/>
  <c r="G9" i="591" s="1"/>
  <c r="F8" i="591"/>
  <c r="G8" i="591" s="1"/>
  <c r="F7" i="591"/>
  <c r="E25" i="590"/>
  <c r="D25" i="590"/>
  <c r="C25" i="590"/>
  <c r="B25" i="590"/>
  <c r="F24" i="590"/>
  <c r="G24" i="590" s="1"/>
  <c r="F23" i="590"/>
  <c r="G23" i="590" s="1"/>
  <c r="F22" i="590"/>
  <c r="G22" i="590" s="1"/>
  <c r="F21" i="590"/>
  <c r="G21" i="590" s="1"/>
  <c r="F20" i="590"/>
  <c r="G20" i="590" s="1"/>
  <c r="F19" i="590"/>
  <c r="G19" i="590" s="1"/>
  <c r="F18" i="590"/>
  <c r="G18" i="590" s="1"/>
  <c r="F17" i="590"/>
  <c r="G17" i="590" s="1"/>
  <c r="F16" i="590"/>
  <c r="G16" i="590" s="1"/>
  <c r="G15" i="590"/>
  <c r="F15" i="590"/>
  <c r="F14" i="590"/>
  <c r="G14" i="590" s="1"/>
  <c r="F13" i="590"/>
  <c r="G13" i="590" s="1"/>
  <c r="F12" i="590"/>
  <c r="G12" i="590" s="1"/>
  <c r="F11" i="590"/>
  <c r="G11" i="590" s="1"/>
  <c r="G10" i="590"/>
  <c r="F10" i="590"/>
  <c r="F9" i="590"/>
  <c r="G9" i="590" s="1"/>
  <c r="F8" i="590"/>
  <c r="G8" i="590" s="1"/>
  <c r="F7" i="590"/>
  <c r="F24" i="589"/>
  <c r="E24" i="589"/>
  <c r="D24" i="589"/>
  <c r="C24" i="589"/>
  <c r="B24" i="589"/>
  <c r="G23" i="589"/>
  <c r="G22" i="589"/>
  <c r="G21" i="589"/>
  <c r="G20" i="589"/>
  <c r="G19" i="589"/>
  <c r="G18" i="589"/>
  <c r="G17" i="589"/>
  <c r="G16" i="589"/>
  <c r="G15" i="589"/>
  <c r="G14" i="589"/>
  <c r="G13" i="589"/>
  <c r="G12" i="589"/>
  <c r="G11" i="589"/>
  <c r="G10" i="589"/>
  <c r="G9" i="589"/>
  <c r="G8" i="589"/>
  <c r="G7" i="589"/>
  <c r="G6" i="589"/>
  <c r="C9" i="587"/>
  <c r="B9" i="587"/>
  <c r="C8" i="587"/>
  <c r="B8" i="587"/>
  <c r="C7" i="587"/>
  <c r="B7" i="587"/>
  <c r="H11" i="585"/>
  <c r="H10" i="585"/>
  <c r="H9" i="585"/>
  <c r="H8" i="585"/>
  <c r="G8" i="584"/>
  <c r="B8" i="584"/>
  <c r="B7" i="584"/>
  <c r="B6" i="584"/>
  <c r="D9" i="582"/>
  <c r="C9" i="582"/>
  <c r="F31" i="591" l="1"/>
  <c r="G31" i="591" s="1"/>
  <c r="F25" i="590"/>
  <c r="G25" i="590" s="1"/>
  <c r="G7" i="590"/>
  <c r="G24" i="589"/>
  <c r="F17" i="592"/>
  <c r="G17" i="592" s="1"/>
  <c r="G7" i="592"/>
  <c r="H9" i="615"/>
  <c r="G7" i="591"/>
</calcChain>
</file>

<file path=xl/sharedStrings.xml><?xml version="1.0" encoding="utf-8"?>
<sst xmlns="http://schemas.openxmlformats.org/spreadsheetml/2006/main" count="1427" uniqueCount="867">
  <si>
    <t>8-1. 生活保護被保護世帯・人員</t>
    <phoneticPr fontId="41"/>
  </si>
  <si>
    <t>各年4月1日</t>
    <rPh sb="0" eb="2">
      <t>カクトシ</t>
    </rPh>
    <rPh sb="3" eb="4">
      <t>ガツ</t>
    </rPh>
    <rPh sb="5" eb="6">
      <t>ニチ</t>
    </rPh>
    <phoneticPr fontId="2"/>
  </si>
  <si>
    <t>年</t>
    <phoneticPr fontId="41"/>
  </si>
  <si>
    <t>令和2年</t>
    <rPh sb="0" eb="1">
      <t>レイワ</t>
    </rPh>
    <rPh sb="2" eb="3">
      <t>ネン</t>
    </rPh>
    <phoneticPr fontId="41"/>
  </si>
  <si>
    <t>3年</t>
    <rPh sb="1" eb="2">
      <t>ネン</t>
    </rPh>
    <phoneticPr fontId="41"/>
  </si>
  <si>
    <t>4年</t>
    <rPh sb="1" eb="2">
      <t>ネン</t>
    </rPh>
    <phoneticPr fontId="41"/>
  </si>
  <si>
    <t>5年</t>
    <rPh sb="1" eb="2">
      <t>ネン</t>
    </rPh>
    <phoneticPr fontId="41"/>
  </si>
  <si>
    <t>6年</t>
    <rPh sb="1" eb="2">
      <t>ネン</t>
    </rPh>
    <phoneticPr fontId="41"/>
  </si>
  <si>
    <t>世帯数</t>
    <phoneticPr fontId="41"/>
  </si>
  <si>
    <t>人  員</t>
    <phoneticPr fontId="41"/>
  </si>
  <si>
    <t>保護率(％)</t>
    <phoneticPr fontId="2"/>
  </si>
  <si>
    <t>（注）保護率＝被保護人員（保護停止中を含む）÷総人口×100</t>
    <rPh sb="1" eb="2">
      <t>チュウ</t>
    </rPh>
    <rPh sb="3" eb="5">
      <t>ホゴ</t>
    </rPh>
    <rPh sb="5" eb="6">
      <t>リツ</t>
    </rPh>
    <rPh sb="7" eb="8">
      <t>ヒ</t>
    </rPh>
    <rPh sb="8" eb="10">
      <t>ホゴ</t>
    </rPh>
    <rPh sb="10" eb="12">
      <t>ジンイン</t>
    </rPh>
    <rPh sb="23" eb="26">
      <t>ソウジンコウ</t>
    </rPh>
    <phoneticPr fontId="41"/>
  </si>
  <si>
    <t>資料：生活福祉課</t>
    <rPh sb="0" eb="2">
      <t>シリョウ</t>
    </rPh>
    <rPh sb="3" eb="5">
      <t>セイカツ</t>
    </rPh>
    <rPh sb="5" eb="8">
      <t>フクシカ</t>
    </rPh>
    <rPh sb="7" eb="8">
      <t>カ</t>
    </rPh>
    <phoneticPr fontId="41"/>
  </si>
  <si>
    <t>8-2. 生活保護基準額の推移</t>
    <phoneticPr fontId="41"/>
  </si>
  <si>
    <t>（単位：円）</t>
    <rPh sb="1" eb="3">
      <t>タンイ</t>
    </rPh>
    <rPh sb="4" eb="5">
      <t>エン</t>
    </rPh>
    <phoneticPr fontId="41"/>
  </si>
  <si>
    <t>令和4年</t>
    <rPh sb="0" eb="2">
      <t>レイワ</t>
    </rPh>
    <rPh sb="3" eb="4">
      <t>ネン</t>
    </rPh>
    <phoneticPr fontId="41"/>
  </si>
  <si>
    <t>生活扶助</t>
    <phoneticPr fontId="41"/>
  </si>
  <si>
    <t>教育扶助</t>
    <phoneticPr fontId="41"/>
  </si>
  <si>
    <t>住宅扶助</t>
    <phoneticPr fontId="41"/>
  </si>
  <si>
    <t>合　計</t>
    <rPh sb="0" eb="1">
      <t>ゴウ</t>
    </rPh>
    <rPh sb="2" eb="3">
      <t>ケイ</t>
    </rPh>
    <phoneticPr fontId="41"/>
  </si>
  <si>
    <t>（注)  2級地-1、標準4人世帯（35歳男・30歳女・9歳男・4歳女）で算出　　　　　　資料：生活福祉課</t>
    <rPh sb="1" eb="2">
      <t>チュウ</t>
    </rPh>
    <rPh sb="5" eb="7">
      <t>２キュウ</t>
    </rPh>
    <rPh sb="7" eb="8">
      <t>チ</t>
    </rPh>
    <rPh sb="37" eb="39">
      <t>サンシュツ</t>
    </rPh>
    <phoneticPr fontId="41"/>
  </si>
  <si>
    <t>8-3. 生活福祉資金・福祉資金貸付状況</t>
    <phoneticPr fontId="41"/>
  </si>
  <si>
    <t>（単位：千円）</t>
    <rPh sb="1" eb="3">
      <t>タンイ</t>
    </rPh>
    <rPh sb="4" eb="6">
      <t>センエン</t>
    </rPh>
    <phoneticPr fontId="41"/>
  </si>
  <si>
    <t>区　分</t>
    <phoneticPr fontId="41"/>
  </si>
  <si>
    <t>令和3年度</t>
    <rPh sb="0" eb="2">
      <t>レイワ</t>
    </rPh>
    <rPh sb="3" eb="5">
      <t>ネンド</t>
    </rPh>
    <phoneticPr fontId="41"/>
  </si>
  <si>
    <t>4年度</t>
    <rPh sb="1" eb="3">
      <t>ネンド</t>
    </rPh>
    <phoneticPr fontId="41"/>
  </si>
  <si>
    <t>5年度</t>
    <rPh sb="1" eb="3">
      <t>ネンド</t>
    </rPh>
    <phoneticPr fontId="41"/>
  </si>
  <si>
    <t>件数</t>
  </si>
  <si>
    <t>金額</t>
  </si>
  <si>
    <t>生活福祉資金</t>
  </si>
  <si>
    <t>更生資金</t>
  </si>
  <si>
    <t>-</t>
    <phoneticPr fontId="2"/>
  </si>
  <si>
    <t>身体障害者更生資金</t>
  </si>
  <si>
    <t>福祉資金</t>
    <rPh sb="0" eb="2">
      <t>フクシ</t>
    </rPh>
    <rPh sb="2" eb="4">
      <t>シキン</t>
    </rPh>
    <phoneticPr fontId="41"/>
  </si>
  <si>
    <t>住宅資金</t>
  </si>
  <si>
    <t>教育支援資金</t>
    <rPh sb="0" eb="2">
      <t>キョウイク</t>
    </rPh>
    <rPh sb="2" eb="4">
      <t>シエン</t>
    </rPh>
    <rPh sb="4" eb="6">
      <t>シキン</t>
    </rPh>
    <phoneticPr fontId="41"/>
  </si>
  <si>
    <t>療養・介護資金</t>
    <rPh sb="0" eb="2">
      <t>リョウヨウ</t>
    </rPh>
    <rPh sb="3" eb="5">
      <t>カイゴ</t>
    </rPh>
    <rPh sb="5" eb="7">
      <t>シキン</t>
    </rPh>
    <phoneticPr fontId="41"/>
  </si>
  <si>
    <t>緊急小口資金</t>
    <rPh sb="0" eb="2">
      <t>キンキュウ</t>
    </rPh>
    <rPh sb="2" eb="4">
      <t>コグチ</t>
    </rPh>
    <rPh sb="4" eb="6">
      <t>シキン</t>
    </rPh>
    <phoneticPr fontId="41"/>
  </si>
  <si>
    <t>災害援護資金</t>
  </si>
  <si>
    <t>離職者支援資金</t>
    <rPh sb="0" eb="3">
      <t>リショクシャ</t>
    </rPh>
    <rPh sb="3" eb="5">
      <t>シエン</t>
    </rPh>
    <rPh sb="5" eb="7">
      <t>シキン</t>
    </rPh>
    <phoneticPr fontId="41"/>
  </si>
  <si>
    <t>不動産担保型生活資金</t>
    <rPh sb="0" eb="2">
      <t>フドウ</t>
    </rPh>
    <rPh sb="2" eb="3">
      <t>サン</t>
    </rPh>
    <rPh sb="3" eb="5">
      <t>タンポ</t>
    </rPh>
    <rPh sb="5" eb="6">
      <t>ガタ</t>
    </rPh>
    <rPh sb="6" eb="8">
      <t>セイカツ</t>
    </rPh>
    <rPh sb="8" eb="10">
      <t>シキン</t>
    </rPh>
    <phoneticPr fontId="41"/>
  </si>
  <si>
    <t>総合支援資金</t>
    <rPh sb="0" eb="2">
      <t>ソウゴウ</t>
    </rPh>
    <rPh sb="2" eb="4">
      <t>シエン</t>
    </rPh>
    <rPh sb="4" eb="6">
      <t>シキン</t>
    </rPh>
    <phoneticPr fontId="41"/>
  </si>
  <si>
    <t>臨時特例つなぎ資金</t>
    <rPh sb="0" eb="2">
      <t>リンジ</t>
    </rPh>
    <rPh sb="2" eb="4">
      <t>トクレイ</t>
    </rPh>
    <rPh sb="7" eb="9">
      <t>シキン</t>
    </rPh>
    <phoneticPr fontId="41"/>
  </si>
  <si>
    <t>特例貸付緊急小口資金</t>
    <rPh sb="0" eb="4">
      <t>トクレイカシツケ</t>
    </rPh>
    <rPh sb="4" eb="6">
      <t>キンキュウ</t>
    </rPh>
    <rPh sb="6" eb="8">
      <t>コグチ</t>
    </rPh>
    <rPh sb="8" eb="10">
      <t>シキン</t>
    </rPh>
    <phoneticPr fontId="41"/>
  </si>
  <si>
    <t>特例貸付総合支援資金</t>
    <rPh sb="0" eb="4">
      <t>トクレイカシツケ</t>
    </rPh>
    <rPh sb="4" eb="8">
      <t>ソウゴウシエン</t>
    </rPh>
    <rPh sb="8" eb="10">
      <t>シキン</t>
    </rPh>
    <phoneticPr fontId="41"/>
  </si>
  <si>
    <t>埼玉県障害者福祉資金</t>
    <rPh sb="0" eb="3">
      <t>サイタマケン</t>
    </rPh>
    <rPh sb="3" eb="6">
      <t>ショウガイシャ</t>
    </rPh>
    <rPh sb="6" eb="8">
      <t>フクシ</t>
    </rPh>
    <rPh sb="8" eb="10">
      <t>シキン</t>
    </rPh>
    <phoneticPr fontId="41"/>
  </si>
  <si>
    <t>福祉資金</t>
  </si>
  <si>
    <t>資料：越谷市社会福祉協議会</t>
    <rPh sb="0" eb="2">
      <t>シリョウ</t>
    </rPh>
    <rPh sb="3" eb="6">
      <t>コシガヤシ</t>
    </rPh>
    <rPh sb="6" eb="10">
      <t>シャカイフクシ</t>
    </rPh>
    <rPh sb="10" eb="13">
      <t>キョウギカイ</t>
    </rPh>
    <phoneticPr fontId="41"/>
  </si>
  <si>
    <t>8-4. 共同募金実績額</t>
    <phoneticPr fontId="41"/>
  </si>
  <si>
    <t>年度</t>
  </si>
  <si>
    <t>総額</t>
  </si>
  <si>
    <t>戸別</t>
  </si>
  <si>
    <t>街頭</t>
  </si>
  <si>
    <t>学校</t>
  </si>
  <si>
    <r>
      <t xml:space="preserve">職域
</t>
    </r>
    <r>
      <rPr>
        <sz val="8.5"/>
        <color theme="1"/>
        <rFont val="ＭＳ 明朝"/>
        <family val="1"/>
        <charset val="128"/>
      </rPr>
      <t>バッジ・カード</t>
    </r>
    <rPh sb="0" eb="2">
      <t>ショクイキ</t>
    </rPh>
    <phoneticPr fontId="41"/>
  </si>
  <si>
    <t>個人大口・
法人</t>
    <phoneticPr fontId="41"/>
  </si>
  <si>
    <t>令和3</t>
    <rPh sb="0" eb="2">
      <t>レイワ</t>
    </rPh>
    <phoneticPr fontId="2"/>
  </si>
  <si>
    <t>4</t>
  </si>
  <si>
    <t>5</t>
    <phoneticPr fontId="2"/>
  </si>
  <si>
    <t>資料：越谷市社会福祉協議会</t>
    <rPh sb="0" eb="2">
      <t>シリョウ</t>
    </rPh>
    <rPh sb="3" eb="6">
      <t>コシガヤシ</t>
    </rPh>
    <rPh sb="6" eb="8">
      <t>シャカイ</t>
    </rPh>
    <rPh sb="8" eb="13">
      <t>フクシキョウギカイ</t>
    </rPh>
    <phoneticPr fontId="41"/>
  </si>
  <si>
    <t>8-5. 歳末たすけあい運動支出状況</t>
    <phoneticPr fontId="41"/>
  </si>
  <si>
    <t>年　度</t>
    <rPh sb="0" eb="1">
      <t>トシ</t>
    </rPh>
    <rPh sb="2" eb="3">
      <t>ド</t>
    </rPh>
    <phoneticPr fontId="41"/>
  </si>
  <si>
    <t>低所得世帯</t>
  </si>
  <si>
    <t>高齢者等</t>
  </si>
  <si>
    <t>民間施設</t>
  </si>
  <si>
    <t>その他の事業</t>
    <rPh sb="2" eb="3">
      <t>ホカ</t>
    </rPh>
    <rPh sb="4" eb="6">
      <t>ジギョウ</t>
    </rPh>
    <phoneticPr fontId="41"/>
  </si>
  <si>
    <t>諸経費</t>
  </si>
  <si>
    <t>対象数</t>
  </si>
  <si>
    <t>配分金</t>
  </si>
  <si>
    <t>4</t>
    <phoneticPr fontId="2"/>
  </si>
  <si>
    <t>8-6. 国民年金の状況</t>
    <rPh sb="10" eb="12">
      <t>ジョウキョウ</t>
    </rPh>
    <phoneticPr fontId="41"/>
  </si>
  <si>
    <t>（単位：人）</t>
    <rPh sb="1" eb="3">
      <t>タンイ</t>
    </rPh>
    <rPh sb="4" eb="5">
      <t>ニン</t>
    </rPh>
    <phoneticPr fontId="41"/>
  </si>
  <si>
    <t>区　分</t>
    <rPh sb="0" eb="1">
      <t>ク</t>
    </rPh>
    <rPh sb="2" eb="3">
      <t>ブン</t>
    </rPh>
    <phoneticPr fontId="41"/>
  </si>
  <si>
    <t>令和3年度</t>
    <rPh sb="0" eb="1">
      <t>レイワ</t>
    </rPh>
    <rPh sb="2" eb="4">
      <t>ネンド</t>
    </rPh>
    <phoneticPr fontId="41"/>
  </si>
  <si>
    <t>被保険者数</t>
    <phoneticPr fontId="2"/>
  </si>
  <si>
    <t>受給権者数</t>
    <rPh sb="0" eb="4">
      <t>ジュキュウケンシャ</t>
    </rPh>
    <rPh sb="4" eb="5">
      <t>スウ</t>
    </rPh>
    <phoneticPr fontId="2"/>
  </si>
  <si>
    <t>資料：越谷年金事務所「国民年金事業統計」</t>
    <rPh sb="0" eb="2">
      <t>シリョウ</t>
    </rPh>
    <rPh sb="3" eb="5">
      <t>コシガヤ</t>
    </rPh>
    <rPh sb="5" eb="7">
      <t>ネンキン</t>
    </rPh>
    <rPh sb="7" eb="9">
      <t>ジム</t>
    </rPh>
    <rPh sb="9" eb="10">
      <t>ショ</t>
    </rPh>
    <rPh sb="11" eb="13">
      <t>コクミン</t>
    </rPh>
    <rPh sb="13" eb="15">
      <t>ネンキン</t>
    </rPh>
    <rPh sb="15" eb="17">
      <t>ジギョウ</t>
    </rPh>
    <rPh sb="17" eb="19">
      <t>トウケイ</t>
    </rPh>
    <phoneticPr fontId="41"/>
  </si>
  <si>
    <t>8-7. 保育所（園）施設数・定員の推移</t>
    <phoneticPr fontId="47"/>
  </si>
  <si>
    <t>各年4月1日</t>
    <rPh sb="0" eb="1">
      <t>カク</t>
    </rPh>
    <rPh sb="1" eb="2">
      <t>ネン</t>
    </rPh>
    <rPh sb="3" eb="4">
      <t>ガツ</t>
    </rPh>
    <rPh sb="5" eb="6">
      <t>ニチ</t>
    </rPh>
    <phoneticPr fontId="2"/>
  </si>
  <si>
    <t>（単位：人）</t>
    <rPh sb="1" eb="3">
      <t>タンイ</t>
    </rPh>
    <rPh sb="4" eb="5">
      <t>ヒト</t>
    </rPh>
    <phoneticPr fontId="47"/>
  </si>
  <si>
    <t>年</t>
  </si>
  <si>
    <t>総      数</t>
    <phoneticPr fontId="47"/>
  </si>
  <si>
    <t>市立保育所</t>
  </si>
  <si>
    <t>私立保育園</t>
  </si>
  <si>
    <t>施設数</t>
  </si>
  <si>
    <t>定　員</t>
    <phoneticPr fontId="2"/>
  </si>
  <si>
    <t>令和4</t>
    <rPh sb="0" eb="2">
      <t>レイワ</t>
    </rPh>
    <phoneticPr fontId="48"/>
  </si>
  <si>
    <t>5</t>
  </si>
  <si>
    <t>資料：子ども施策推進課・保育施設課</t>
    <rPh sb="0" eb="2">
      <t>シリョウ</t>
    </rPh>
    <rPh sb="3" eb="4">
      <t>コ</t>
    </rPh>
    <rPh sb="6" eb="11">
      <t>シサクスイシンカ</t>
    </rPh>
    <phoneticPr fontId="47"/>
  </si>
  <si>
    <t>8-8. 認定こども園施設数・定員の推移</t>
    <rPh sb="5" eb="7">
      <t>ニンテイ</t>
    </rPh>
    <rPh sb="10" eb="11">
      <t>エン</t>
    </rPh>
    <phoneticPr fontId="47"/>
  </si>
  <si>
    <t>（単位：人）</t>
  </si>
  <si>
    <t>年</t>
    <phoneticPr fontId="49"/>
  </si>
  <si>
    <t>学級数</t>
    <rPh sb="0" eb="2">
      <t>ガッキュウ</t>
    </rPh>
    <rPh sb="2" eb="3">
      <t>スウ</t>
    </rPh>
    <phoneticPr fontId="41"/>
  </si>
  <si>
    <t>総　数</t>
    <rPh sb="0" eb="1">
      <t>フサ</t>
    </rPh>
    <rPh sb="2" eb="3">
      <t>スウ</t>
    </rPh>
    <phoneticPr fontId="41"/>
  </si>
  <si>
    <t>1号認定</t>
    <rPh sb="1" eb="2">
      <t>ゴウ</t>
    </rPh>
    <rPh sb="2" eb="4">
      <t>ニンテイ</t>
    </rPh>
    <phoneticPr fontId="41"/>
  </si>
  <si>
    <t>2・3号認定</t>
    <rPh sb="3" eb="4">
      <t>ゴウ</t>
    </rPh>
    <rPh sb="4" eb="6">
      <t>ニンテイ</t>
    </rPh>
    <phoneticPr fontId="41"/>
  </si>
  <si>
    <t>資料：子ども施策推進課</t>
    <rPh sb="6" eb="8">
      <t>シサク</t>
    </rPh>
    <rPh sb="8" eb="11">
      <t>スイシンカ</t>
    </rPh>
    <phoneticPr fontId="48"/>
  </si>
  <si>
    <t>8-9. 市立保育所別職員数</t>
    <rPh sb="5" eb="7">
      <t>シリツ</t>
    </rPh>
    <rPh sb="7" eb="9">
      <t>ホイク</t>
    </rPh>
    <rPh sb="9" eb="10">
      <t>ショ</t>
    </rPh>
    <rPh sb="10" eb="11">
      <t>ベツ</t>
    </rPh>
    <rPh sb="11" eb="14">
      <t>ショクインスウ</t>
    </rPh>
    <phoneticPr fontId="41"/>
  </si>
  <si>
    <t>令和6年4月1日</t>
    <rPh sb="0" eb="2">
      <t>レイワ</t>
    </rPh>
    <phoneticPr fontId="49"/>
  </si>
  <si>
    <t>（単位：人）</t>
    <rPh sb="1" eb="3">
      <t>タンイ</t>
    </rPh>
    <rPh sb="4" eb="5">
      <t>ヒト</t>
    </rPh>
    <phoneticPr fontId="41"/>
  </si>
  <si>
    <t>保育所名</t>
    <phoneticPr fontId="2"/>
  </si>
  <si>
    <t>所　長</t>
    <phoneticPr fontId="2"/>
  </si>
  <si>
    <r>
      <t xml:space="preserve">保育士
</t>
    </r>
    <r>
      <rPr>
        <sz val="8"/>
        <rFont val="ＭＳ 明朝"/>
        <family val="1"/>
        <charset val="128"/>
      </rPr>
      <t>(主幹・主査含む)</t>
    </r>
    <rPh sb="0" eb="2">
      <t>ホイク</t>
    </rPh>
    <rPh sb="2" eb="3">
      <t>シ</t>
    </rPh>
    <rPh sb="5" eb="7">
      <t>シュカン</t>
    </rPh>
    <rPh sb="8" eb="10">
      <t>シュサ</t>
    </rPh>
    <phoneticPr fontId="41"/>
  </si>
  <si>
    <t>看護師</t>
    <rPh sb="2" eb="3">
      <t>シ</t>
    </rPh>
    <phoneticPr fontId="41"/>
  </si>
  <si>
    <t>所　務</t>
    <rPh sb="0" eb="1">
      <t>トコロ</t>
    </rPh>
    <rPh sb="2" eb="3">
      <t>ヨウムイン</t>
    </rPh>
    <phoneticPr fontId="41"/>
  </si>
  <si>
    <t>給食
調理員</t>
    <phoneticPr fontId="41"/>
  </si>
  <si>
    <t>計</t>
  </si>
  <si>
    <t>蒲生保育所</t>
    <phoneticPr fontId="41"/>
  </si>
  <si>
    <t>大袋保育所</t>
    <phoneticPr fontId="41"/>
  </si>
  <si>
    <t>大相模保育所</t>
    <phoneticPr fontId="2"/>
  </si>
  <si>
    <t>桜井保育所</t>
    <phoneticPr fontId="2"/>
  </si>
  <si>
    <t>増林保育所</t>
    <phoneticPr fontId="2"/>
  </si>
  <si>
    <t>大沢第一保育所</t>
    <phoneticPr fontId="2"/>
  </si>
  <si>
    <t>中央保育所</t>
    <phoneticPr fontId="2"/>
  </si>
  <si>
    <t>深田保育所</t>
    <phoneticPr fontId="2"/>
  </si>
  <si>
    <t>七左保育所</t>
    <phoneticPr fontId="2"/>
  </si>
  <si>
    <t>荻島保育所</t>
    <phoneticPr fontId="2"/>
  </si>
  <si>
    <t>赤山保育所</t>
    <phoneticPr fontId="2"/>
  </si>
  <si>
    <t>蒲生南保育所</t>
    <phoneticPr fontId="2"/>
  </si>
  <si>
    <t>新方保育所</t>
    <phoneticPr fontId="2"/>
  </si>
  <si>
    <t>大袋北保育所</t>
    <phoneticPr fontId="2"/>
  </si>
  <si>
    <t>宮本保育所</t>
    <phoneticPr fontId="2"/>
  </si>
  <si>
    <t>登戸保育所</t>
    <phoneticPr fontId="2"/>
  </si>
  <si>
    <t>赤山第二保育所</t>
    <phoneticPr fontId="2"/>
  </si>
  <si>
    <t>蒲生第三保育所</t>
    <rPh sb="0" eb="2">
      <t>ガモウ</t>
    </rPh>
    <phoneticPr fontId="41"/>
  </si>
  <si>
    <t>資料：保育施設課</t>
    <rPh sb="3" eb="8">
      <t>ホイクシセツカ</t>
    </rPh>
    <phoneticPr fontId="49"/>
  </si>
  <si>
    <t>8-10. 市立保育所申請及び入所状況</t>
    <rPh sb="6" eb="8">
      <t>イチリツ</t>
    </rPh>
    <phoneticPr fontId="41"/>
  </si>
  <si>
    <t>令和6年4月1日</t>
    <rPh sb="0" eb="2">
      <t>レイワ</t>
    </rPh>
    <phoneticPr fontId="2"/>
  </si>
  <si>
    <t>（単位：人、％）</t>
    <rPh sb="1" eb="3">
      <t>タンイ</t>
    </rPh>
    <rPh sb="4" eb="5">
      <t>ヒト</t>
    </rPh>
    <phoneticPr fontId="41"/>
  </si>
  <si>
    <t>定　員</t>
    <phoneticPr fontId="41"/>
  </si>
  <si>
    <t>申請者数
(更新含)</t>
    <phoneticPr fontId="2"/>
  </si>
  <si>
    <t>入所状況</t>
    <phoneticPr fontId="2"/>
  </si>
  <si>
    <t>入所率</t>
    <rPh sb="0" eb="2">
      <t>ニュウショ</t>
    </rPh>
    <phoneticPr fontId="41"/>
  </si>
  <si>
    <t>3歳未満
児数</t>
  </si>
  <si>
    <t>3歳以上
児数</t>
  </si>
  <si>
    <t>合　計</t>
    <phoneticPr fontId="41"/>
  </si>
  <si>
    <t>蒲生保育所</t>
    <rPh sb="2" eb="4">
      <t>ホイク</t>
    </rPh>
    <rPh sb="4" eb="5">
      <t>ジョ</t>
    </rPh>
    <phoneticPr fontId="41"/>
  </si>
  <si>
    <t>大相模保育所</t>
    <phoneticPr fontId="41"/>
  </si>
  <si>
    <t>桜井保育所</t>
    <phoneticPr fontId="41"/>
  </si>
  <si>
    <t>増林保育所</t>
    <phoneticPr fontId="41"/>
  </si>
  <si>
    <t>大沢第一保育所</t>
    <phoneticPr fontId="41"/>
  </si>
  <si>
    <t>中央保育所</t>
    <phoneticPr fontId="41"/>
  </si>
  <si>
    <t>深田保育所</t>
    <phoneticPr fontId="41"/>
  </si>
  <si>
    <t>七左保育所</t>
    <phoneticPr fontId="41"/>
  </si>
  <si>
    <t>荻島保育所</t>
    <phoneticPr fontId="41"/>
  </si>
  <si>
    <t>赤山保育所</t>
    <phoneticPr fontId="41"/>
  </si>
  <si>
    <t>蒲生南保育所</t>
    <phoneticPr fontId="41"/>
  </si>
  <si>
    <t>新方保育所</t>
    <phoneticPr fontId="41"/>
  </si>
  <si>
    <t>大袋北保育所</t>
    <phoneticPr fontId="41"/>
  </si>
  <si>
    <t>宮本保育所</t>
    <phoneticPr fontId="41"/>
  </si>
  <si>
    <t>登戸保育所</t>
    <phoneticPr fontId="41"/>
  </si>
  <si>
    <t>赤山第二保育所</t>
    <phoneticPr fontId="41"/>
  </si>
  <si>
    <t>合　　　　計</t>
    <rPh sb="0" eb="1">
      <t>ゴウ</t>
    </rPh>
    <rPh sb="5" eb="6">
      <t>ケイ</t>
    </rPh>
    <phoneticPr fontId="41"/>
  </si>
  <si>
    <t>資料：保育入所課、保育施設課</t>
    <rPh sb="0" eb="2">
      <t>シリョウ</t>
    </rPh>
    <rPh sb="3" eb="7">
      <t>ホイクニュウショ</t>
    </rPh>
    <rPh sb="7" eb="8">
      <t>カ</t>
    </rPh>
    <rPh sb="9" eb="11">
      <t>ホイク</t>
    </rPh>
    <rPh sb="11" eb="13">
      <t>シセツ</t>
    </rPh>
    <rPh sb="13" eb="14">
      <t>カ</t>
    </rPh>
    <phoneticPr fontId="41"/>
  </si>
  <si>
    <t>8-11. 私立保育園申請及び入園状況</t>
    <rPh sb="6" eb="8">
      <t>シリツ</t>
    </rPh>
    <phoneticPr fontId="41"/>
  </si>
  <si>
    <t>保育園名</t>
    <phoneticPr fontId="2"/>
  </si>
  <si>
    <t>入園状況</t>
    <phoneticPr fontId="2"/>
  </si>
  <si>
    <t>入園率</t>
    <rPh sb="0" eb="2">
      <t>ニュウエン</t>
    </rPh>
    <rPh sb="2" eb="3">
      <t>リツ</t>
    </rPh>
    <phoneticPr fontId="41"/>
  </si>
  <si>
    <t>越ヶ谷保育園</t>
    <phoneticPr fontId="41"/>
  </si>
  <si>
    <t>おおたけ保育園</t>
    <phoneticPr fontId="41"/>
  </si>
  <si>
    <t>の～びる保育園</t>
    <phoneticPr fontId="41"/>
  </si>
  <si>
    <t>袋山保育園</t>
    <phoneticPr fontId="41"/>
  </si>
  <si>
    <t>第二越谷保育園</t>
    <rPh sb="0" eb="2">
      <t>ダイニ</t>
    </rPh>
    <rPh sb="2" eb="4">
      <t>コシガヤ</t>
    </rPh>
    <phoneticPr fontId="41"/>
  </si>
  <si>
    <t>わかばの森保育園</t>
    <rPh sb="4" eb="5">
      <t>モリ</t>
    </rPh>
    <phoneticPr fontId="41"/>
  </si>
  <si>
    <t>南越谷保育園</t>
    <rPh sb="0" eb="3">
      <t>ミナミコシガヤ</t>
    </rPh>
    <phoneticPr fontId="41"/>
  </si>
  <si>
    <t>越谷レイクタウンさくら保育園</t>
    <rPh sb="0" eb="2">
      <t>コシガヤ</t>
    </rPh>
    <phoneticPr fontId="41"/>
  </si>
  <si>
    <t>松沢保育園</t>
    <rPh sb="0" eb="2">
      <t>マツザワ</t>
    </rPh>
    <phoneticPr fontId="41"/>
  </si>
  <si>
    <t>の～びるこどもの家保育園</t>
    <rPh sb="8" eb="9">
      <t>イエ</t>
    </rPh>
    <phoneticPr fontId="41"/>
  </si>
  <si>
    <t>越谷レイクタウンさくら保育園分園</t>
    <rPh sb="0" eb="2">
      <t>コシガヤ</t>
    </rPh>
    <rPh sb="14" eb="15">
      <t>ブン</t>
    </rPh>
    <rPh sb="15" eb="16">
      <t>エン</t>
    </rPh>
    <phoneticPr fontId="41"/>
  </si>
  <si>
    <t>越谷どろんこ保育園</t>
    <rPh sb="0" eb="2">
      <t>コシガヤ</t>
    </rPh>
    <phoneticPr fontId="41"/>
  </si>
  <si>
    <t>あぜがみりんご保育園</t>
    <phoneticPr fontId="41"/>
  </si>
  <si>
    <t>埼玉東萌保育園</t>
    <rPh sb="0" eb="2">
      <t>サイタマ</t>
    </rPh>
    <rPh sb="2" eb="3">
      <t>ヒガシ</t>
    </rPh>
    <rPh sb="3" eb="4">
      <t>ハジメ</t>
    </rPh>
    <phoneticPr fontId="41"/>
  </si>
  <si>
    <t>越谷レイクタウンどろんこ保育園</t>
    <rPh sb="0" eb="2">
      <t>コシガヤ</t>
    </rPh>
    <phoneticPr fontId="41"/>
  </si>
  <si>
    <t>第二おおたけ保育園</t>
    <rPh sb="0" eb="2">
      <t>ダイニ</t>
    </rPh>
    <phoneticPr fontId="41"/>
  </si>
  <si>
    <t>西大袋保育園</t>
    <rPh sb="0" eb="1">
      <t>ニシ</t>
    </rPh>
    <rPh sb="1" eb="3">
      <t>オオブクロ</t>
    </rPh>
    <phoneticPr fontId="41"/>
  </si>
  <si>
    <t>東大沢保育園</t>
    <phoneticPr fontId="2"/>
  </si>
  <si>
    <t>つぐみ保育園分園</t>
    <rPh sb="3" eb="6">
      <t>ホイクエン</t>
    </rPh>
    <rPh sb="6" eb="7">
      <t>ブン</t>
    </rPh>
    <rPh sb="7" eb="8">
      <t>エン</t>
    </rPh>
    <phoneticPr fontId="49"/>
  </si>
  <si>
    <t>みずべこどもの家保育園</t>
    <rPh sb="7" eb="8">
      <t>イエ</t>
    </rPh>
    <rPh sb="8" eb="11">
      <t>ホイクエン</t>
    </rPh>
    <phoneticPr fontId="2"/>
  </si>
  <si>
    <t>にじの駅保育園</t>
    <rPh sb="3" eb="4">
      <t>エキ</t>
    </rPh>
    <rPh sb="4" eb="7">
      <t>ホイクエン</t>
    </rPh>
    <phoneticPr fontId="2"/>
  </si>
  <si>
    <t>つぐみ保育園</t>
    <rPh sb="3" eb="6">
      <t>ホイクエン</t>
    </rPh>
    <phoneticPr fontId="49"/>
  </si>
  <si>
    <t>エンジェルハウス保育園</t>
    <rPh sb="8" eb="11">
      <t>ホイクエン</t>
    </rPh>
    <phoneticPr fontId="2"/>
  </si>
  <si>
    <t>「こころの花」ほいくえんレイクタウン駅</t>
    <rPh sb="5" eb="6">
      <t>ハナ</t>
    </rPh>
    <rPh sb="18" eb="19">
      <t>エキ</t>
    </rPh>
    <phoneticPr fontId="41"/>
  </si>
  <si>
    <t>資料：子ども施策推進課、保育入所課</t>
    <rPh sb="0" eb="2">
      <t>シリョウ</t>
    </rPh>
    <rPh sb="3" eb="4">
      <t>コ</t>
    </rPh>
    <rPh sb="6" eb="8">
      <t>シサク</t>
    </rPh>
    <rPh sb="8" eb="11">
      <t>スイシンカ</t>
    </rPh>
    <rPh sb="12" eb="16">
      <t>ホイクニュウショ</t>
    </rPh>
    <rPh sb="16" eb="17">
      <t>カ</t>
    </rPh>
    <phoneticPr fontId="41"/>
  </si>
  <si>
    <t>8-12. 認定こども園申請及び入園状況</t>
    <phoneticPr fontId="41"/>
  </si>
  <si>
    <t>第二愛隣こども園</t>
    <rPh sb="0" eb="2">
      <t>ダイニ</t>
    </rPh>
    <rPh sb="2" eb="3">
      <t>アイ</t>
    </rPh>
    <rPh sb="3" eb="4">
      <t>リン</t>
    </rPh>
    <phoneticPr fontId="41"/>
  </si>
  <si>
    <t>認定こども園小牧</t>
    <rPh sb="6" eb="8">
      <t>コマキ</t>
    </rPh>
    <phoneticPr fontId="41"/>
  </si>
  <si>
    <t>こばとの里こども園</t>
    <rPh sb="4" eb="5">
      <t>サト</t>
    </rPh>
    <phoneticPr fontId="41"/>
  </si>
  <si>
    <t>認定こども園越谷さくらの森</t>
    <phoneticPr fontId="2"/>
  </si>
  <si>
    <t>認定こども園わかばの森ナーサリー</t>
    <phoneticPr fontId="41"/>
  </si>
  <si>
    <t>認定こども園しらこばと幼稚園</t>
    <rPh sb="0" eb="2">
      <t>ニンテイ</t>
    </rPh>
    <rPh sb="5" eb="6">
      <t>エン</t>
    </rPh>
    <rPh sb="11" eb="14">
      <t>ヨウチエン</t>
    </rPh>
    <phoneticPr fontId="2"/>
  </si>
  <si>
    <t>認定こども園北越谷幼稚園</t>
  </si>
  <si>
    <t>しらとりこども園</t>
    <rPh sb="7" eb="8">
      <t>エン</t>
    </rPh>
    <phoneticPr fontId="41"/>
  </si>
  <si>
    <t>認定こども園まどか幼稚園</t>
    <rPh sb="0" eb="2">
      <t>ニンテイ</t>
    </rPh>
    <rPh sb="5" eb="6">
      <t>エン</t>
    </rPh>
    <rPh sb="9" eb="12">
      <t>ヨウチエン</t>
    </rPh>
    <phoneticPr fontId="2"/>
  </si>
  <si>
    <t>認定こども園ぶどうぞの幼稚園</t>
    <rPh sb="0" eb="2">
      <t>ニンテイ</t>
    </rPh>
    <rPh sb="5" eb="6">
      <t>エン</t>
    </rPh>
    <rPh sb="11" eb="14">
      <t>ヨウチエン</t>
    </rPh>
    <phoneticPr fontId="48"/>
  </si>
  <si>
    <t>※１号認定を除く。</t>
    <rPh sb="2" eb="3">
      <t>ゴウ</t>
    </rPh>
    <rPh sb="3" eb="5">
      <t>ニンテイ</t>
    </rPh>
    <rPh sb="6" eb="7">
      <t>ノゾ</t>
    </rPh>
    <phoneticPr fontId="52"/>
  </si>
  <si>
    <t>8-13. 地域型保育事業者施設数・定員の推移</t>
    <rPh sb="6" eb="9">
      <t>チイキガタ</t>
    </rPh>
    <rPh sb="9" eb="14">
      <t>ホイクジギョウシャ</t>
    </rPh>
    <phoneticPr fontId="47"/>
  </si>
  <si>
    <t>事業所数</t>
    <rPh sb="0" eb="3">
      <t>ジギョウショ</t>
    </rPh>
    <rPh sb="3" eb="4">
      <t>スウ</t>
    </rPh>
    <phoneticPr fontId="48"/>
  </si>
  <si>
    <t>定員</t>
    <rPh sb="0" eb="2">
      <t>テイイン</t>
    </rPh>
    <phoneticPr fontId="48"/>
  </si>
  <si>
    <t>3号認定</t>
    <rPh sb="1" eb="2">
      <t>ゴウ</t>
    </rPh>
    <rPh sb="2" eb="4">
      <t>ニンテイ</t>
    </rPh>
    <phoneticPr fontId="41"/>
  </si>
  <si>
    <t>資料：子ども施策推進課</t>
    <rPh sb="0" eb="2">
      <t>シリョウ</t>
    </rPh>
    <rPh sb="3" eb="4">
      <t>コ</t>
    </rPh>
    <rPh sb="6" eb="11">
      <t>シサクスイシンカ</t>
    </rPh>
    <phoneticPr fontId="47"/>
  </si>
  <si>
    <t>8-14. 階層別保育料額</t>
    <phoneticPr fontId="41"/>
  </si>
  <si>
    <t>令和6年10月1日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</si>
  <si>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（単位：円）</t>
  </si>
  <si>
    <t>階層区分</t>
  </si>
  <si>
    <t>Ａ</t>
  </si>
  <si>
    <t>Ｂ</t>
  </si>
  <si>
    <t>Ｃ１</t>
  </si>
  <si>
    <t>Ｃ２</t>
  </si>
  <si>
    <t>Ｃ３</t>
  </si>
  <si>
    <t>Ｄ１</t>
  </si>
  <si>
    <t>Ｄ２</t>
  </si>
  <si>
    <t>Ｄ３</t>
  </si>
  <si>
    <t>Ｄ４</t>
  </si>
  <si>
    <t>Ｄ５</t>
  </si>
  <si>
    <t>世帯の
定義</t>
  </si>
  <si>
    <t>生活
保護
世帯</t>
  </si>
  <si>
    <t>市民税非課税世帯</t>
  </si>
  <si>
    <t>市民税
均等割
のみ世帯</t>
    <phoneticPr fontId="41"/>
  </si>
  <si>
    <t>前年度分市民税額</t>
    <phoneticPr fontId="49"/>
  </si>
  <si>
    <t>11,000
円未満</t>
    <phoneticPr fontId="2"/>
  </si>
  <si>
    <t>48,600
円未満</t>
    <phoneticPr fontId="49"/>
  </si>
  <si>
    <t>53,600
円未満</t>
    <phoneticPr fontId="49"/>
  </si>
  <si>
    <t>58,600
円未満</t>
    <phoneticPr fontId="49"/>
  </si>
  <si>
    <t>63,600
円未満</t>
    <phoneticPr fontId="49"/>
  </si>
  <si>
    <t>78,600
円未満</t>
    <phoneticPr fontId="49"/>
  </si>
  <si>
    <t>97,000
円未満</t>
    <phoneticPr fontId="49"/>
  </si>
  <si>
    <t>3歳未満児</t>
  </si>
  <si>
    <t>3歳児</t>
  </si>
  <si>
    <t>Ｄ６</t>
  </si>
  <si>
    <t>Ｄ７</t>
  </si>
  <si>
    <t>Ｄ８</t>
  </si>
  <si>
    <t>Ｄ９</t>
  </si>
  <si>
    <t>Ｄ１０</t>
  </si>
  <si>
    <t>Ｄ１１</t>
  </si>
  <si>
    <t>Ｄ１２</t>
  </si>
  <si>
    <t>Ｄ１３</t>
  </si>
  <si>
    <t>Ｄ１４</t>
  </si>
  <si>
    <t>Ｄ１５</t>
    <phoneticPr fontId="49"/>
  </si>
  <si>
    <t>前年分市民税額</t>
    <phoneticPr fontId="49"/>
  </si>
  <si>
    <t>117,000
円未満</t>
    <phoneticPr fontId="49"/>
  </si>
  <si>
    <t>135,000
円未満</t>
    <phoneticPr fontId="49"/>
  </si>
  <si>
    <t>169,000
円未満</t>
    <phoneticPr fontId="49"/>
  </si>
  <si>
    <t>202,000
円未満</t>
    <phoneticPr fontId="49"/>
  </si>
  <si>
    <t>235,000
円未満</t>
    <phoneticPr fontId="49"/>
  </si>
  <si>
    <t>268,000
円未満</t>
    <phoneticPr fontId="49"/>
  </si>
  <si>
    <t>301,000
円未満</t>
    <phoneticPr fontId="49"/>
  </si>
  <si>
    <t>349,000
円未満</t>
    <phoneticPr fontId="49"/>
  </si>
  <si>
    <t>397,000
円未満</t>
    <rPh sb="9" eb="11">
      <t>ミマン</t>
    </rPh>
    <phoneticPr fontId="49"/>
  </si>
  <si>
    <t>397,000
円以上</t>
    <phoneticPr fontId="49"/>
  </si>
  <si>
    <t>（注1）（　）内の数は保育短時間認定の場合</t>
    <rPh sb="1" eb="2">
      <t>チュウ</t>
    </rPh>
    <rPh sb="7" eb="8">
      <t>ナイ</t>
    </rPh>
    <rPh sb="9" eb="10">
      <t>カズ</t>
    </rPh>
    <rPh sb="11" eb="13">
      <t>ホイク</t>
    </rPh>
    <rPh sb="13" eb="16">
      <t>タンジカン</t>
    </rPh>
    <rPh sb="16" eb="18">
      <t>ニンテイ</t>
    </rPh>
    <rPh sb="19" eb="21">
      <t>バアイ</t>
    </rPh>
    <phoneticPr fontId="49"/>
  </si>
  <si>
    <t>（注2）階層区分Ａの世帯の定義は「生活保護世帯・『中国残留邦人等の円滑な帰国の促進及び</t>
    <rPh sb="1" eb="2">
      <t>チュウ</t>
    </rPh>
    <phoneticPr fontId="49"/>
  </si>
  <si>
    <t xml:space="preserve">   　  永住帰国後の自立の支援に関する法律』による支援給付受給世帯」</t>
    <phoneticPr fontId="41"/>
  </si>
  <si>
    <t>（注3）令和元年10月1日より、幼児教育・保育無償化に伴い保育料が変更となっている。</t>
    <rPh sb="1" eb="2">
      <t>チュウ</t>
    </rPh>
    <rPh sb="4" eb="6">
      <t>レイワ</t>
    </rPh>
    <rPh sb="6" eb="8">
      <t>ガンネン</t>
    </rPh>
    <rPh sb="10" eb="11">
      <t>ガツ</t>
    </rPh>
    <rPh sb="12" eb="13">
      <t>ニチ</t>
    </rPh>
    <rPh sb="16" eb="18">
      <t>ヨウジ</t>
    </rPh>
    <rPh sb="18" eb="20">
      <t>キョウイク</t>
    </rPh>
    <rPh sb="21" eb="23">
      <t>ホイク</t>
    </rPh>
    <rPh sb="23" eb="26">
      <t>ムショウカ</t>
    </rPh>
    <rPh sb="27" eb="28">
      <t>トモナ</t>
    </rPh>
    <rPh sb="29" eb="32">
      <t>ホイクリョウ</t>
    </rPh>
    <rPh sb="33" eb="35">
      <t>ヘンコウ</t>
    </rPh>
    <phoneticPr fontId="2"/>
  </si>
  <si>
    <t>資料：保育入所課</t>
    <rPh sb="3" eb="7">
      <t>ホイクニュウショ</t>
    </rPh>
    <rPh sb="7" eb="8">
      <t>カ</t>
    </rPh>
    <phoneticPr fontId="49"/>
  </si>
  <si>
    <t>8-15. 学童保育室の状況</t>
    <phoneticPr fontId="41"/>
  </si>
  <si>
    <t>各年4月1日</t>
    <rPh sb="0" eb="2">
      <t>カクネン</t>
    </rPh>
    <rPh sb="3" eb="4">
      <t>ガツ</t>
    </rPh>
    <rPh sb="5" eb="6">
      <t>ニチ</t>
    </rPh>
    <phoneticPr fontId="41"/>
  </si>
  <si>
    <t>学童保育室名</t>
    <rPh sb="0" eb="2">
      <t>ガクドウ</t>
    </rPh>
    <rPh sb="2" eb="5">
      <t>ホイクシツ</t>
    </rPh>
    <rPh sb="5" eb="6">
      <t>メイ</t>
    </rPh>
    <phoneticPr fontId="41"/>
  </si>
  <si>
    <t>入室児童数</t>
    <rPh sb="0" eb="2">
      <t>ニュウシツ</t>
    </rPh>
    <rPh sb="2" eb="4">
      <t>ジドウ</t>
    </rPh>
    <rPh sb="4" eb="5">
      <t>スウ</t>
    </rPh>
    <phoneticPr fontId="41"/>
  </si>
  <si>
    <t>指導員数</t>
    <rPh sb="0" eb="3">
      <t>シドウイン</t>
    </rPh>
    <rPh sb="3" eb="4">
      <t>カズ</t>
    </rPh>
    <phoneticPr fontId="41"/>
  </si>
  <si>
    <t>場　　所</t>
    <rPh sb="0" eb="1">
      <t>バ</t>
    </rPh>
    <rPh sb="3" eb="4">
      <t>トコロ</t>
    </rPh>
    <phoneticPr fontId="41"/>
  </si>
  <si>
    <t>令和4年</t>
    <rPh sb="0" eb="2">
      <t>レイワ</t>
    </rPh>
    <rPh sb="3" eb="4">
      <t>トシ</t>
    </rPh>
    <phoneticPr fontId="41"/>
  </si>
  <si>
    <t>蒲　生C-1</t>
    <phoneticPr fontId="2"/>
  </si>
  <si>
    <t>蒲生小学校内</t>
  </si>
  <si>
    <t>蒲　生C-2</t>
    <phoneticPr fontId="2"/>
  </si>
  <si>
    <t>蒲　生C-3</t>
    <phoneticPr fontId="2"/>
  </si>
  <si>
    <t>南越谷C-1</t>
    <phoneticPr fontId="2"/>
  </si>
  <si>
    <t>南越谷公民館内</t>
  </si>
  <si>
    <t>南越谷C-2</t>
  </si>
  <si>
    <t>南越谷小学校内</t>
  </si>
  <si>
    <t>大　沢C-1</t>
    <phoneticPr fontId="2"/>
  </si>
  <si>
    <t>大沢小学校内</t>
  </si>
  <si>
    <t>大　沢C-2</t>
    <rPh sb="0" eb="1">
      <t>ダイ</t>
    </rPh>
    <rPh sb="2" eb="3">
      <t>サワ</t>
    </rPh>
    <phoneticPr fontId="52"/>
  </si>
  <si>
    <t>大　袋</t>
    <phoneticPr fontId="2"/>
  </si>
  <si>
    <t>大袋小学校内</t>
  </si>
  <si>
    <t>東越谷</t>
  </si>
  <si>
    <t>東越谷小学校内</t>
  </si>
  <si>
    <t>弥　栄</t>
    <phoneticPr fontId="2"/>
  </si>
  <si>
    <t>弥栄小学校内</t>
  </si>
  <si>
    <t>大袋北C-1</t>
    <phoneticPr fontId="2"/>
  </si>
  <si>
    <t>大袋北小学校内</t>
  </si>
  <si>
    <t>大袋北C-2</t>
  </si>
  <si>
    <t>宮　本C-1</t>
    <phoneticPr fontId="2"/>
  </si>
  <si>
    <t>宮本小学校内</t>
  </si>
  <si>
    <t>宮　本C-2</t>
    <phoneticPr fontId="2"/>
  </si>
  <si>
    <t>蒲生南C-1</t>
    <phoneticPr fontId="2"/>
  </si>
  <si>
    <t>蒲生南小学校内</t>
  </si>
  <si>
    <t>蒲生南C-2</t>
    <phoneticPr fontId="2"/>
  </si>
  <si>
    <t>西　方C-1</t>
    <phoneticPr fontId="2"/>
  </si>
  <si>
    <t>西方小学校内</t>
  </si>
  <si>
    <t>西　方C-2</t>
    <phoneticPr fontId="2"/>
  </si>
  <si>
    <t>桜井南C-1</t>
    <phoneticPr fontId="52"/>
  </si>
  <si>
    <t>桜井南小学校内</t>
    <phoneticPr fontId="52"/>
  </si>
  <si>
    <t>桜井南C-2</t>
  </si>
  <si>
    <t>桜井南小学校内</t>
  </si>
  <si>
    <t>大沢北</t>
  </si>
  <si>
    <t>大沢北小学校内</t>
  </si>
  <si>
    <t>鷺　後C-1</t>
    <phoneticPr fontId="2"/>
  </si>
  <si>
    <t>鷺後小学校内</t>
  </si>
  <si>
    <t>鷺　後C-2</t>
    <phoneticPr fontId="2"/>
  </si>
  <si>
    <t>千間台C-1</t>
  </si>
  <si>
    <t>千間台小学校内</t>
  </si>
  <si>
    <t>千間台C-2</t>
  </si>
  <si>
    <t>花　田C-1</t>
    <phoneticPr fontId="2"/>
  </si>
  <si>
    <t>花田小学校内</t>
  </si>
  <si>
    <t>花　田C-2</t>
    <phoneticPr fontId="2"/>
  </si>
  <si>
    <t>出　羽C-1</t>
    <phoneticPr fontId="2"/>
  </si>
  <si>
    <t>出羽小学校内</t>
  </si>
  <si>
    <t>出　羽C-2</t>
    <phoneticPr fontId="2"/>
  </si>
  <si>
    <t>増　林</t>
    <phoneticPr fontId="2"/>
  </si>
  <si>
    <t>増林小学校内</t>
  </si>
  <si>
    <t>平　方</t>
    <phoneticPr fontId="2"/>
  </si>
  <si>
    <t>平方小学校内</t>
  </si>
  <si>
    <t>大間野C-1</t>
    <phoneticPr fontId="2"/>
  </si>
  <si>
    <t>大間野小学校内</t>
  </si>
  <si>
    <t>大間野C-2</t>
  </si>
  <si>
    <t>川　柳C-1</t>
    <phoneticPr fontId="2"/>
  </si>
  <si>
    <t>川柳小学校内</t>
  </si>
  <si>
    <t>川　柳C-2</t>
    <phoneticPr fontId="2"/>
  </si>
  <si>
    <t>川　柳C-3</t>
  </si>
  <si>
    <t xml:space="preserve">‐ </t>
    <phoneticPr fontId="52"/>
  </si>
  <si>
    <t xml:space="preserve">- </t>
    <phoneticPr fontId="2"/>
  </si>
  <si>
    <t>川　柳C-4</t>
  </si>
  <si>
    <t>北越谷C-1</t>
    <rPh sb="2" eb="3">
      <t>タニ</t>
    </rPh>
    <phoneticPr fontId="2"/>
  </si>
  <si>
    <t>北越谷小学校内</t>
  </si>
  <si>
    <t>北越谷C-2</t>
    <phoneticPr fontId="2"/>
  </si>
  <si>
    <t>大袋東</t>
  </si>
  <si>
    <t>大袋東小学校内</t>
  </si>
  <si>
    <t>新　方</t>
    <phoneticPr fontId="2"/>
  </si>
  <si>
    <t>新方小学校内</t>
  </si>
  <si>
    <t>大相模C-1</t>
    <phoneticPr fontId="2"/>
  </si>
  <si>
    <t>大相模小学校内</t>
  </si>
  <si>
    <t>大相模C-2</t>
    <rPh sb="0" eb="1">
      <t>オオ</t>
    </rPh>
    <rPh sb="1" eb="3">
      <t>サガミ</t>
    </rPh>
    <phoneticPr fontId="2"/>
  </si>
  <si>
    <t>大相模小学校内</t>
    <rPh sb="0" eb="1">
      <t>オオ</t>
    </rPh>
    <rPh sb="1" eb="3">
      <t>サガミ</t>
    </rPh>
    <phoneticPr fontId="2"/>
  </si>
  <si>
    <t>大相模C-3</t>
    <rPh sb="0" eb="1">
      <t>オオ</t>
    </rPh>
    <rPh sb="1" eb="3">
      <t>サガミ</t>
    </rPh>
    <phoneticPr fontId="2"/>
  </si>
  <si>
    <t>荻　島</t>
    <phoneticPr fontId="2"/>
  </si>
  <si>
    <t>荻島小学校内</t>
    <rPh sb="5" eb="6">
      <t>ナイ</t>
    </rPh>
    <phoneticPr fontId="2"/>
  </si>
  <si>
    <t>城ノ上C-1</t>
  </si>
  <si>
    <t>城ノ上小学校内</t>
  </si>
  <si>
    <t>城ノ上C-2</t>
  </si>
  <si>
    <t>明　正C-1</t>
    <phoneticPr fontId="2"/>
  </si>
  <si>
    <t>明正小学校内</t>
  </si>
  <si>
    <t>明　正C-2</t>
    <phoneticPr fontId="2"/>
  </si>
  <si>
    <t>桜　井C-1</t>
    <phoneticPr fontId="2"/>
  </si>
  <si>
    <t>桜井小学校内</t>
  </si>
  <si>
    <t>桜　井C-2</t>
    <phoneticPr fontId="2"/>
  </si>
  <si>
    <t>越ヶ谷C-1</t>
    <rPh sb="0" eb="3">
      <t>コシガヤ</t>
    </rPh>
    <phoneticPr fontId="41"/>
  </si>
  <si>
    <t>越谷市中町3-8-1</t>
    <rPh sb="0" eb="3">
      <t>コシガヤシ</t>
    </rPh>
    <rPh sb="3" eb="5">
      <t>ナカマチ</t>
    </rPh>
    <phoneticPr fontId="41"/>
  </si>
  <si>
    <t>越ヶ谷C-2</t>
    <rPh sb="0" eb="3">
      <t>コシガヤ</t>
    </rPh>
    <phoneticPr fontId="41"/>
  </si>
  <si>
    <t>越谷市中町3-8-1</t>
    <phoneticPr fontId="41"/>
  </si>
  <si>
    <t>越ヶ谷C-3</t>
    <rPh sb="0" eb="3">
      <t>コシガヤ</t>
    </rPh>
    <phoneticPr fontId="41"/>
  </si>
  <si>
    <t>総　数</t>
  </si>
  <si>
    <t>（注1）北越谷、大相模、城ノ上、越ヶ谷は公設民営</t>
    <rPh sb="16" eb="19">
      <t>コシガヤ</t>
    </rPh>
    <phoneticPr fontId="2"/>
  </si>
  <si>
    <t>（注2）指導員数は会計年度任用職員（業務職員）</t>
    <rPh sb="4" eb="8">
      <t>シドウインスウ</t>
    </rPh>
    <rPh sb="9" eb="17">
      <t>カイケイネンドニンヨウショクイン</t>
    </rPh>
    <rPh sb="18" eb="22">
      <t>ギョウムショクイン</t>
    </rPh>
    <phoneticPr fontId="41"/>
  </si>
  <si>
    <t>（注3）令和4年4月に大相模学童保育室C-3を新設</t>
    <rPh sb="4" eb="6">
      <t>レイワ</t>
    </rPh>
    <rPh sb="7" eb="8">
      <t>ネン</t>
    </rPh>
    <rPh sb="9" eb="10">
      <t>ガツ</t>
    </rPh>
    <rPh sb="11" eb="14">
      <t>オオサガミ</t>
    </rPh>
    <rPh sb="14" eb="16">
      <t>ガクドウ</t>
    </rPh>
    <rPh sb="23" eb="25">
      <t>シンセツ</t>
    </rPh>
    <phoneticPr fontId="41"/>
  </si>
  <si>
    <t>（注4）令和5年4月に北越谷学童保育室C-2を新設</t>
    <rPh sb="4" eb="6">
      <t>レイワ</t>
    </rPh>
    <rPh sb="7" eb="8">
      <t>ネン</t>
    </rPh>
    <rPh sb="9" eb="10">
      <t>ガツ</t>
    </rPh>
    <rPh sb="11" eb="14">
      <t>キタコシガヤ</t>
    </rPh>
    <rPh sb="14" eb="16">
      <t>ガクドウ</t>
    </rPh>
    <rPh sb="23" eb="25">
      <t>シンセツ</t>
    </rPh>
    <phoneticPr fontId="41"/>
  </si>
  <si>
    <t>（注5）令和6年4月に川柳学童保育室C-3・C-4を新設</t>
    <rPh sb="4" eb="6">
      <t>レイワ</t>
    </rPh>
    <rPh sb="7" eb="8">
      <t>ネン</t>
    </rPh>
    <rPh sb="9" eb="10">
      <t>ガツ</t>
    </rPh>
    <rPh sb="11" eb="13">
      <t>カワヤナギ</t>
    </rPh>
    <rPh sb="13" eb="15">
      <t>ガクドウ</t>
    </rPh>
    <rPh sb="26" eb="28">
      <t>シンセツ</t>
    </rPh>
    <phoneticPr fontId="41"/>
  </si>
  <si>
    <t>資料：青少年課</t>
    <phoneticPr fontId="52"/>
  </si>
  <si>
    <t>8-16. 児童福祉施設入所・通所児童数</t>
    <phoneticPr fontId="41"/>
  </si>
  <si>
    <t>各年度3月31日</t>
    <rPh sb="2" eb="3">
      <t>ド</t>
    </rPh>
    <phoneticPr fontId="2"/>
  </si>
  <si>
    <t>施　設　名</t>
  </si>
  <si>
    <t>令和3年度</t>
    <rPh sb="0" eb="2">
      <t>レイワ</t>
    </rPh>
    <rPh sb="3" eb="4">
      <t>ネン</t>
    </rPh>
    <rPh sb="4" eb="5">
      <t>ド</t>
    </rPh>
    <phoneticPr fontId="41"/>
  </si>
  <si>
    <t>令和4年度</t>
    <rPh sb="0" eb="2">
      <t>レイワ</t>
    </rPh>
    <rPh sb="3" eb="4">
      <t>ネン</t>
    </rPh>
    <rPh sb="4" eb="5">
      <t>ド</t>
    </rPh>
    <phoneticPr fontId="41"/>
  </si>
  <si>
    <t>令和5年度</t>
    <rPh sb="0" eb="2">
      <t>レイワ</t>
    </rPh>
    <rPh sb="3" eb="4">
      <t>ネン</t>
    </rPh>
    <rPh sb="4" eb="5">
      <t>ド</t>
    </rPh>
    <phoneticPr fontId="41"/>
  </si>
  <si>
    <t>乳児院</t>
  </si>
  <si>
    <t>母子生活支援施設</t>
    <phoneticPr fontId="48"/>
  </si>
  <si>
    <t>児童養護施設</t>
  </si>
  <si>
    <t>里親</t>
    <rPh sb="0" eb="2">
      <t>サトオヤ</t>
    </rPh>
    <phoneticPr fontId="41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</si>
  <si>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41"/>
  </si>
  <si>
    <t>知的障害</t>
    <rPh sb="0" eb="2">
      <t>チテキ</t>
    </rPh>
    <rPh sb="2" eb="4">
      <t>ショウガイ</t>
    </rPh>
    <phoneticPr fontId="41"/>
  </si>
  <si>
    <t>盲ろうあ</t>
    <rPh sb="0" eb="1">
      <t>モウ</t>
    </rPh>
    <phoneticPr fontId="41"/>
  </si>
  <si>
    <t>肢体不自由</t>
    <rPh sb="0" eb="2">
      <t>シタイ</t>
    </rPh>
    <rPh sb="2" eb="5">
      <t>フジユウ</t>
    </rPh>
    <phoneticPr fontId="41"/>
  </si>
  <si>
    <t>重症心身障害</t>
    <rPh sb="0" eb="2">
      <t>ジュウショウ</t>
    </rPh>
    <rPh sb="2" eb="4">
      <t>シンシン</t>
    </rPh>
    <rPh sb="4" eb="6">
      <t>ショウガイ</t>
    </rPh>
    <phoneticPr fontId="41"/>
  </si>
  <si>
    <t>児童発達支援センター</t>
    <rPh sb="0" eb="2">
      <t>ジドウ</t>
    </rPh>
    <rPh sb="2" eb="4">
      <t>ハッタツ</t>
    </rPh>
    <rPh sb="4" eb="6">
      <t>シエン</t>
    </rPh>
    <phoneticPr fontId="41"/>
  </si>
  <si>
    <t>児童自立支援施設</t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</si>
  <si>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41"/>
  </si>
  <si>
    <t>助産施設(入院助産）</t>
  </si>
  <si>
    <t>（注）児童発達支援センターは、市外からの入所者を含む。</t>
    <rPh sb="3" eb="5">
      <t>ジドウ</t>
    </rPh>
    <rPh sb="5" eb="7">
      <t>ハッタツ</t>
    </rPh>
    <rPh sb="7" eb="9">
      <t>シエン</t>
    </rPh>
    <phoneticPr fontId="41"/>
  </si>
  <si>
    <t>資料：子ども福祉課、こども家庭センター</t>
    <phoneticPr fontId="52"/>
  </si>
  <si>
    <t>8-17. 児童相談所相談件数</t>
    <rPh sb="6" eb="8">
      <t>ジドウ</t>
    </rPh>
    <rPh sb="8" eb="10">
      <t>ソウダン</t>
    </rPh>
    <rPh sb="10" eb="11">
      <t>ジョ</t>
    </rPh>
    <rPh sb="11" eb="13">
      <t>ソウダン</t>
    </rPh>
    <rPh sb="13" eb="15">
      <t>ケンスウ</t>
    </rPh>
    <phoneticPr fontId="41"/>
  </si>
  <si>
    <t>（単位：件）</t>
    <rPh sb="1" eb="3">
      <t>タンイ</t>
    </rPh>
    <rPh sb="4" eb="5">
      <t>ケンスウ</t>
    </rPh>
    <phoneticPr fontId="41"/>
  </si>
  <si>
    <t>年　度</t>
  </si>
  <si>
    <t>養  護</t>
  </si>
  <si>
    <t>保  健</t>
  </si>
  <si>
    <t>心身障がい</t>
  </si>
  <si>
    <t>非　行</t>
  </si>
  <si>
    <t>育　成</t>
  </si>
  <si>
    <t xml:space="preserve"> そ　　の　　他</t>
  </si>
  <si>
    <t>　総　　　　　数</t>
  </si>
  <si>
    <t>肢体不自由</t>
  </si>
  <si>
    <t>視聴覚障がい</t>
  </si>
  <si>
    <t>言語発達障がい等</t>
  </si>
  <si>
    <t>重症心身障がい</t>
  </si>
  <si>
    <t>知的障がい</t>
    <rPh sb="0" eb="2">
      <t>チテキ</t>
    </rPh>
    <rPh sb="2" eb="3">
      <t>サワ</t>
    </rPh>
    <phoneticPr fontId="41"/>
  </si>
  <si>
    <t>発達障がい</t>
    <rPh sb="0" eb="2">
      <t>ハッタツ</t>
    </rPh>
    <rPh sb="2" eb="3">
      <t>ショウ</t>
    </rPh>
    <phoneticPr fontId="2"/>
  </si>
  <si>
    <t>ぐ犯行為等</t>
    <rPh sb="1" eb="2">
      <t>ハン</t>
    </rPh>
    <rPh sb="2" eb="4">
      <t>コウイ</t>
    </rPh>
    <rPh sb="4" eb="5">
      <t>ナド</t>
    </rPh>
    <phoneticPr fontId="41"/>
  </si>
  <si>
    <t>触法行為等</t>
  </si>
  <si>
    <t>性格行動</t>
  </si>
  <si>
    <t>不登校</t>
  </si>
  <si>
    <t>適性</t>
    <rPh sb="1" eb="2">
      <t>セイ</t>
    </rPh>
    <phoneticPr fontId="41"/>
  </si>
  <si>
    <t>しつけ</t>
  </si>
  <si>
    <t>令和3</t>
    <rPh sb="0" eb="2">
      <t>レイワ</t>
    </rPh>
    <phoneticPr fontId="48"/>
  </si>
  <si>
    <t>　　4</t>
  </si>
  <si>
    <t>資料：埼玉県越谷児童相談所</t>
    <rPh sb="0" eb="2">
      <t>シリョウ</t>
    </rPh>
    <rPh sb="3" eb="5">
      <t>サイタマ</t>
    </rPh>
    <rPh sb="5" eb="6">
      <t>ケンリツ</t>
    </rPh>
    <rPh sb="6" eb="8">
      <t>コシガヤ</t>
    </rPh>
    <rPh sb="8" eb="10">
      <t>ジドウ</t>
    </rPh>
    <rPh sb="10" eb="13">
      <t>ソウダンジョ</t>
    </rPh>
    <phoneticPr fontId="41"/>
  </si>
  <si>
    <t>8-18. 児童扶養手当・特別児童扶養手当受給者数</t>
    <phoneticPr fontId="41"/>
  </si>
  <si>
    <t>各年度末</t>
    <rPh sb="1" eb="3">
      <t>ネンド</t>
    </rPh>
    <rPh sb="3" eb="4">
      <t>マツ</t>
    </rPh>
    <phoneticPr fontId="2"/>
  </si>
  <si>
    <t>種別</t>
    <phoneticPr fontId="2"/>
  </si>
  <si>
    <t>年度</t>
    <phoneticPr fontId="2"/>
  </si>
  <si>
    <t>総数</t>
  </si>
  <si>
    <t>扶養児童数別</t>
  </si>
  <si>
    <t>種別</t>
  </si>
  <si>
    <t>等級別</t>
  </si>
  <si>
    <t>1人</t>
  </si>
  <si>
    <t>2人</t>
  </si>
  <si>
    <t>3人以上</t>
  </si>
  <si>
    <t>１級</t>
  </si>
  <si>
    <t>２級</t>
  </si>
  <si>
    <t>児童
扶養手当</t>
    <phoneticPr fontId="2"/>
  </si>
  <si>
    <t>特別児童
扶養手当</t>
  </si>
  <si>
    <t>　　5</t>
    <phoneticPr fontId="41"/>
  </si>
  <si>
    <t xml:space="preserve">（注）受給者数は支給停止者も含む。等級別人
</t>
    <rPh sb="1" eb="2">
      <t>チュウ</t>
    </rPh>
    <phoneticPr fontId="48"/>
  </si>
  <si>
    <t>　　　数は対象児童数のため、必ずしも受給者</t>
    <phoneticPr fontId="48"/>
  </si>
  <si>
    <t>　　　総数とは一致しない。</t>
    <phoneticPr fontId="48"/>
  </si>
  <si>
    <t>資料：子ども福祉課</t>
    <phoneticPr fontId="52"/>
  </si>
  <si>
    <t>8-19. 児童手当支給状況</t>
    <rPh sb="10" eb="12">
      <t>シキュウ</t>
    </rPh>
    <phoneticPr fontId="41"/>
  </si>
  <si>
    <t>（単位：人、千円）</t>
    <rPh sb="6" eb="7">
      <t>セン</t>
    </rPh>
    <phoneticPr fontId="2"/>
  </si>
  <si>
    <t>年　度</t>
    <phoneticPr fontId="2"/>
  </si>
  <si>
    <t>受給者数</t>
  </si>
  <si>
    <t>支払延児童数</t>
  </si>
  <si>
    <t>支給額</t>
  </si>
  <si>
    <t>第1子</t>
  </si>
  <si>
    <t>第2子</t>
  </si>
  <si>
    <t>第3子以降</t>
  </si>
  <si>
    <t>令和3</t>
    <rPh sb="0" eb="1">
      <t>レイワ</t>
    </rPh>
    <phoneticPr fontId="48"/>
  </si>
  <si>
    <t>資料：子ども福祉課</t>
  </si>
  <si>
    <t>8-20. こども医療費支給状況</t>
    <phoneticPr fontId="49"/>
  </si>
  <si>
    <t>登録児童数</t>
    <rPh sb="2" eb="4">
      <t>ジドウ</t>
    </rPh>
    <phoneticPr fontId="49"/>
  </si>
  <si>
    <t>支給件数</t>
  </si>
  <si>
    <t>支給額(円)</t>
    <phoneticPr fontId="2"/>
  </si>
  <si>
    <t>支給要件</t>
  </si>
  <si>
    <t>通院分</t>
  </si>
  <si>
    <t>入院分</t>
  </si>
  <si>
    <t>令和3</t>
    <rPh sb="0" eb="2">
      <t>レイワガン</t>
    </rPh>
    <phoneticPr fontId="2"/>
  </si>
  <si>
    <t>中学校修了まで</t>
  </si>
  <si>
    <t>（注）支給件数は医療機関ごとの件数として取り扱っている。</t>
    <phoneticPr fontId="49"/>
  </si>
  <si>
    <t>8-21. ひとり親家庭等医療費支給状況</t>
    <phoneticPr fontId="41"/>
  </si>
  <si>
    <t>登録者数</t>
  </si>
  <si>
    <t>支給額(円)</t>
  </si>
  <si>
    <t>資料：子ども福祉課</t>
    <rPh sb="0" eb="2">
      <t>シリョウ</t>
    </rPh>
    <phoneticPr fontId="41"/>
  </si>
  <si>
    <t>8-22. 地域子育て支援センター　年度別利用状況</t>
    <rPh sb="6" eb="8">
      <t>チイキ</t>
    </rPh>
    <rPh sb="8" eb="10">
      <t>コソダ</t>
    </rPh>
    <rPh sb="11" eb="13">
      <t>シエン</t>
    </rPh>
    <rPh sb="18" eb="20">
      <t>ネンド</t>
    </rPh>
    <rPh sb="20" eb="21">
      <t>ベツ</t>
    </rPh>
    <rPh sb="21" eb="23">
      <t>リヨウ</t>
    </rPh>
    <rPh sb="23" eb="25">
      <t>ジョウキョウ</t>
    </rPh>
    <phoneticPr fontId="41"/>
  </si>
  <si>
    <t>子育て講座</t>
  </si>
  <si>
    <t>育児相談件数</t>
    <rPh sb="4" eb="6">
      <t>ケンスウ</t>
    </rPh>
    <phoneticPr fontId="2"/>
  </si>
  <si>
    <t>一時預かり</t>
  </si>
  <si>
    <t>参加組数</t>
    <rPh sb="2" eb="4">
      <t>クミスウ</t>
    </rPh>
    <phoneticPr fontId="2"/>
  </si>
  <si>
    <t>参加者数</t>
  </si>
  <si>
    <t>面接相談</t>
    <phoneticPr fontId="2"/>
  </si>
  <si>
    <t>電話相談</t>
    <phoneticPr fontId="2"/>
  </si>
  <si>
    <t>実利用者数</t>
    <phoneticPr fontId="2"/>
  </si>
  <si>
    <t>延べ利用者数</t>
    <phoneticPr fontId="2"/>
  </si>
  <si>
    <t>延べ利用時間</t>
    <phoneticPr fontId="2"/>
  </si>
  <si>
    <t>（保護者含む）</t>
    <phoneticPr fontId="2"/>
  </si>
  <si>
    <t>8-23. 児童発達支援センター　早期療育発達支援事業（早期療育教室）</t>
    <rPh sb="28" eb="30">
      <t>ソウキ</t>
    </rPh>
    <rPh sb="30" eb="32">
      <t>リョウイク</t>
    </rPh>
    <rPh sb="32" eb="34">
      <t>キョウシツ</t>
    </rPh>
    <phoneticPr fontId="41"/>
  </si>
  <si>
    <t>つくしんぼ教室</t>
  </si>
  <si>
    <t>はとぽっぽ教室</t>
  </si>
  <si>
    <t>たけのこ教室</t>
  </si>
  <si>
    <t>いちご教室</t>
    <phoneticPr fontId="41"/>
  </si>
  <si>
    <t>（成長や発達が気になる
 概ね3歳未満の児童）</t>
  </si>
  <si>
    <t>（成長や発達が気になる
 概ね3歳以上の児童）</t>
  </si>
  <si>
    <t>（肢体機能に遅れのある
満1歳以上の児童）</t>
  </si>
  <si>
    <t>回数</t>
  </si>
  <si>
    <t>実人員</t>
  </si>
  <si>
    <t>延人数</t>
  </si>
  <si>
    <t>資料：児童発達支援センター</t>
    <rPh sb="3" eb="5">
      <t>ジドウ</t>
    </rPh>
    <rPh sb="5" eb="7">
      <t>ハッタツ</t>
    </rPh>
    <rPh sb="7" eb="9">
      <t>シエン</t>
    </rPh>
    <phoneticPr fontId="41"/>
  </si>
  <si>
    <t>8-24. 児童発達支援センター　児童発達支援事業利用状況</t>
    <rPh sb="6" eb="8">
      <t>ジドウ</t>
    </rPh>
    <rPh sb="8" eb="10">
      <t>ハッタツ</t>
    </rPh>
    <rPh sb="10" eb="12">
      <t>シエン</t>
    </rPh>
    <rPh sb="17" eb="19">
      <t>ジドウ</t>
    </rPh>
    <rPh sb="19" eb="21">
      <t>ハッタツ</t>
    </rPh>
    <rPh sb="21" eb="23">
      <t>シエン</t>
    </rPh>
    <rPh sb="23" eb="25">
      <t>ジギョウ</t>
    </rPh>
    <rPh sb="25" eb="27">
      <t>リヨウ</t>
    </rPh>
    <rPh sb="27" eb="29">
      <t>ジョウキョウ</t>
    </rPh>
    <phoneticPr fontId="41"/>
  </si>
  <si>
    <t>児童発達支援事業・愛称ぐんぐんグリーン、ぐんぐんピンク</t>
    <rPh sb="9" eb="11">
      <t>アイショウ</t>
    </rPh>
    <phoneticPr fontId="41"/>
  </si>
  <si>
    <t>各年度末</t>
    <rPh sb="0" eb="2">
      <t>カクネン</t>
    </rPh>
    <rPh sb="2" eb="3">
      <t>ド</t>
    </rPh>
    <rPh sb="3" eb="4">
      <t>マツ</t>
    </rPh>
    <phoneticPr fontId="2"/>
  </si>
  <si>
    <t>年　度</t>
    <rPh sb="0" eb="1">
      <t>トシ</t>
    </rPh>
    <rPh sb="2" eb="3">
      <t>ド</t>
    </rPh>
    <phoneticPr fontId="52"/>
  </si>
  <si>
    <t>現員数</t>
  </si>
  <si>
    <t>年齢別園児数</t>
  </si>
  <si>
    <t>2歳児</t>
    <rPh sb="2" eb="3">
      <t>ジ</t>
    </rPh>
    <phoneticPr fontId="2"/>
  </si>
  <si>
    <t>3歳児</t>
    <phoneticPr fontId="2"/>
  </si>
  <si>
    <t>4歳児</t>
    <phoneticPr fontId="2"/>
  </si>
  <si>
    <t>5歳児</t>
    <phoneticPr fontId="2"/>
  </si>
  <si>
    <t>6歳児</t>
    <phoneticPr fontId="2"/>
  </si>
  <si>
    <t>令和3</t>
    <rPh sb="0" eb="2">
      <t>レイワガン</t>
    </rPh>
    <phoneticPr fontId="41"/>
  </si>
  <si>
    <t>-</t>
    <phoneticPr fontId="52"/>
  </si>
  <si>
    <t>5</t>
    <phoneticPr fontId="41"/>
  </si>
  <si>
    <t>（注1）定員（１日あたり）は規則によるもの</t>
    <rPh sb="4" eb="6">
      <t>テイイン</t>
    </rPh>
    <rPh sb="8" eb="9">
      <t>ニチ</t>
    </rPh>
    <rPh sb="14" eb="16">
      <t>キソク</t>
    </rPh>
    <phoneticPr fontId="41"/>
  </si>
  <si>
    <t>（注2）各人数はぐんぐんグリーン（知的障がい児）、ぐんぐんピンク（肢体不自由児）をあわせたもの</t>
    <rPh sb="4" eb="5">
      <t>カク</t>
    </rPh>
    <rPh sb="5" eb="7">
      <t>ニンズウ</t>
    </rPh>
    <rPh sb="17" eb="19">
      <t>チテキ</t>
    </rPh>
    <rPh sb="19" eb="20">
      <t>ショウ</t>
    </rPh>
    <rPh sb="22" eb="23">
      <t>ジ</t>
    </rPh>
    <rPh sb="33" eb="35">
      <t>シタイ</t>
    </rPh>
    <rPh sb="35" eb="38">
      <t>フジユウ</t>
    </rPh>
    <rPh sb="38" eb="39">
      <t>ジ</t>
    </rPh>
    <phoneticPr fontId="41"/>
  </si>
  <si>
    <t>児童発達支援事業・愛称のびのび</t>
    <phoneticPr fontId="41"/>
  </si>
  <si>
    <t>現員数</t>
    <phoneticPr fontId="41"/>
  </si>
  <si>
    <t>所　属</t>
    <rPh sb="0" eb="1">
      <t>ショ</t>
    </rPh>
    <rPh sb="2" eb="3">
      <t>ゾク</t>
    </rPh>
    <phoneticPr fontId="41"/>
  </si>
  <si>
    <t>保育所（園）</t>
    <rPh sb="0" eb="2">
      <t>ホイク</t>
    </rPh>
    <rPh sb="2" eb="3">
      <t>ジョ</t>
    </rPh>
    <rPh sb="4" eb="5">
      <t>エン</t>
    </rPh>
    <phoneticPr fontId="41"/>
  </si>
  <si>
    <t>幼稚園</t>
    <rPh sb="0" eb="3">
      <t>ヨウチエン</t>
    </rPh>
    <phoneticPr fontId="41"/>
  </si>
  <si>
    <t>資料：児童発達支援センター</t>
    <rPh sb="0" eb="2">
      <t>シリョウ</t>
    </rPh>
    <rPh sb="3" eb="5">
      <t>ジドウ</t>
    </rPh>
    <rPh sb="5" eb="7">
      <t>ハッタツ</t>
    </rPh>
    <rPh sb="7" eb="9">
      <t>シエン</t>
    </rPh>
    <phoneticPr fontId="41"/>
  </si>
  <si>
    <t>（注2）年齢はクラス年齢とする。</t>
    <rPh sb="4" eb="6">
      <t>ネンレイ</t>
    </rPh>
    <rPh sb="10" eb="12">
      <t>ネンレイ</t>
    </rPh>
    <phoneticPr fontId="2"/>
  </si>
  <si>
    <t>8-25. 児童発達支援センター　児童発達支援事業・愛称ぐんぐん　卒園・退園後の状況</t>
    <rPh sb="6" eb="8">
      <t>ジドウ</t>
    </rPh>
    <rPh sb="8" eb="10">
      <t>ハッタツ</t>
    </rPh>
    <rPh sb="10" eb="12">
      <t>シエン</t>
    </rPh>
    <rPh sb="33" eb="35">
      <t>ソツエン</t>
    </rPh>
    <rPh sb="36" eb="37">
      <t>タイショク</t>
    </rPh>
    <rPh sb="37" eb="38">
      <t>エンジ</t>
    </rPh>
    <rPh sb="38" eb="39">
      <t>アト</t>
    </rPh>
    <phoneticPr fontId="41"/>
  </si>
  <si>
    <t>ぐんぐんグリーン（知的障がい児）</t>
    <rPh sb="9" eb="11">
      <t>チテキ</t>
    </rPh>
    <rPh sb="11" eb="12">
      <t>ショウ</t>
    </rPh>
    <rPh sb="14" eb="15">
      <t>ジ</t>
    </rPh>
    <phoneticPr fontId="41"/>
  </si>
  <si>
    <t>年　度</t>
    <rPh sb="2" eb="3">
      <t>ド</t>
    </rPh>
    <phoneticPr fontId="41"/>
  </si>
  <si>
    <t>総　数</t>
    <phoneticPr fontId="2"/>
  </si>
  <si>
    <t>小学校</t>
  </si>
  <si>
    <t>特別支援　　　　学校</t>
    <rPh sb="0" eb="2">
      <t>トクベツ</t>
    </rPh>
    <rPh sb="2" eb="4">
      <t>シエン</t>
    </rPh>
    <phoneticPr fontId="41"/>
  </si>
  <si>
    <t>施設変更</t>
  </si>
  <si>
    <t>保育所</t>
  </si>
  <si>
    <t>幼稚園</t>
  </si>
  <si>
    <t>その他</t>
    <rPh sb="0" eb="3">
      <t>ソノタ</t>
    </rPh>
    <phoneticPr fontId="41"/>
  </si>
  <si>
    <t>(普)</t>
  </si>
  <si>
    <t>(特)</t>
  </si>
  <si>
    <t>ぐんぐんピンク（肢体不自由児）</t>
    <rPh sb="8" eb="10">
      <t>シタイ</t>
    </rPh>
    <rPh sb="10" eb="13">
      <t>フジユウ</t>
    </rPh>
    <rPh sb="13" eb="14">
      <t>ジ</t>
    </rPh>
    <phoneticPr fontId="41"/>
  </si>
  <si>
    <t>8-26. 児童遊園地区別設置数</t>
    <phoneticPr fontId="41"/>
  </si>
  <si>
    <t>各年4月1日</t>
    <rPh sb="0" eb="2">
      <t>カクトシ</t>
    </rPh>
    <rPh sb="3" eb="4">
      <t>ガツ</t>
    </rPh>
    <rPh sb="5" eb="6">
      <t>ニチ</t>
    </rPh>
    <phoneticPr fontId="41"/>
  </si>
  <si>
    <t>年</t>
    <rPh sb="0" eb="1">
      <t>ネン</t>
    </rPh>
    <phoneticPr fontId="41"/>
  </si>
  <si>
    <t>桜　井</t>
    <rPh sb="0" eb="1">
      <t>サクラ</t>
    </rPh>
    <rPh sb="2" eb="3">
      <t>イ</t>
    </rPh>
    <phoneticPr fontId="41"/>
  </si>
  <si>
    <t>新　方</t>
    <rPh sb="0" eb="1">
      <t>シン</t>
    </rPh>
    <rPh sb="2" eb="3">
      <t>ホウ</t>
    </rPh>
    <phoneticPr fontId="41"/>
  </si>
  <si>
    <t>増　林</t>
    <rPh sb="0" eb="1">
      <t>ゾウ</t>
    </rPh>
    <rPh sb="2" eb="3">
      <t>ハヤシ</t>
    </rPh>
    <phoneticPr fontId="41"/>
  </si>
  <si>
    <t>大　袋</t>
    <rPh sb="0" eb="1">
      <t>ダイ</t>
    </rPh>
    <rPh sb="2" eb="3">
      <t>フクロ</t>
    </rPh>
    <phoneticPr fontId="41"/>
  </si>
  <si>
    <t>荻　島</t>
    <rPh sb="0" eb="1">
      <t>オギ</t>
    </rPh>
    <rPh sb="2" eb="3">
      <t>シマ</t>
    </rPh>
    <phoneticPr fontId="41"/>
  </si>
  <si>
    <t>出　羽</t>
    <rPh sb="0" eb="1">
      <t>デ</t>
    </rPh>
    <rPh sb="2" eb="3">
      <t>ハネ</t>
    </rPh>
    <phoneticPr fontId="41"/>
  </si>
  <si>
    <t>蒲　生</t>
    <rPh sb="0" eb="1">
      <t>ガマ</t>
    </rPh>
    <rPh sb="2" eb="3">
      <t>セイ</t>
    </rPh>
    <phoneticPr fontId="41"/>
  </si>
  <si>
    <t>川　柳</t>
    <rPh sb="0" eb="1">
      <t>カワ</t>
    </rPh>
    <rPh sb="2" eb="3">
      <t>ヤナギ</t>
    </rPh>
    <phoneticPr fontId="41"/>
  </si>
  <si>
    <t>大相模</t>
    <rPh sb="0" eb="1">
      <t>オオ</t>
    </rPh>
    <rPh sb="1" eb="3">
      <t>サガミ</t>
    </rPh>
    <phoneticPr fontId="41"/>
  </si>
  <si>
    <t>大　沢</t>
    <rPh sb="0" eb="1">
      <t>ダイ</t>
    </rPh>
    <rPh sb="2" eb="3">
      <t>サワ</t>
    </rPh>
    <phoneticPr fontId="41"/>
  </si>
  <si>
    <t>北越谷</t>
    <rPh sb="0" eb="1">
      <t>キタ</t>
    </rPh>
    <rPh sb="1" eb="3">
      <t>コシガヤ</t>
    </rPh>
    <phoneticPr fontId="41"/>
  </si>
  <si>
    <t>越ヶ谷</t>
    <rPh sb="0" eb="3">
      <t>コシガヤ</t>
    </rPh>
    <phoneticPr fontId="41"/>
  </si>
  <si>
    <t>南越谷</t>
    <rPh sb="0" eb="1">
      <t>ミナミ</t>
    </rPh>
    <rPh sb="1" eb="2">
      <t>コシ</t>
    </rPh>
    <rPh sb="2" eb="3">
      <t>タニ</t>
    </rPh>
    <phoneticPr fontId="41"/>
  </si>
  <si>
    <t>令和4</t>
    <rPh sb="0" eb="2">
      <t>レイワ</t>
    </rPh>
    <phoneticPr fontId="2"/>
  </si>
  <si>
    <t>（注1）「越谷市まちの整備に関する条例」に基づき、開発者が開発行為によって整備した公園</t>
    <rPh sb="5" eb="8">
      <t>コシガヤシ</t>
    </rPh>
    <rPh sb="11" eb="13">
      <t>セイビ</t>
    </rPh>
    <rPh sb="14" eb="15">
      <t>カン</t>
    </rPh>
    <rPh sb="17" eb="19">
      <t>ジョウレイ</t>
    </rPh>
    <rPh sb="21" eb="22">
      <t>モトヅ</t>
    </rPh>
    <rPh sb="25" eb="28">
      <t>カイハツシャ</t>
    </rPh>
    <rPh sb="29" eb="31">
      <t>カイハツ</t>
    </rPh>
    <rPh sb="31" eb="33">
      <t>コウイ</t>
    </rPh>
    <rPh sb="37" eb="39">
      <t>セイビ</t>
    </rPh>
    <rPh sb="41" eb="43">
      <t>コウエン</t>
    </rPh>
    <phoneticPr fontId="41"/>
  </si>
  <si>
    <t>（注2）ふれあい公園及びゲートボール場(境内地)等を含む。</t>
    <rPh sb="1" eb="2">
      <t>チュウ</t>
    </rPh>
    <rPh sb="8" eb="10">
      <t>コウエン</t>
    </rPh>
    <rPh sb="10" eb="11">
      <t>オヨ</t>
    </rPh>
    <rPh sb="18" eb="19">
      <t>バ</t>
    </rPh>
    <rPh sb="20" eb="22">
      <t>ケイダイ</t>
    </rPh>
    <rPh sb="22" eb="23">
      <t>チ</t>
    </rPh>
    <rPh sb="24" eb="25">
      <t>ナド</t>
    </rPh>
    <rPh sb="26" eb="27">
      <t>フク</t>
    </rPh>
    <phoneticPr fontId="41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</si>
  <si>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41"/>
  </si>
  <si>
    <t>8-27. 児童館コスモス利用状況</t>
    <phoneticPr fontId="41"/>
  </si>
  <si>
    <t>（1）入館者数</t>
    <rPh sb="3" eb="6">
      <t>ニュウカンシャ</t>
    </rPh>
    <rPh sb="6" eb="7">
      <t>カズ</t>
    </rPh>
    <phoneticPr fontId="41"/>
  </si>
  <si>
    <t>総入館者数</t>
    <rPh sb="0" eb="1">
      <t>ソウ</t>
    </rPh>
    <rPh sb="1" eb="3">
      <t>ニュウカン</t>
    </rPh>
    <rPh sb="3" eb="4">
      <t>モノ</t>
    </rPh>
    <rPh sb="4" eb="5">
      <t>スウ</t>
    </rPh>
    <phoneticPr fontId="41"/>
  </si>
  <si>
    <t>開館日数</t>
    <rPh sb="0" eb="2">
      <t>カイカン</t>
    </rPh>
    <rPh sb="2" eb="4">
      <t>ニッスウ</t>
    </rPh>
    <phoneticPr fontId="41"/>
  </si>
  <si>
    <t>一日平均
利用者</t>
    <rPh sb="0" eb="2">
      <t>イチニチ</t>
    </rPh>
    <rPh sb="2" eb="4">
      <t>ヘイキン</t>
    </rPh>
    <rPh sb="5" eb="8">
      <t>リヨウシャ</t>
    </rPh>
    <phoneticPr fontId="41"/>
  </si>
  <si>
    <t>入 館 者 内 訳</t>
    <rPh sb="0" eb="1">
      <t>イリ</t>
    </rPh>
    <rPh sb="2" eb="3">
      <t>カン</t>
    </rPh>
    <rPh sb="4" eb="5">
      <t>シャ</t>
    </rPh>
    <rPh sb="6" eb="7">
      <t>ナイ</t>
    </rPh>
    <rPh sb="8" eb="9">
      <t>ヤク</t>
    </rPh>
    <phoneticPr fontId="41"/>
  </si>
  <si>
    <t>一   般</t>
  </si>
  <si>
    <t>団体等</t>
    <phoneticPr fontId="41"/>
  </si>
  <si>
    <t>乳幼児</t>
  </si>
  <si>
    <t>小学生</t>
  </si>
  <si>
    <t>中高生</t>
  </si>
  <si>
    <t>大 人</t>
    <phoneticPr fontId="41"/>
  </si>
  <si>
    <t>令和3</t>
    <rPh sb="0" eb="1">
      <t>レイワ</t>
    </rPh>
    <rPh sb="1" eb="2">
      <t>ガン</t>
    </rPh>
    <phoneticPr fontId="2"/>
  </si>
  <si>
    <t>（注）団体等については合計の内数（再掲）</t>
    <phoneticPr fontId="41"/>
  </si>
  <si>
    <t>資料：児童館コスモス</t>
  </si>
  <si>
    <t>（2）プラネタリウム観覧者数</t>
    <phoneticPr fontId="41"/>
  </si>
  <si>
    <t>年  度</t>
  </si>
  <si>
    <t>総観覧者数</t>
    <phoneticPr fontId="2"/>
  </si>
  <si>
    <t>有料観覧者数</t>
    <phoneticPr fontId="2"/>
  </si>
  <si>
    <t>無料観覧者数</t>
    <phoneticPr fontId="41"/>
  </si>
  <si>
    <t>（注）無料観覧者は乳幼児・市内青少年育成団体・学校などの利用による。　　　資料：児童館コスモス</t>
    <rPh sb="1" eb="2">
      <t>チュウ</t>
    </rPh>
    <rPh sb="3" eb="5">
      <t>ムリョウ</t>
    </rPh>
    <rPh sb="5" eb="8">
      <t>カンランシャ</t>
    </rPh>
    <rPh sb="9" eb="12">
      <t>ニュウヨウジ</t>
    </rPh>
    <rPh sb="13" eb="15">
      <t>シナイ</t>
    </rPh>
    <rPh sb="15" eb="18">
      <t>セイショウネン</t>
    </rPh>
    <rPh sb="18" eb="20">
      <t>イクセイ</t>
    </rPh>
    <rPh sb="20" eb="22">
      <t>ダンタイ</t>
    </rPh>
    <rPh sb="23" eb="25">
      <t>ガッコウ</t>
    </rPh>
    <rPh sb="28" eb="30">
      <t>リヨウ</t>
    </rPh>
    <phoneticPr fontId="41"/>
  </si>
  <si>
    <t>8-28. 児童館ヒマワリ利用状況</t>
    <phoneticPr fontId="41"/>
  </si>
  <si>
    <t>資料：児童館ヒマワリ</t>
    <rPh sb="0" eb="2">
      <t>シリョウ</t>
    </rPh>
    <rPh sb="3" eb="6">
      <t>ジドウカン</t>
    </rPh>
    <phoneticPr fontId="41"/>
  </si>
  <si>
    <t>8-29. 身体障がい者（児）数</t>
    <phoneticPr fontId="41"/>
  </si>
  <si>
    <t>各年度末</t>
    <rPh sb="0" eb="1">
      <t>カク</t>
    </rPh>
    <rPh sb="1" eb="4">
      <t>ネンドマツ</t>
    </rPh>
    <phoneticPr fontId="2"/>
  </si>
  <si>
    <t>年　度</t>
    <rPh sb="2" eb="3">
      <t>ド</t>
    </rPh>
    <phoneticPr fontId="2"/>
  </si>
  <si>
    <t>総  数</t>
  </si>
  <si>
    <t>視覚障がい</t>
  </si>
  <si>
    <t>聴覚･平衡
機能障がい</t>
  </si>
  <si>
    <t>音声・言語・
そしゃく機能障がい</t>
    <phoneticPr fontId="2"/>
  </si>
  <si>
    <t>内部障がい</t>
  </si>
  <si>
    <t>令和3</t>
    <rPh sb="0" eb="1">
      <t>レイワ</t>
    </rPh>
    <phoneticPr fontId="2"/>
  </si>
  <si>
    <t>資料：障害福祉課</t>
  </si>
  <si>
    <t>8-30. 障がい等級別身体障がい者（児）数</t>
    <phoneticPr fontId="41"/>
  </si>
  <si>
    <t>総　数</t>
    <phoneticPr fontId="52"/>
  </si>
  <si>
    <t>1級</t>
  </si>
  <si>
    <t>2級</t>
  </si>
  <si>
    <t>3級</t>
  </si>
  <si>
    <t>4級</t>
  </si>
  <si>
    <t>5級</t>
  </si>
  <si>
    <t>6級</t>
  </si>
  <si>
    <t>8-31. 知的障がい者（児）数</t>
    <phoneticPr fontId="41"/>
  </si>
  <si>
    <t>18歳未満</t>
  </si>
  <si>
    <t>18歳以上</t>
  </si>
  <si>
    <t>最重度
Ａ</t>
  </si>
  <si>
    <t>重度
Ａ</t>
  </si>
  <si>
    <t>中度
Ｂ</t>
  </si>
  <si>
    <t>軽度
Ｃ</t>
  </si>
  <si>
    <t>8-32. 重度心身障害者医療費支給状況</t>
    <phoneticPr fontId="41"/>
  </si>
  <si>
    <t>受給者数（人）</t>
    <rPh sb="5" eb="6">
      <t>ニン</t>
    </rPh>
    <phoneticPr fontId="52"/>
  </si>
  <si>
    <t>支給件数（件）</t>
  </si>
  <si>
    <t>4</t>
    <phoneticPr fontId="41"/>
  </si>
  <si>
    <t>（注）受給者数は3月末現在の数</t>
    <rPh sb="1" eb="2">
      <t>チュウ</t>
    </rPh>
    <rPh sb="3" eb="6">
      <t>ジュキュウシャ</t>
    </rPh>
    <rPh sb="6" eb="7">
      <t>スウ</t>
    </rPh>
    <rPh sb="8" eb="10">
      <t>３ガツ</t>
    </rPh>
    <rPh sb="10" eb="11">
      <t>スエ</t>
    </rPh>
    <rPh sb="11" eb="13">
      <t>ゲンザイ</t>
    </rPh>
    <rPh sb="14" eb="15">
      <t>スウ</t>
    </rPh>
    <phoneticPr fontId="41"/>
  </si>
  <si>
    <t>資料：障害福祉課</t>
    <rPh sb="0" eb="2">
      <t>シリョウ</t>
    </rPh>
    <rPh sb="3" eb="7">
      <t>ショウガイフクシ</t>
    </rPh>
    <rPh sb="7" eb="8">
      <t>カ</t>
    </rPh>
    <phoneticPr fontId="41"/>
  </si>
  <si>
    <t>8-33. 重度心身障害者手当受給者数</t>
    <phoneticPr fontId="41"/>
  </si>
  <si>
    <t>身障
1･2級</t>
    <phoneticPr fontId="2"/>
  </si>
  <si>
    <t>療育手帳
Ａ・Ａ・Ｂ</t>
  </si>
  <si>
    <t>精神
1･2級</t>
    <phoneticPr fontId="2"/>
  </si>
  <si>
    <t>超重心</t>
    <rPh sb="0" eb="3">
      <t>チョウジュウシン</t>
    </rPh>
    <phoneticPr fontId="2"/>
  </si>
  <si>
    <t>65歳新規</t>
    <rPh sb="2" eb="3">
      <t>サイ</t>
    </rPh>
    <rPh sb="3" eb="5">
      <t>シンキ</t>
    </rPh>
    <phoneticPr fontId="2"/>
  </si>
  <si>
    <t>施設
入所者</t>
    <phoneticPr fontId="2"/>
  </si>
  <si>
    <t>特別障害者
手当等併給者</t>
    <phoneticPr fontId="52"/>
  </si>
  <si>
    <t>その他</t>
  </si>
  <si>
    <t>合  計</t>
  </si>
  <si>
    <t>8-34. 特別障害者手当等受給者数</t>
    <phoneticPr fontId="41"/>
  </si>
  <si>
    <t>令和5年度</t>
    <rPh sb="0" eb="2">
      <t>レイワ</t>
    </rPh>
    <rPh sb="3" eb="5">
      <t>ネンド</t>
    </rPh>
    <phoneticPr fontId="41"/>
  </si>
  <si>
    <t>区  分</t>
    <phoneticPr fontId="41"/>
  </si>
  <si>
    <t>視　覚</t>
    <phoneticPr fontId="52"/>
  </si>
  <si>
    <t>聴　覚</t>
    <phoneticPr fontId="52"/>
  </si>
  <si>
    <t>内　部</t>
    <phoneticPr fontId="52"/>
  </si>
  <si>
    <t>精　神
(含知的障がい)</t>
    <rPh sb="5" eb="6">
      <t>フク</t>
    </rPh>
    <rPh sb="6" eb="8">
      <t>チテキ</t>
    </rPh>
    <rPh sb="8" eb="9">
      <t>サワ</t>
    </rPh>
    <phoneticPr fontId="41"/>
  </si>
  <si>
    <t>重　複</t>
    <phoneticPr fontId="52"/>
  </si>
  <si>
    <t>合　計</t>
    <phoneticPr fontId="52"/>
  </si>
  <si>
    <t>特別障害者手当</t>
    <phoneticPr fontId="41"/>
  </si>
  <si>
    <t>障害児福祉手当</t>
    <phoneticPr fontId="41"/>
  </si>
  <si>
    <t>福祉手当</t>
    <phoneticPr fontId="41"/>
  </si>
  <si>
    <t>8-35. 精神障害者保健福祉手帳交付状況</t>
    <rPh sb="6" eb="8">
      <t>セイシン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ジョウキョウ</t>
    </rPh>
    <phoneticPr fontId="41"/>
  </si>
  <si>
    <t>年度</t>
    <rPh sb="1" eb="2">
      <t>ド</t>
    </rPh>
    <phoneticPr fontId="41"/>
  </si>
  <si>
    <t>総  数</t>
    <phoneticPr fontId="41"/>
  </si>
  <si>
    <t>１　級</t>
    <rPh sb="2" eb="3">
      <t>キュウ</t>
    </rPh>
    <phoneticPr fontId="41"/>
  </si>
  <si>
    <t>２　級</t>
    <rPh sb="2" eb="3">
      <t>キュウ</t>
    </rPh>
    <phoneticPr fontId="41"/>
  </si>
  <si>
    <t>３　級</t>
    <rPh sb="2" eb="3">
      <t>キュウ</t>
    </rPh>
    <phoneticPr fontId="41"/>
  </si>
  <si>
    <t>8-36. 自立支援医療（精神通院）制度利用状況</t>
    <phoneticPr fontId="41"/>
  </si>
  <si>
    <t>令和3年</t>
    <rPh sb="0" eb="1">
      <t>レイワ</t>
    </rPh>
    <rPh sb="2" eb="3">
      <t>ネン</t>
    </rPh>
    <phoneticPr fontId="41"/>
  </si>
  <si>
    <t>8-37. 越谷市指定障害福祉サービス事業所しらこばと利用状況</t>
    <rPh sb="6" eb="9">
      <t>コー</t>
    </rPh>
    <rPh sb="9" eb="11">
      <t>シテイ</t>
    </rPh>
    <rPh sb="11" eb="13">
      <t>ショウガイ</t>
    </rPh>
    <rPh sb="13" eb="15">
      <t>フクシ</t>
    </rPh>
    <rPh sb="19" eb="22">
      <t>ジギョウショ</t>
    </rPh>
    <rPh sb="27" eb="29">
      <t>リヨウ</t>
    </rPh>
    <rPh sb="29" eb="31">
      <t>ジョウキョウ</t>
    </rPh>
    <phoneticPr fontId="41"/>
  </si>
  <si>
    <t>各年4月2日</t>
    <rPh sb="0" eb="1">
      <t>カク</t>
    </rPh>
    <rPh sb="1" eb="2">
      <t>トシ</t>
    </rPh>
    <rPh sb="3" eb="4">
      <t>ガツ</t>
    </rPh>
    <rPh sb="5" eb="6">
      <t>ニチ</t>
    </rPh>
    <phoneticPr fontId="2"/>
  </si>
  <si>
    <t>定　員</t>
    <phoneticPr fontId="52"/>
  </si>
  <si>
    <t>現　員</t>
    <phoneticPr fontId="52"/>
  </si>
  <si>
    <t>男 女 別</t>
    <phoneticPr fontId="41"/>
  </si>
  <si>
    <t>年　　齢　　別</t>
    <phoneticPr fontId="41"/>
  </si>
  <si>
    <t>男</t>
  </si>
  <si>
    <t>女</t>
  </si>
  <si>
    <t>20歳未満</t>
  </si>
  <si>
    <t>20～29歳</t>
  </si>
  <si>
    <t>30～39歳</t>
  </si>
  <si>
    <t>40歳以上</t>
  </si>
  <si>
    <t>令和4</t>
    <rPh sb="0" eb="1">
      <t>レイワ</t>
    </rPh>
    <phoneticPr fontId="2"/>
  </si>
  <si>
    <t>資料：障害福祉課</t>
    <rPh sb="0" eb="2">
      <t>シリョウ</t>
    </rPh>
    <rPh sb="3" eb="5">
      <t>ショウガイ</t>
    </rPh>
    <rPh sb="5" eb="8">
      <t>フクシカ</t>
    </rPh>
    <phoneticPr fontId="41"/>
  </si>
  <si>
    <t>8-38. 入浴サービスの利用状況</t>
    <rPh sb="6" eb="7">
      <t>ニュウ</t>
    </rPh>
    <rPh sb="13" eb="15">
      <t>リヨウ</t>
    </rPh>
    <phoneticPr fontId="41"/>
  </si>
  <si>
    <t>対象者数（人）</t>
    <phoneticPr fontId="41"/>
  </si>
  <si>
    <t>派遣回数（延回数）</t>
    <phoneticPr fontId="41"/>
  </si>
  <si>
    <t>8-39. ホームヘルプサービス（障がい者）の利用状況</t>
    <rPh sb="17" eb="18">
      <t>サワ</t>
    </rPh>
    <rPh sb="20" eb="21">
      <t>モノ</t>
    </rPh>
    <rPh sb="23" eb="25">
      <t>リヨウ</t>
    </rPh>
    <phoneticPr fontId="41"/>
  </si>
  <si>
    <t>令和5年度</t>
    <rPh sb="0" eb="2">
      <t>レイワ</t>
    </rPh>
    <rPh sb="3" eb="5">
      <t>ネンド</t>
    </rPh>
    <rPh sb="4" eb="5">
      <t>ド</t>
    </rPh>
    <phoneticPr fontId="41"/>
  </si>
  <si>
    <t>（単位：人、時間）</t>
    <rPh sb="6" eb="8">
      <t>ジカン</t>
    </rPh>
    <phoneticPr fontId="52"/>
  </si>
  <si>
    <t>身体障がい者</t>
    <rPh sb="0" eb="2">
      <t>シンタイ</t>
    </rPh>
    <rPh sb="2" eb="3">
      <t>サワ</t>
    </rPh>
    <rPh sb="5" eb="6">
      <t>シャ</t>
    </rPh>
    <phoneticPr fontId="41"/>
  </si>
  <si>
    <t>知的障がい者</t>
    <rPh sb="0" eb="1">
      <t>チ</t>
    </rPh>
    <rPh sb="1" eb="2">
      <t>テキ</t>
    </rPh>
    <rPh sb="2" eb="3">
      <t>サワ</t>
    </rPh>
    <rPh sb="5" eb="6">
      <t>シャ</t>
    </rPh>
    <phoneticPr fontId="41"/>
  </si>
  <si>
    <t>精神障がい者</t>
    <rPh sb="0" eb="2">
      <t>セイシン</t>
    </rPh>
    <rPh sb="2" eb="3">
      <t>ショウ</t>
    </rPh>
    <rPh sb="5" eb="6">
      <t>シャ</t>
    </rPh>
    <phoneticPr fontId="52"/>
  </si>
  <si>
    <t>利用人数</t>
    <rPh sb="0" eb="2">
      <t>リヨウ</t>
    </rPh>
    <rPh sb="2" eb="4">
      <t>ニンズウ</t>
    </rPh>
    <phoneticPr fontId="41"/>
  </si>
  <si>
    <t>利用時間数</t>
    <rPh sb="0" eb="2">
      <t>リヨウ</t>
    </rPh>
    <rPh sb="2" eb="5">
      <t>ジカンスウ</t>
    </rPh>
    <phoneticPr fontId="41"/>
  </si>
  <si>
    <t>居宅介護</t>
    <rPh sb="0" eb="4">
      <t>キョ</t>
    </rPh>
    <phoneticPr fontId="41"/>
  </si>
  <si>
    <t>重度訪問介護</t>
    <rPh sb="0" eb="2">
      <t>ジュウド</t>
    </rPh>
    <rPh sb="2" eb="4">
      <t>ホウモン</t>
    </rPh>
    <rPh sb="4" eb="6">
      <t>カイゴ</t>
    </rPh>
    <phoneticPr fontId="41"/>
  </si>
  <si>
    <t>0.0</t>
    <phoneticPr fontId="52"/>
  </si>
  <si>
    <t>同行援護</t>
    <rPh sb="0" eb="4">
      <t>ドウコウエンゴ</t>
    </rPh>
    <phoneticPr fontId="41"/>
  </si>
  <si>
    <t>行動援護</t>
    <rPh sb="0" eb="2">
      <t>コウドウ</t>
    </rPh>
    <rPh sb="2" eb="4">
      <t>エンゴ</t>
    </rPh>
    <phoneticPr fontId="41"/>
  </si>
  <si>
    <t>重度包括支援</t>
    <rPh sb="0" eb="2">
      <t>ジュウド</t>
    </rPh>
    <rPh sb="2" eb="4">
      <t>ホウカツ</t>
    </rPh>
    <rPh sb="4" eb="6">
      <t>シエン</t>
    </rPh>
    <phoneticPr fontId="41"/>
  </si>
  <si>
    <t>移動支援</t>
    <rPh sb="0" eb="2">
      <t>イドウ</t>
    </rPh>
    <rPh sb="2" eb="4">
      <t>シエン</t>
    </rPh>
    <phoneticPr fontId="41"/>
  </si>
  <si>
    <t>（注）利用人数は、月毎の実利用人数の合計</t>
    <rPh sb="1" eb="2">
      <t>チュウ</t>
    </rPh>
    <rPh sb="3" eb="5">
      <t>リヨウ</t>
    </rPh>
    <rPh sb="5" eb="7">
      <t>ニンズウ</t>
    </rPh>
    <rPh sb="9" eb="11">
      <t>ツキゴト</t>
    </rPh>
    <rPh sb="12" eb="13">
      <t>ジツ</t>
    </rPh>
    <rPh sb="13" eb="15">
      <t>リヨウ</t>
    </rPh>
    <rPh sb="15" eb="17">
      <t>ニンズウ</t>
    </rPh>
    <rPh sb="18" eb="20">
      <t>ゴウケイ</t>
    </rPh>
    <phoneticPr fontId="41"/>
  </si>
  <si>
    <t>資料：障害福祉課</t>
    <rPh sb="3" eb="5">
      <t>ショウガイ</t>
    </rPh>
    <rPh sb="5" eb="7">
      <t>フクシ</t>
    </rPh>
    <rPh sb="7" eb="8">
      <t>カ</t>
    </rPh>
    <phoneticPr fontId="41"/>
  </si>
  <si>
    <t>8-40. 後期高齢者医療被保険者数</t>
    <phoneticPr fontId="41"/>
  </si>
  <si>
    <t>各年3月31日</t>
    <rPh sb="0" eb="2">
      <t>カクネン</t>
    </rPh>
    <rPh sb="3" eb="4">
      <t>ガツ</t>
    </rPh>
    <rPh sb="6" eb="7">
      <t>ニチ</t>
    </rPh>
    <phoneticPr fontId="2"/>
  </si>
  <si>
    <t>（単位：人）</t>
    <phoneticPr fontId="41"/>
  </si>
  <si>
    <t>年　度</t>
    <phoneticPr fontId="41"/>
  </si>
  <si>
    <t>被保険者数</t>
  </si>
  <si>
    <t>年 齢 別 被 保 険 者 数</t>
  </si>
  <si>
    <t>65歳～74歳</t>
  </si>
  <si>
    <t>75歳～84歳</t>
  </si>
  <si>
    <t>85歳～94歳</t>
  </si>
  <si>
    <t>95歳以上</t>
  </si>
  <si>
    <t>資料：国保年金課</t>
    <rPh sb="3" eb="8">
      <t>コクホネンキンカ</t>
    </rPh>
    <phoneticPr fontId="2"/>
  </si>
  <si>
    <t>8-41. 高年齢者職業相談状況</t>
    <rPh sb="7" eb="8">
      <t>ネン</t>
    </rPh>
    <phoneticPr fontId="41"/>
  </si>
  <si>
    <t>　　　　　　</t>
    <phoneticPr fontId="41"/>
  </si>
  <si>
    <t>（単位：人、件）</t>
    <rPh sb="1" eb="3">
      <t>タンイ</t>
    </rPh>
    <rPh sb="4" eb="5">
      <t>ニン</t>
    </rPh>
    <rPh sb="6" eb="7">
      <t>ケン</t>
    </rPh>
    <phoneticPr fontId="41"/>
  </si>
  <si>
    <t>新規求職者数</t>
    <rPh sb="0" eb="2">
      <t>シンキ</t>
    </rPh>
    <phoneticPr fontId="41"/>
  </si>
  <si>
    <t>紹介件数</t>
  </si>
  <si>
    <t>就職件数</t>
  </si>
  <si>
    <t>資料：経済振興課</t>
    <rPh sb="3" eb="8">
      <t>ケイザイシンコウカ</t>
    </rPh>
    <phoneticPr fontId="41"/>
  </si>
  <si>
    <t>8-42. 65歳以上高齢者人口の推移</t>
    <phoneticPr fontId="41"/>
  </si>
  <si>
    <t>各年4月1日</t>
    <rPh sb="0" eb="2">
      <t>カクネン</t>
    </rPh>
    <rPh sb="3" eb="4">
      <t>ガツ</t>
    </rPh>
    <rPh sb="5" eb="6">
      <t>ヒ</t>
    </rPh>
    <phoneticPr fontId="41"/>
  </si>
  <si>
    <t>高齢者人口</t>
    <rPh sb="0" eb="1">
      <t>コウレイシャ</t>
    </rPh>
    <rPh sb="1" eb="3">
      <t>ジンコウ</t>
    </rPh>
    <phoneticPr fontId="41"/>
  </si>
  <si>
    <t>総人口</t>
    <rPh sb="0" eb="1">
      <t>ソウジンコウ</t>
    </rPh>
    <phoneticPr fontId="41"/>
  </si>
  <si>
    <t>高齢化率</t>
    <rPh sb="0" eb="1">
      <t>コウレイシャ</t>
    </rPh>
    <rPh sb="1" eb="2">
      <t>カ</t>
    </rPh>
    <rPh sb="2" eb="3">
      <t>リツ</t>
    </rPh>
    <phoneticPr fontId="41"/>
  </si>
  <si>
    <t>資料：地域共生推進課</t>
    <rPh sb="3" eb="5">
      <t>チイキ</t>
    </rPh>
    <rPh sb="5" eb="7">
      <t>キョウセイ</t>
    </rPh>
    <rPh sb="7" eb="9">
      <t>スイシン</t>
    </rPh>
    <rPh sb="9" eb="10">
      <t>カ</t>
    </rPh>
    <phoneticPr fontId="41"/>
  </si>
  <si>
    <t>8-43. 敬老会の状況</t>
    <phoneticPr fontId="41"/>
  </si>
  <si>
    <t>対 象 者</t>
    <rPh sb="1" eb="2">
      <t>ゾウ</t>
    </rPh>
    <rPh sb="3" eb="4">
      <t>シャ</t>
    </rPh>
    <phoneticPr fontId="41"/>
  </si>
  <si>
    <t>出席者数</t>
    <rPh sb="0" eb="2">
      <t>シュッセキシャ</t>
    </rPh>
    <rPh sb="2" eb="3">
      <t>スウ</t>
    </rPh>
    <phoneticPr fontId="41"/>
  </si>
  <si>
    <t>‐</t>
  </si>
  <si>
    <t>出 席 率</t>
    <rPh sb="1" eb="2">
      <t>リツ</t>
    </rPh>
    <rPh sb="3" eb="4">
      <t>リツ</t>
    </rPh>
    <phoneticPr fontId="41"/>
  </si>
  <si>
    <t>（注1）対象者は各年8月1日時点で越谷市に在住し、9月30日時点で75歳以上の方　 資料：地域共生推進課</t>
    <rPh sb="1" eb="2">
      <t>チュウ</t>
    </rPh>
    <rPh sb="4" eb="7">
      <t>タイショウシャ</t>
    </rPh>
    <rPh sb="8" eb="9">
      <t>カク</t>
    </rPh>
    <rPh sb="9" eb="10">
      <t>ネン</t>
    </rPh>
    <rPh sb="11" eb="12">
      <t>ガツ</t>
    </rPh>
    <rPh sb="13" eb="14">
      <t>ニチ</t>
    </rPh>
    <rPh sb="14" eb="16">
      <t>ジテン</t>
    </rPh>
    <rPh sb="17" eb="20">
      <t>コシガヤシ</t>
    </rPh>
    <rPh sb="21" eb="23">
      <t>ザイジュウ</t>
    </rPh>
    <rPh sb="26" eb="27">
      <t>ガツ</t>
    </rPh>
    <rPh sb="29" eb="30">
      <t>ニチ</t>
    </rPh>
    <rPh sb="30" eb="32">
      <t>ジテン</t>
    </rPh>
    <rPh sb="35" eb="36">
      <t>サイ</t>
    </rPh>
    <rPh sb="36" eb="38">
      <t>イジョウ</t>
    </rPh>
    <rPh sb="39" eb="40">
      <t>カタ</t>
    </rPh>
    <phoneticPr fontId="41"/>
  </si>
  <si>
    <t>（注2）令和3～4年度は新型コロナウイルス感染症のため中止</t>
    <rPh sb="1" eb="2">
      <t>チュウ</t>
    </rPh>
    <rPh sb="4" eb="6">
      <t>レイワ</t>
    </rPh>
    <rPh sb="9" eb="11">
      <t>ネンド</t>
    </rPh>
    <rPh sb="12" eb="14">
      <t>シンガタ</t>
    </rPh>
    <rPh sb="21" eb="24">
      <t>カンセンショウ</t>
    </rPh>
    <rPh sb="27" eb="29">
      <t>チュウシ</t>
    </rPh>
    <phoneticPr fontId="41"/>
  </si>
  <si>
    <t>8-44. 老人福祉センター利用状況（４館合計）</t>
    <phoneticPr fontId="41"/>
  </si>
  <si>
    <t>（単位：人、クラブ）</t>
    <rPh sb="1" eb="3">
      <t>タンイ</t>
    </rPh>
    <rPh sb="4" eb="5">
      <t>ヒト</t>
    </rPh>
    <phoneticPr fontId="41"/>
  </si>
  <si>
    <t>開館日数</t>
    <rPh sb="0" eb="2">
      <t>ニッスウ</t>
    </rPh>
    <phoneticPr fontId="41"/>
  </si>
  <si>
    <t>総利用者数</t>
    <rPh sb="0" eb="1">
      <t>ソウ</t>
    </rPh>
    <rPh sb="1" eb="3">
      <t>リヨウ</t>
    </rPh>
    <rPh sb="3" eb="4">
      <t>シャスウ</t>
    </rPh>
    <phoneticPr fontId="41"/>
  </si>
  <si>
    <t>一日平均利用者数</t>
    <rPh sb="0" eb="1">
      <t>１</t>
    </rPh>
    <rPh sb="1" eb="2">
      <t>ヒ</t>
    </rPh>
    <rPh sb="2" eb="4">
      <t>ヘイキン</t>
    </rPh>
    <rPh sb="4" eb="6">
      <t>リヨウ</t>
    </rPh>
    <rPh sb="6" eb="7">
      <t>スウ</t>
    </rPh>
    <phoneticPr fontId="41"/>
  </si>
  <si>
    <t>クラブ数</t>
    <rPh sb="3" eb="4">
      <t>スウ</t>
    </rPh>
    <phoneticPr fontId="41"/>
  </si>
  <si>
    <t>クラブ会員数</t>
    <rPh sb="4" eb="6">
      <t>カイインスウ</t>
    </rPh>
    <phoneticPr fontId="41"/>
  </si>
  <si>
    <t>8-45. 在宅介護者福祉手当支給状況</t>
    <phoneticPr fontId="41"/>
  </si>
  <si>
    <t>支給者</t>
    <rPh sb="0" eb="1">
      <t>シキュウ</t>
    </rPh>
    <rPh sb="2" eb="3">
      <t>シャ</t>
    </rPh>
    <phoneticPr fontId="41"/>
  </si>
  <si>
    <t>（注）支給対象者は65歳以上要介護4又は5の認定の方を在宅で介護する方　　　　資料：地域共生推進課</t>
    <phoneticPr fontId="41"/>
  </si>
  <si>
    <t>8-46. 介護保険認定申請件数</t>
    <rPh sb="6" eb="8">
      <t>カイゴ</t>
    </rPh>
    <rPh sb="8" eb="10">
      <t>ホケン</t>
    </rPh>
    <rPh sb="10" eb="12">
      <t>ニンテイ</t>
    </rPh>
    <rPh sb="12" eb="14">
      <t>シンセイ</t>
    </rPh>
    <rPh sb="14" eb="16">
      <t>ケンスウ</t>
    </rPh>
    <phoneticPr fontId="41"/>
  </si>
  <si>
    <t>（単位：件）</t>
    <rPh sb="1" eb="3">
      <t>タンイ</t>
    </rPh>
    <rPh sb="4" eb="5">
      <t>ケン</t>
    </rPh>
    <phoneticPr fontId="41"/>
  </si>
  <si>
    <t>種　別</t>
    <rPh sb="0" eb="1">
      <t>タネ</t>
    </rPh>
    <rPh sb="2" eb="3">
      <t>ベツ</t>
    </rPh>
    <phoneticPr fontId="41"/>
  </si>
  <si>
    <t>令和3年度</t>
    <rPh sb="0" eb="2">
      <t>レイワ</t>
    </rPh>
    <rPh sb="3" eb="5">
      <t>ネンド</t>
    </rPh>
    <phoneticPr fontId="3"/>
  </si>
  <si>
    <t>4年度</t>
    <rPh sb="1" eb="3">
      <t>ネンド</t>
    </rPh>
    <phoneticPr fontId="3"/>
  </si>
  <si>
    <t>5年度</t>
    <rPh sb="1" eb="3">
      <t>ネンド</t>
    </rPh>
    <phoneticPr fontId="3"/>
  </si>
  <si>
    <t>新規申請</t>
    <rPh sb="0" eb="2">
      <t>シンキ</t>
    </rPh>
    <rPh sb="2" eb="4">
      <t>シンセイ</t>
    </rPh>
    <phoneticPr fontId="41"/>
  </si>
  <si>
    <t>変更申請</t>
    <rPh sb="0" eb="2">
      <t>ヘンコウ</t>
    </rPh>
    <rPh sb="2" eb="4">
      <t>シンセイ</t>
    </rPh>
    <phoneticPr fontId="41"/>
  </si>
  <si>
    <t>更新申請</t>
    <rPh sb="0" eb="2">
      <t>コウシン</t>
    </rPh>
    <rPh sb="2" eb="4">
      <t>シンセイ</t>
    </rPh>
    <phoneticPr fontId="41"/>
  </si>
  <si>
    <t>資料：介護保険課</t>
    <rPh sb="3" eb="5">
      <t>カイゴ</t>
    </rPh>
    <rPh sb="5" eb="7">
      <t>ホケン</t>
    </rPh>
    <rPh sb="7" eb="8">
      <t>カ</t>
    </rPh>
    <phoneticPr fontId="41"/>
  </si>
  <si>
    <t>8-47. 介護保険要介護状態区分別実認定者数</t>
    <rPh sb="6" eb="8">
      <t>カイゴ</t>
    </rPh>
    <rPh sb="8" eb="10">
      <t>ホケン</t>
    </rPh>
    <rPh sb="10" eb="11">
      <t>ヨウ</t>
    </rPh>
    <rPh sb="11" eb="13">
      <t>カイゴ</t>
    </rPh>
    <rPh sb="13" eb="15">
      <t>ジョウタイ</t>
    </rPh>
    <rPh sb="15" eb="17">
      <t>クブン</t>
    </rPh>
    <rPh sb="17" eb="18">
      <t>ベツ</t>
    </rPh>
    <rPh sb="18" eb="19">
      <t>ジツ</t>
    </rPh>
    <rPh sb="19" eb="22">
      <t>ニンテイシャ</t>
    </rPh>
    <rPh sb="22" eb="23">
      <t>スウ</t>
    </rPh>
    <phoneticPr fontId="41"/>
  </si>
  <si>
    <t>要支援１</t>
    <rPh sb="0" eb="1">
      <t>ヨウ</t>
    </rPh>
    <rPh sb="1" eb="3">
      <t>シエン</t>
    </rPh>
    <phoneticPr fontId="41"/>
  </si>
  <si>
    <t>要支援２</t>
    <rPh sb="0" eb="3">
      <t>ヨウシエン</t>
    </rPh>
    <phoneticPr fontId="41"/>
  </si>
  <si>
    <t>要介護１</t>
    <rPh sb="0" eb="1">
      <t>ヨウ</t>
    </rPh>
    <rPh sb="1" eb="3">
      <t>カイゴ</t>
    </rPh>
    <phoneticPr fontId="41"/>
  </si>
  <si>
    <t>要介護２</t>
    <rPh sb="0" eb="1">
      <t>ヨウ</t>
    </rPh>
    <rPh sb="1" eb="3">
      <t>カイゴ</t>
    </rPh>
    <phoneticPr fontId="41"/>
  </si>
  <si>
    <t>要介護３</t>
    <rPh sb="0" eb="1">
      <t>ヨウ</t>
    </rPh>
    <rPh sb="1" eb="3">
      <t>カイゴ</t>
    </rPh>
    <phoneticPr fontId="41"/>
  </si>
  <si>
    <t>要介護４</t>
    <rPh sb="0" eb="1">
      <t>ヨウ</t>
    </rPh>
    <rPh sb="1" eb="3">
      <t>カイゴ</t>
    </rPh>
    <phoneticPr fontId="41"/>
  </si>
  <si>
    <t>要介護５</t>
    <rPh sb="0" eb="1">
      <t>ヨウ</t>
    </rPh>
    <rPh sb="1" eb="3">
      <t>カイゴ</t>
    </rPh>
    <phoneticPr fontId="41"/>
  </si>
  <si>
    <t>8-48. 介護保険給付費支出状況</t>
    <rPh sb="6" eb="8">
      <t>カイゴ</t>
    </rPh>
    <rPh sb="8" eb="12">
      <t>ホケンキュウフ</t>
    </rPh>
    <rPh sb="12" eb="13">
      <t>ヒ</t>
    </rPh>
    <rPh sb="13" eb="15">
      <t>シシュツ</t>
    </rPh>
    <rPh sb="15" eb="17">
      <t>ジョウキョウ</t>
    </rPh>
    <phoneticPr fontId="4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</si>
  <si>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1"/>
  </si>
  <si>
    <t>居宅サービス費</t>
    <rPh sb="0" eb="2">
      <t>キョタク</t>
    </rPh>
    <rPh sb="6" eb="7">
      <t>ヒ</t>
    </rPh>
    <phoneticPr fontId="41"/>
  </si>
  <si>
    <t>地域密着型サービス費</t>
    <rPh sb="0" eb="2">
      <t>チイキ</t>
    </rPh>
    <rPh sb="2" eb="5">
      <t>ミッチャクガタ</t>
    </rPh>
    <rPh sb="9" eb="10">
      <t>ヒ</t>
    </rPh>
    <phoneticPr fontId="41"/>
  </si>
  <si>
    <t>施設サービス費</t>
    <rPh sb="0" eb="2">
      <t>シセツ</t>
    </rPh>
    <rPh sb="6" eb="7">
      <t>ヒ</t>
    </rPh>
    <phoneticPr fontId="41"/>
  </si>
  <si>
    <t>資料：介護保険課</t>
    <rPh sb="3" eb="5">
      <t>カイゴ</t>
    </rPh>
    <rPh sb="5" eb="7">
      <t>ホケン</t>
    </rPh>
    <phoneticPr fontId="41"/>
  </si>
  <si>
    <t>8-49. 介護保険支給限度額に対する利用率（居宅サービス）</t>
    <rPh sb="6" eb="8">
      <t>カイゴ</t>
    </rPh>
    <rPh sb="8" eb="10">
      <t>ホケン</t>
    </rPh>
    <rPh sb="10" eb="12">
      <t>シキュウ</t>
    </rPh>
    <rPh sb="12" eb="14">
      <t>ゲンド</t>
    </rPh>
    <rPh sb="14" eb="15">
      <t>ガク</t>
    </rPh>
    <rPh sb="16" eb="17">
      <t>タイ</t>
    </rPh>
    <rPh sb="19" eb="22">
      <t>リヨウリツ</t>
    </rPh>
    <rPh sb="23" eb="25">
      <t>キョタク</t>
    </rPh>
    <phoneticPr fontId="41"/>
  </si>
  <si>
    <t>（単位：人、％）</t>
    <rPh sb="1" eb="3">
      <t>タンイ</t>
    </rPh>
    <rPh sb="4" eb="5">
      <t>ニン</t>
    </rPh>
    <phoneticPr fontId="41"/>
  </si>
  <si>
    <t>受給者数</t>
    <rPh sb="0" eb="3">
      <t>ジュキュウシャ</t>
    </rPh>
    <rPh sb="3" eb="4">
      <t>スウ</t>
    </rPh>
    <phoneticPr fontId="41"/>
  </si>
  <si>
    <t>平均利用率</t>
    <rPh sb="0" eb="2">
      <t>ヘイキン</t>
    </rPh>
    <rPh sb="2" eb="5">
      <t>リヨウリツ</t>
    </rPh>
    <phoneticPr fontId="41"/>
  </si>
  <si>
    <t>8-50. 施設別給付者数</t>
    <rPh sb="6" eb="8">
      <t>シセツ</t>
    </rPh>
    <rPh sb="8" eb="9">
      <t>ベツ</t>
    </rPh>
    <rPh sb="9" eb="11">
      <t>キュウフ</t>
    </rPh>
    <rPh sb="11" eb="12">
      <t>シャ</t>
    </rPh>
    <rPh sb="12" eb="13">
      <t>スウ</t>
    </rPh>
    <phoneticPr fontId="4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</si>
  <si>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</si>
  <si>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1"/>
  </si>
  <si>
    <t>介護療養型医療施設</t>
    <rPh sb="0" eb="2">
      <t>カイゴ</t>
    </rPh>
    <rPh sb="2" eb="4">
      <t>リョウヨウ</t>
    </rPh>
    <rPh sb="4" eb="5">
      <t>カタ</t>
    </rPh>
    <rPh sb="5" eb="9">
      <t>イリョウシセツ</t>
    </rPh>
    <phoneticPr fontId="41"/>
  </si>
  <si>
    <t>介護医療院</t>
    <rPh sb="0" eb="2">
      <t>カイゴ</t>
    </rPh>
    <rPh sb="2" eb="4">
      <t>イリョウ</t>
    </rPh>
    <rPh sb="4" eb="5">
      <t>イン</t>
    </rPh>
    <phoneticPr fontId="1"/>
  </si>
  <si>
    <t>8-51. 介護保険所得段階別１号被保険者数・年間保険料額</t>
    <rPh sb="6" eb="8">
      <t>カイゴ</t>
    </rPh>
    <rPh sb="8" eb="10">
      <t>ホケン</t>
    </rPh>
    <rPh sb="10" eb="12">
      <t>ショトク</t>
    </rPh>
    <rPh sb="12" eb="14">
      <t>ダンカイ</t>
    </rPh>
    <rPh sb="14" eb="15">
      <t>ベツ</t>
    </rPh>
    <rPh sb="16" eb="17">
      <t>ゴウ</t>
    </rPh>
    <rPh sb="17" eb="21">
      <t>ヒホケンシャ</t>
    </rPh>
    <rPh sb="21" eb="22">
      <t>スウ</t>
    </rPh>
    <rPh sb="23" eb="25">
      <t>ネンカン</t>
    </rPh>
    <rPh sb="25" eb="28">
      <t>ホケンリョウ</t>
    </rPh>
    <rPh sb="28" eb="29">
      <t>ガク</t>
    </rPh>
    <phoneticPr fontId="41"/>
  </si>
  <si>
    <t>（単位：人、円）</t>
    <rPh sb="1" eb="3">
      <t>タンイ</t>
    </rPh>
    <rPh sb="4" eb="5">
      <t>ニン</t>
    </rPh>
    <rPh sb="6" eb="7">
      <t>エン</t>
    </rPh>
    <phoneticPr fontId="41"/>
  </si>
  <si>
    <t>所得段階区分</t>
    <rPh sb="0" eb="2">
      <t>ショトク</t>
    </rPh>
    <rPh sb="2" eb="4">
      <t>ダンカイ</t>
    </rPh>
    <rPh sb="4" eb="6">
      <t>クブン</t>
    </rPh>
    <phoneticPr fontId="41"/>
  </si>
  <si>
    <t>令和3年度</t>
    <rPh sb="0" eb="2">
      <t>レイワ</t>
    </rPh>
    <rPh sb="3" eb="5">
      <t>ネンド</t>
    </rPh>
    <rPh sb="4" eb="5">
      <t>ガンネン</t>
    </rPh>
    <phoneticPr fontId="3"/>
  </si>
  <si>
    <t>4年度</t>
    <rPh sb="1" eb="3">
      <t>ネンド</t>
    </rPh>
    <rPh sb="2" eb="3">
      <t>ガンネン</t>
    </rPh>
    <phoneticPr fontId="3"/>
  </si>
  <si>
    <t>5年度</t>
    <rPh sb="1" eb="3">
      <t>ネンド</t>
    </rPh>
    <rPh sb="2" eb="3">
      <t>ガンネン</t>
    </rPh>
    <phoneticPr fontId="3"/>
  </si>
  <si>
    <t>第１段階</t>
    <rPh sb="0" eb="1">
      <t>ダイ</t>
    </rPh>
    <rPh sb="2" eb="4">
      <t>ダンカイ</t>
    </rPh>
    <phoneticPr fontId="41"/>
  </si>
  <si>
    <t>1号被保険者数</t>
    <rPh sb="1" eb="2">
      <t>ゴウ</t>
    </rPh>
    <rPh sb="2" eb="6">
      <t>ヒホケンシャ</t>
    </rPh>
    <rPh sb="6" eb="7">
      <t>スウ</t>
    </rPh>
    <phoneticPr fontId="41"/>
  </si>
  <si>
    <t>年間保険料額</t>
  </si>
  <si>
    <t>第２段階</t>
    <rPh sb="0" eb="1">
      <t>ダイ</t>
    </rPh>
    <rPh sb="2" eb="4">
      <t>ダンカイ</t>
    </rPh>
    <phoneticPr fontId="41"/>
  </si>
  <si>
    <t>第３段階</t>
    <rPh sb="0" eb="1">
      <t>ダイ</t>
    </rPh>
    <rPh sb="2" eb="4">
      <t>ダンカイ</t>
    </rPh>
    <phoneticPr fontId="41"/>
  </si>
  <si>
    <t>第４段階</t>
    <rPh sb="0" eb="1">
      <t>ダイ</t>
    </rPh>
    <rPh sb="2" eb="4">
      <t>ダンカイ</t>
    </rPh>
    <phoneticPr fontId="41"/>
  </si>
  <si>
    <t>第５段階</t>
    <rPh sb="0" eb="1">
      <t>ダイ</t>
    </rPh>
    <rPh sb="2" eb="4">
      <t>ダンカイ</t>
    </rPh>
    <phoneticPr fontId="41"/>
  </si>
  <si>
    <t>第６段階</t>
    <rPh sb="0" eb="1">
      <t>ダイ</t>
    </rPh>
    <rPh sb="2" eb="4">
      <t>ダンカイ</t>
    </rPh>
    <phoneticPr fontId="41"/>
  </si>
  <si>
    <t>第７段階</t>
    <rPh sb="0" eb="1">
      <t>ダイ</t>
    </rPh>
    <rPh sb="2" eb="4">
      <t>ダンカイ</t>
    </rPh>
    <phoneticPr fontId="41"/>
  </si>
  <si>
    <t>第８段階</t>
    <rPh sb="0" eb="1">
      <t>ダイ</t>
    </rPh>
    <rPh sb="2" eb="4">
      <t>ダンカイ</t>
    </rPh>
    <phoneticPr fontId="41"/>
  </si>
  <si>
    <t>第９段階</t>
    <rPh sb="0" eb="1">
      <t>ダイ</t>
    </rPh>
    <rPh sb="2" eb="4">
      <t>ダンカイ</t>
    </rPh>
    <phoneticPr fontId="41"/>
  </si>
  <si>
    <t>第10段階</t>
    <rPh sb="0" eb="1">
      <t>ダイ</t>
    </rPh>
    <rPh sb="3" eb="5">
      <t>ダンカイ</t>
    </rPh>
    <phoneticPr fontId="41"/>
  </si>
  <si>
    <t>第11段階</t>
    <rPh sb="0" eb="1">
      <t>ダイ</t>
    </rPh>
    <rPh sb="3" eb="5">
      <t>ダンカイ</t>
    </rPh>
    <phoneticPr fontId="41"/>
  </si>
  <si>
    <t>第12段階</t>
    <rPh sb="0" eb="1">
      <t>ダイ</t>
    </rPh>
    <rPh sb="3" eb="5">
      <t>ダンカイ</t>
    </rPh>
    <phoneticPr fontId="41"/>
  </si>
  <si>
    <t>第13段階</t>
    <rPh sb="0" eb="1">
      <t>ダイ</t>
    </rPh>
    <rPh sb="3" eb="5">
      <t>ダンカイ</t>
    </rPh>
    <phoneticPr fontId="41"/>
  </si>
  <si>
    <t>第14段階</t>
    <rPh sb="0" eb="1">
      <t>ダイ</t>
    </rPh>
    <rPh sb="3" eb="5">
      <t>ダンカイ</t>
    </rPh>
    <phoneticPr fontId="41"/>
  </si>
  <si>
    <t>第15段階</t>
    <rPh sb="0" eb="1">
      <t>ダイ</t>
    </rPh>
    <rPh sb="3" eb="5">
      <t>ダンカイ</t>
    </rPh>
    <phoneticPr fontId="41"/>
  </si>
  <si>
    <t>1号被保険者合計</t>
    <rPh sb="1" eb="2">
      <t>ゴウ</t>
    </rPh>
    <rPh sb="2" eb="6">
      <t>ヒホケンシャ</t>
    </rPh>
    <rPh sb="6" eb="7">
      <t>ゴウ</t>
    </rPh>
    <rPh sb="7" eb="8">
      <t>ケイ</t>
    </rPh>
    <phoneticPr fontId="41"/>
  </si>
  <si>
    <t>8-52. 介護保険料収納率</t>
    <rPh sb="6" eb="8">
      <t>カイゴ</t>
    </rPh>
    <rPh sb="8" eb="11">
      <t>ホケンリョウ</t>
    </rPh>
    <rPh sb="11" eb="13">
      <t>シュウノウ</t>
    </rPh>
    <rPh sb="13" eb="14">
      <t>リツ</t>
    </rPh>
    <phoneticPr fontId="41"/>
  </si>
  <si>
    <t>（単位：％）</t>
    <rPh sb="1" eb="3">
      <t>タンイ</t>
    </rPh>
    <phoneticPr fontId="41"/>
  </si>
  <si>
    <t>種　　別</t>
    <rPh sb="0" eb="1">
      <t>タネ</t>
    </rPh>
    <rPh sb="3" eb="4">
      <t>ベツ</t>
    </rPh>
    <phoneticPr fontId="41"/>
  </si>
  <si>
    <t>特別徴収</t>
    <rPh sb="0" eb="2">
      <t>トクベツ</t>
    </rPh>
    <rPh sb="2" eb="4">
      <t>チョウシュウ</t>
    </rPh>
    <phoneticPr fontId="41"/>
  </si>
  <si>
    <t>普通徴収</t>
    <rPh sb="0" eb="2">
      <t>フツウ</t>
    </rPh>
    <rPh sb="2" eb="4">
      <t>チョウシュウ</t>
    </rPh>
    <phoneticPr fontId="41"/>
  </si>
  <si>
    <t>収納率（現年度）</t>
    <rPh sb="0" eb="2">
      <t>シュウノウ</t>
    </rPh>
    <rPh sb="2" eb="3">
      <t>リツ</t>
    </rPh>
    <rPh sb="4" eb="5">
      <t>ゲン</t>
    </rPh>
    <rPh sb="5" eb="7">
      <t>ネンド</t>
    </rPh>
    <phoneticPr fontId="41"/>
  </si>
  <si>
    <t>8-53. 介護サービス事業所数</t>
    <rPh sb="6" eb="8">
      <t>カイゴ</t>
    </rPh>
    <rPh sb="12" eb="15">
      <t>ジギョウショ</t>
    </rPh>
    <rPh sb="15" eb="16">
      <t>スウ</t>
    </rPh>
    <phoneticPr fontId="41"/>
  </si>
  <si>
    <t>（単位：事業所）</t>
    <rPh sb="1" eb="3">
      <t>タンイ</t>
    </rPh>
    <rPh sb="4" eb="7">
      <t>ジギョウショ</t>
    </rPh>
    <phoneticPr fontId="41"/>
  </si>
  <si>
    <t>訪問介護</t>
    <rPh sb="0" eb="2">
      <t>ホウモン</t>
    </rPh>
    <rPh sb="2" eb="4">
      <t>カイゴ</t>
    </rPh>
    <phoneticPr fontId="41"/>
  </si>
  <si>
    <t>訪問看護</t>
    <rPh sb="0" eb="2">
      <t>ホウモン</t>
    </rPh>
    <rPh sb="2" eb="4">
      <t>カンゴ</t>
    </rPh>
    <phoneticPr fontId="41"/>
  </si>
  <si>
    <t>訪問入浴介護</t>
    <rPh sb="0" eb="2">
      <t>ホウモン</t>
    </rPh>
    <rPh sb="2" eb="4">
      <t>ニュウヨク</t>
    </rPh>
    <rPh sb="4" eb="6">
      <t>カイゴ</t>
    </rPh>
    <phoneticPr fontId="41"/>
  </si>
  <si>
    <t>訪問リハビリテーション</t>
    <rPh sb="0" eb="2">
      <t>ホウモン</t>
    </rPh>
    <phoneticPr fontId="1"/>
  </si>
  <si>
    <t>通所介護</t>
    <rPh sb="0" eb="1">
      <t>ツウ</t>
    </rPh>
    <rPh sb="1" eb="2">
      <t>ショ</t>
    </rPh>
    <rPh sb="2" eb="4">
      <t>カイゴ</t>
    </rPh>
    <phoneticPr fontId="41"/>
  </si>
  <si>
    <t>通所リハビリテーション</t>
    <rPh sb="0" eb="1">
      <t>ツウ</t>
    </rPh>
    <rPh sb="1" eb="2">
      <t>ショ</t>
    </rPh>
    <phoneticPr fontId="4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</si>
  <si>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</si>
  <si>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1"/>
  </si>
  <si>
    <t>福祉用具貸与</t>
    <rPh sb="0" eb="2">
      <t>フクシ</t>
    </rPh>
    <rPh sb="2" eb="4">
      <t>ヨウグ</t>
    </rPh>
    <rPh sb="4" eb="6">
      <t>タイヨ</t>
    </rPh>
    <phoneticPr fontId="4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</si>
  <si>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</si>
  <si>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5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</si>
  <si>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41"/>
  </si>
  <si>
    <t>介護医療院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</si>
  <si>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</si>
  <si>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4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</si>
  <si>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4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</si>
  <si>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41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</si>
  <si>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4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</si>
  <si>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</si>
  <si>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4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</si>
  <si>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1"/>
  </si>
  <si>
    <t>看護小規模多機能型居宅介護</t>
    <rPh sb="0" eb="9">
      <t>カンゴショウキボタキノウガタ</t>
    </rPh>
    <rPh sb="9" eb="13">
      <t>キョタクカイゴ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</si>
  <si>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41"/>
  </si>
  <si>
    <t>（注）上記分類には介護予防事業所も含む。</t>
    <rPh sb="3" eb="5">
      <t>ジョウキ</t>
    </rPh>
    <rPh sb="5" eb="7">
      <t>ブンルイ</t>
    </rPh>
    <rPh sb="9" eb="11">
      <t>カイゴ</t>
    </rPh>
    <rPh sb="11" eb="13">
      <t>ヨボウ</t>
    </rPh>
    <rPh sb="13" eb="16">
      <t>ジギョウショ</t>
    </rPh>
    <rPh sb="17" eb="18">
      <t>フク</t>
    </rPh>
    <phoneticPr fontId="41"/>
  </si>
  <si>
    <t>8-54. 介護サービス供給達成率</t>
    <rPh sb="6" eb="8">
      <t>カイゴ</t>
    </rPh>
    <rPh sb="12" eb="14">
      <t>キョウキュウ</t>
    </rPh>
    <rPh sb="14" eb="16">
      <t>タッセイ</t>
    </rPh>
    <rPh sb="16" eb="17">
      <t>リツ</t>
    </rPh>
    <phoneticPr fontId="41"/>
  </si>
  <si>
    <t>種　　　　　　　　別</t>
    <rPh sb="0" eb="1">
      <t>タネ</t>
    </rPh>
    <rPh sb="9" eb="10">
      <t>ベツ</t>
    </rPh>
    <phoneticPr fontId="41"/>
  </si>
  <si>
    <t>令和3年度</t>
    <rPh sb="0" eb="2">
      <t>レイワ</t>
    </rPh>
    <phoneticPr fontId="2"/>
  </si>
  <si>
    <t>4年度</t>
    <phoneticPr fontId="41"/>
  </si>
  <si>
    <t>5年度</t>
    <phoneticPr fontId="41"/>
  </si>
  <si>
    <t>訪問リハビリテーション</t>
    <rPh sb="0" eb="2">
      <t>ホウモン</t>
    </rPh>
    <phoneticPr fontId="4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</si>
  <si>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1"/>
  </si>
  <si>
    <t>特定施設入居者生活介護</t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phoneticPr fontId="41"/>
  </si>
  <si>
    <t>福祉用具購入費</t>
    <rPh sb="0" eb="2">
      <t>フクシ</t>
    </rPh>
    <rPh sb="2" eb="4">
      <t>ヨウグ</t>
    </rPh>
    <rPh sb="4" eb="7">
      <t>コウニュウヒ</t>
    </rPh>
    <phoneticPr fontId="41"/>
  </si>
  <si>
    <t>住宅改修費</t>
    <rPh sb="0" eb="2">
      <t>ジュウタク</t>
    </rPh>
    <rPh sb="2" eb="5">
      <t>カイシュウヒ</t>
    </rPh>
    <phoneticPr fontId="41"/>
  </si>
  <si>
    <t>介護予防支援</t>
    <rPh sb="0" eb="2">
      <t>カイゴ</t>
    </rPh>
    <rPh sb="2" eb="4">
      <t>ヨボウ</t>
    </rPh>
    <rPh sb="4" eb="6">
      <t>シエン</t>
    </rPh>
    <phoneticPr fontId="4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</si>
  <si>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1"/>
  </si>
  <si>
    <t>介護予防訪問看護 　　</t>
    <rPh sb="0" eb="2">
      <t>カイゴ</t>
    </rPh>
    <rPh sb="2" eb="4">
      <t>ヨボウ</t>
    </rPh>
    <rPh sb="4" eb="6">
      <t>ホウモン</t>
    </rPh>
    <rPh sb="6" eb="8">
      <t>カンゴ</t>
    </rPh>
    <phoneticPr fontId="41"/>
  </si>
  <si>
    <t>介護予防訪問リハビリテーション　　　</t>
    <rPh sb="0" eb="2">
      <t>カイゴ</t>
    </rPh>
    <rPh sb="2" eb="4">
      <t>ヨボウ</t>
    </rPh>
    <rPh sb="4" eb="6">
      <t>ホウモン</t>
    </rPh>
    <phoneticPr fontId="41"/>
  </si>
  <si>
    <t>介護予防通所リハビリテーション     　</t>
    <rPh sb="0" eb="2">
      <t>カイゴ</t>
    </rPh>
    <rPh sb="2" eb="4">
      <t>ヨボウ</t>
    </rPh>
    <rPh sb="4" eb="6">
      <t>ツウショ</t>
    </rPh>
    <phoneticPr fontId="4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</si>
  <si>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</si>
  <si>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</si>
  <si>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</si>
  <si>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</si>
  <si>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0">
      <t>ニュウキョ</t>
    </rPh>
    <rPh sb="10" eb="11">
      <t>モノ</t>
    </rPh>
    <rPh sb="11" eb="13">
      <t>セイカツ</t>
    </rPh>
    <rPh sb="13" eb="15">
      <t>カイゴ</t>
    </rPh>
    <phoneticPr fontId="41"/>
  </si>
  <si>
    <t>介護予防福祉用具購入費　</t>
    <rPh sb="0" eb="2">
      <t>カイゴ</t>
    </rPh>
    <rPh sb="2" eb="4">
      <t>ヨボウ</t>
    </rPh>
    <rPh sb="4" eb="6">
      <t>フクシ</t>
    </rPh>
    <rPh sb="6" eb="8">
      <t>ヨウグ</t>
    </rPh>
    <rPh sb="8" eb="11">
      <t>コウニュウヒ</t>
    </rPh>
    <phoneticPr fontId="41"/>
  </si>
  <si>
    <t>介護予防住宅改修費　　　　</t>
    <rPh sb="0" eb="2">
      <t>カイゴ</t>
    </rPh>
    <rPh sb="2" eb="4">
      <t>ヨボウ</t>
    </rPh>
    <rPh sb="4" eb="6">
      <t>ジュウタク</t>
    </rPh>
    <rPh sb="6" eb="9">
      <t>カイシュウヒ</t>
    </rPh>
    <phoneticPr fontId="41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</si>
  <si>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41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</si>
  <si>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41"/>
  </si>
  <si>
    <t>認知症対応型共同生活介護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phoneticPr fontId="41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</si>
  <si>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41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</si>
  <si>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1"/>
  </si>
  <si>
    <t>介護予防小規模多機能型居宅介護</t>
    <rPh sb="0" eb="4">
      <t>ｋｙ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</si>
  <si>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41"/>
  </si>
  <si>
    <t>介護老人福祉施設</t>
    <rPh sb="0" eb="8">
      <t>ロウフク</t>
    </rPh>
    <phoneticPr fontId="5"/>
  </si>
  <si>
    <t>介護老人保健施設</t>
    <rPh sb="0" eb="8">
      <t>ロウケン</t>
    </rPh>
    <phoneticPr fontId="5"/>
  </si>
  <si>
    <t>地域密着型介護老人福祉施設入所者生活介護　　　資料：介護保険課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41"/>
  </si>
  <si>
    <t>(注1)供給達成率＝実績÷事業計画見込量</t>
    <rPh sb="1" eb="2">
      <t>チュウ</t>
    </rPh>
    <rPh sb="4" eb="6">
      <t>キョウキュウ</t>
    </rPh>
    <rPh sb="6" eb="9">
      <t>タッセイリツ</t>
    </rPh>
    <rPh sb="10" eb="12">
      <t>ジッセキ</t>
    </rPh>
    <phoneticPr fontId="41"/>
  </si>
  <si>
    <t>資料：介護保険課</t>
    <phoneticPr fontId="52"/>
  </si>
  <si>
    <t>目次</t>
  </si>
  <si>
    <t>目次へもどる</t>
  </si>
  <si>
    <t>8-1. 生活保護被保護世帯・人員</t>
  </si>
  <si>
    <t>8-2. 生活保護基準額の推移</t>
  </si>
  <si>
    <t>8-3. 生活福祉資金・福祉資金貸付状況</t>
  </si>
  <si>
    <t>8-4. 共同募金実績額</t>
  </si>
  <si>
    <t>8-5. 歳末たすけあい運動支出状況</t>
  </si>
  <si>
    <t>8-6. 国民年金の状況</t>
  </si>
  <si>
    <t>8-7. 保育所（園）施設数・定員の推移</t>
  </si>
  <si>
    <t>8-8. 認定こども園施設数・定員の推移</t>
  </si>
  <si>
    <t>8-9. 市立保育所別職員数</t>
  </si>
  <si>
    <t>8-10. 市立保育所申請及び入所状況</t>
  </si>
  <si>
    <t>8-11. 私立保育園申請及び入園状況</t>
  </si>
  <si>
    <t>8-12. 認定こども園申請及び入園状況</t>
  </si>
  <si>
    <t>8-13. 地域型保育事業者施設数・定員の推移</t>
  </si>
  <si>
    <t>8-15. 学童保育室の状況</t>
  </si>
  <si>
    <t>8-16. 児童福祉施設入所・通所児童数</t>
  </si>
  <si>
    <t>8-17. 児童相談所相談件数</t>
  </si>
  <si>
    <t>8-18. 児童扶養手当・特別児童扶養手当受給者数</t>
  </si>
  <si>
    <t>8-19. 児童手当支給状況</t>
  </si>
  <si>
    <t>8-20. こども医療費支給状況</t>
  </si>
  <si>
    <t>8-21. ひとり親家庭等医療費支給状況</t>
  </si>
  <si>
    <t>8-22. 地域子育て支援センター　年度別利用状況</t>
  </si>
  <si>
    <t>8-23. 児童発達支援センター　早期療育発達支援事業（早期療育教室）</t>
  </si>
  <si>
    <t>8-24. 児童発達支援センター　児童発達支援事業利用状況</t>
  </si>
  <si>
    <t>8-26. 児童遊園地区別設置数</t>
  </si>
  <si>
    <t>8-27. 児童館コスモス利用状況　（1）入館者数</t>
  </si>
  <si>
    <t>8-27. 児童館コスモス利用状況　（2）プラネタリウム観覧者数</t>
  </si>
  <si>
    <t>8-28. 児童館ヒマワリ利用状況</t>
  </si>
  <si>
    <t>8-29. 身体障がい者（児）数</t>
  </si>
  <si>
    <t>8-30. 障がい等級別身体障がい者（児）数</t>
  </si>
  <si>
    <t>8-31. 知的障がい者（児）数</t>
  </si>
  <si>
    <t>8-32. 重度心身障害者医療費支給状況</t>
  </si>
  <si>
    <t>8-33. 重度心身障害者手当受給者数</t>
  </si>
  <si>
    <t>8-34. 特別障害者手当等受給者数</t>
  </si>
  <si>
    <t>8-35. 精神障害者保健福祉手帳交付状況</t>
  </si>
  <si>
    <t>8-36. 自立支援医療（精神通院）制度利用状況</t>
  </si>
  <si>
    <t>8-37. 越谷市指定障害福祉サービス事業所しらこばと利用状況</t>
  </si>
  <si>
    <t>8-38. 入浴サービスの利用状況</t>
  </si>
  <si>
    <t>8-39. ホームヘルプサービス（障がい者）の利用状況</t>
  </si>
  <si>
    <t>8-40. 後期高齢者医療被保険者数</t>
  </si>
  <si>
    <t>8-41. 高年齢者職業相談状況</t>
  </si>
  <si>
    <t>8-42. 65歳以上高齢者人口の推移</t>
  </si>
  <si>
    <t>8-43. 敬老会の状況</t>
  </si>
  <si>
    <t>8-44. 老人福祉センター利用状況（４館合計）</t>
  </si>
  <si>
    <t>8-45. 在宅介護者福祉手当支給状況</t>
  </si>
  <si>
    <t>8-46. 介護保険認定申請件数</t>
  </si>
  <si>
    <t>8-47. 介護保険要介護状態区分別実認定者数</t>
  </si>
  <si>
    <t>8-48. 介護保険給付費支出状況</t>
  </si>
  <si>
    <t>8-49. 介護保険支給限度額に対する利用率（居宅サービス）</t>
  </si>
  <si>
    <t>8-50. 施設別給付者数</t>
  </si>
  <si>
    <t>8-51. 介護保険所得段階別１号被保険者数・年間保険料額</t>
  </si>
  <si>
    <t>8-52. 介護保険料収納率</t>
  </si>
  <si>
    <t>8-53. 介護サービス事業所数</t>
  </si>
  <si>
    <t>8-54. 介護サービス供給達成率</t>
  </si>
  <si>
    <t>　　5</t>
    <phoneticPr fontId="2"/>
  </si>
  <si>
    <t>8-25. 児童発達支援センター　児童発達支援事業・愛称ぐんぐん　卒園・退園後の状況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</si>
</sst>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#,##0_ \ "/>
    <numFmt numFmtId="181" formatCode="#,##0.0_ "/>
    <numFmt numFmtId="182" formatCode="\(#,##0\)"/>
    <numFmt numFmtId="183" formatCode="#,##0_ ;[Red]\-#,##0\ "/>
    <numFmt numFmtId="184" formatCode="#,##0.0"/>
    <numFmt numFmtId="185" formatCode="#,##0.0;[Red]\-#,##0.0"/>
  </numFmts>
  <fonts count="6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ｺﾞｼｯｸ"/>
      <family val="3"/>
      <charset val="128"/>
    </font>
    <font>
      <sz val="10"/>
      <color theme="1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8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5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38" fontId="3" fillId="0" borderId="0" applyFont="0" applyFill="0" applyBorder="0" applyProtection="0"/>
    <xf numFmtId="177" fontId="3" fillId="0" borderId="0"/>
    <xf numFmtId="0" fontId="10" fillId="0" borderId="0">
      <alignment vertical="center"/>
    </xf>
    <xf numFmtId="177" fontId="3" fillId="0" borderId="0"/>
    <xf numFmtId="177" fontId="3" fillId="0" borderId="0"/>
    <xf numFmtId="177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0" fontId="64" fillId="0" borderId="0" applyNumberFormat="0" applyFill="0" applyBorder="0" applyAlignment="0" applyProtection="0">
      <alignment vertical="center"/>
    </xf>
  </cellStyleXfs>
  <cellXfs count="686">
    <xf numFmtId="0" fontId="0" fillId="0" borderId="0" xfId="0">
      <alignment vertical="center"/>
    </xf>
    <xf numFmtId="0" fontId="40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13" xfId="269" applyNumberFormat="1" applyFont="1" applyBorder="1" applyAlignment="1">
      <alignment horizontal="center" vertical="center"/>
    </xf>
    <xf numFmtId="0" fontId="5" fillId="0" borderId="14" xfId="269" quotePrefix="1" applyNumberFormat="1" applyFont="1" applyBorder="1" applyAlignment="1">
      <alignment horizontal="center" vertical="center"/>
    </xf>
    <xf numFmtId="0" fontId="5" fillId="0" borderId="15" xfId="269" quotePrefix="1" applyNumberFormat="1" applyFont="1" applyBorder="1" applyAlignment="1">
      <alignment horizontal="center" vertical="center"/>
    </xf>
    <xf numFmtId="178" fontId="5" fillId="0" borderId="16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17" xfId="269" applyNumberFormat="1" applyFont="1" applyBorder="1" applyAlignment="1">
      <alignment horizontal="left" vertical="center" indent="1"/>
    </xf>
    <xf numFmtId="179" fontId="5" fillId="0" borderId="17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5" fillId="0" borderId="0" xfId="269" applyNumberFormat="1" applyFont="1" applyAlignment="1">
      <alignment horizontal="right"/>
    </xf>
    <xf numFmtId="0" fontId="5" fillId="0" borderId="1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left" vertical="center" indent="1"/>
    </xf>
    <xf numFmtId="178" fontId="42" fillId="0" borderId="0" xfId="2" applyNumberFormat="1" applyFont="1" applyFill="1" applyBorder="1" applyAlignment="1" applyProtection="1">
      <alignment vertical="center"/>
    </xf>
    <xf numFmtId="0" fontId="43" fillId="0" borderId="17" xfId="269" applyNumberFormat="1" applyFont="1" applyBorder="1" applyAlignment="1">
      <alignment horizontal="center" vertical="center"/>
    </xf>
    <xf numFmtId="178" fontId="44" fillId="0" borderId="17" xfId="2" applyNumberFormat="1" applyFont="1" applyFill="1" applyBorder="1" applyAlignment="1" applyProtection="1">
      <alignment vertical="center"/>
    </xf>
    <xf numFmtId="178" fontId="43" fillId="0" borderId="17" xfId="2" applyNumberFormat="1" applyFont="1" applyFill="1" applyBorder="1" applyAlignment="1" applyProtection="1">
      <alignment vertical="center"/>
    </xf>
    <xf numFmtId="0" fontId="5" fillId="0" borderId="17" xfId="269" applyNumberFormat="1" applyFont="1" applyBorder="1" applyAlignment="1">
      <alignment vertical="center"/>
    </xf>
    <xf numFmtId="0" fontId="5" fillId="0" borderId="17" xfId="269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left" vertical="center" indent="1"/>
    </xf>
    <xf numFmtId="178" fontId="5" fillId="0" borderId="0" xfId="2" applyNumberFormat="1" applyFont="1" applyFill="1" applyAlignment="1" applyProtection="1">
      <alignment vertical="center"/>
    </xf>
    <xf numFmtId="178" fontId="5" fillId="0" borderId="0" xfId="2" quotePrefix="1" applyNumberFormat="1" applyFont="1" applyFill="1" applyAlignment="1" applyProtection="1">
      <alignment horizontal="right" vertical="center"/>
    </xf>
    <xf numFmtId="0" fontId="5" fillId="0" borderId="20" xfId="269" applyNumberFormat="1" applyFont="1" applyBorder="1" applyAlignment="1">
      <alignment horizontal="left" vertical="center" indent="2"/>
    </xf>
    <xf numFmtId="178" fontId="5" fillId="0" borderId="0" xfId="2" applyNumberFormat="1" applyFont="1" applyFill="1" applyAlignment="1" applyProtection="1">
      <alignment horizontal="right" vertical="center"/>
    </xf>
    <xf numFmtId="0" fontId="5" fillId="0" borderId="19" xfId="269" applyNumberFormat="1" applyFont="1" applyBorder="1" applyAlignment="1">
      <alignment horizontal="left" vertical="center" indent="1"/>
    </xf>
    <xf numFmtId="178" fontId="5" fillId="0" borderId="17" xfId="2" applyNumberFormat="1" applyFont="1" applyFill="1" applyBorder="1" applyAlignment="1" applyProtection="1">
      <alignment horizontal="right" vertical="center"/>
    </xf>
    <xf numFmtId="178" fontId="42" fillId="0" borderId="17" xfId="2" applyNumberFormat="1" applyFont="1" applyFill="1" applyBorder="1" applyAlignment="1" applyProtection="1">
      <alignment horizontal="right" vertical="center"/>
    </xf>
    <xf numFmtId="0" fontId="5" fillId="0" borderId="16" xfId="269" applyNumberFormat="1" applyFont="1" applyBorder="1" applyAlignment="1">
      <alignment vertical="center"/>
    </xf>
    <xf numFmtId="0" fontId="45" fillId="0" borderId="0" xfId="269" applyNumberFormat="1" applyFont="1" applyAlignment="1">
      <alignment vertical="center"/>
    </xf>
    <xf numFmtId="0" fontId="42" fillId="0" borderId="0" xfId="269" applyNumberFormat="1" applyFont="1" applyAlignment="1">
      <alignment vertical="center"/>
    </xf>
    <xf numFmtId="0" fontId="42" fillId="0" borderId="0" xfId="269" applyNumberFormat="1" applyFont="1" applyAlignment="1">
      <alignment horizontal="right"/>
    </xf>
    <xf numFmtId="0" fontId="42" fillId="0" borderId="13" xfId="269" applyNumberFormat="1" applyFont="1" applyBorder="1" applyAlignment="1">
      <alignment horizontal="center" vertical="center"/>
    </xf>
    <xf numFmtId="0" fontId="45" fillId="0" borderId="14" xfId="269" applyNumberFormat="1" applyFont="1" applyBorder="1" applyAlignment="1">
      <alignment horizontal="center" vertical="center"/>
    </xf>
    <xf numFmtId="0" fontId="42" fillId="0" borderId="13" xfId="269" applyNumberFormat="1" applyFont="1" applyBorder="1" applyAlignment="1">
      <alignment horizontal="center" vertical="center" wrapText="1"/>
    </xf>
    <xf numFmtId="0" fontId="42" fillId="0" borderId="1" xfId="269" applyNumberFormat="1" applyFont="1" applyBorder="1" applyAlignment="1">
      <alignment horizontal="center" vertical="center" wrapText="1"/>
    </xf>
    <xf numFmtId="0" fontId="42" fillId="0" borderId="20" xfId="269" quotePrefix="1" applyNumberFormat="1" applyFont="1" applyBorder="1" applyAlignment="1">
      <alignment horizontal="right" vertical="center" indent="1"/>
    </xf>
    <xf numFmtId="178" fontId="45" fillId="0" borderId="21" xfId="2" applyNumberFormat="1" applyFont="1" applyFill="1" applyBorder="1" applyAlignment="1" applyProtection="1">
      <alignment vertical="center"/>
    </xf>
    <xf numFmtId="0" fontId="42" fillId="0" borderId="16" xfId="269" applyNumberFormat="1" applyFont="1" applyBorder="1" applyAlignment="1">
      <alignment vertical="center"/>
    </xf>
    <xf numFmtId="0" fontId="42" fillId="0" borderId="16" xfId="269" applyNumberFormat="1" applyFont="1" applyBorder="1" applyAlignment="1">
      <alignment horizontal="right" vertical="center"/>
    </xf>
    <xf numFmtId="0" fontId="40" fillId="0" borderId="1" xfId="269" applyNumberFormat="1" applyFont="1" applyBorder="1" applyAlignment="1">
      <alignment horizontal="center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178" fontId="5" fillId="0" borderId="21" xfId="2" applyNumberFormat="1" applyFont="1" applyFill="1" applyBorder="1" applyAlignment="1" applyProtection="1">
      <alignment vertical="center"/>
    </xf>
    <xf numFmtId="178" fontId="5" fillId="0" borderId="23" xfId="2" applyNumberFormat="1" applyFont="1" applyFill="1" applyBorder="1" applyAlignment="1" applyProtection="1">
      <alignment horizontal="right" vertical="center"/>
    </xf>
    <xf numFmtId="178" fontId="5" fillId="0" borderId="23" xfId="2" quotePrefix="1" applyNumberFormat="1" applyFont="1" applyFill="1" applyBorder="1" applyAlignment="1" applyProtection="1">
      <alignment horizontal="right"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178" fontId="40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Protection="1"/>
    <xf numFmtId="0" fontId="5" fillId="0" borderId="24" xfId="2" applyNumberFormat="1" applyFont="1" applyFill="1" applyBorder="1" applyAlignment="1" applyProtection="1">
      <alignment horizontal="center" vertical="center"/>
    </xf>
    <xf numFmtId="178" fontId="5" fillId="0" borderId="25" xfId="2" applyNumberFormat="1" applyFont="1" applyFill="1" applyBorder="1" applyAlignment="1" applyProtection="1">
      <alignment horizontal="right" vertical="center"/>
    </xf>
    <xf numFmtId="178" fontId="5" fillId="0" borderId="25" xfId="2" quotePrefix="1" applyNumberFormat="1" applyFont="1" applyFill="1" applyBorder="1" applyAlignment="1" applyProtection="1">
      <alignment horizontal="right" vertical="center"/>
    </xf>
    <xf numFmtId="0" fontId="5" fillId="0" borderId="0" xfId="269" applyNumberFormat="1" applyFont="1"/>
    <xf numFmtId="0" fontId="5" fillId="0" borderId="20" xfId="2" applyNumberFormat="1" applyFont="1" applyFill="1" applyBorder="1" applyAlignment="1" applyProtection="1">
      <alignment horizontal="center" vertical="center"/>
    </xf>
    <xf numFmtId="178" fontId="5" fillId="0" borderId="26" xfId="2" applyNumberFormat="1" applyFont="1" applyFill="1" applyBorder="1" applyAlignment="1" applyProtection="1">
      <alignment vertical="center"/>
    </xf>
    <xf numFmtId="178" fontId="40" fillId="0" borderId="23" xfId="2" quotePrefix="1" applyNumberFormat="1" applyFont="1" applyFill="1" applyBorder="1" applyAlignment="1" applyProtection="1">
      <alignment horizontal="right" vertical="center"/>
    </xf>
    <xf numFmtId="0" fontId="5" fillId="0" borderId="27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Protection="1"/>
    <xf numFmtId="0" fontId="5" fillId="0" borderId="16" xfId="2" applyNumberFormat="1" applyFont="1" applyFill="1" applyBorder="1" applyAlignment="1" applyProtection="1">
      <alignment horizontal="right" vertical="center"/>
    </xf>
    <xf numFmtId="0" fontId="40" fillId="0" borderId="0" xfId="2" applyNumberFormat="1" applyFont="1" applyFill="1" applyAlignment="1" applyProtection="1">
      <alignment horizontal="left"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0" xfId="2" applyNumberFormat="1" applyFont="1" applyFill="1" applyAlignment="1" applyProtection="1">
      <alignment horizontal="right" textRotation="45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5" xfId="2" quotePrefix="1" applyNumberFormat="1" applyFont="1" applyFill="1" applyBorder="1" applyAlignment="1" applyProtection="1">
      <alignment horizontal="center" vertical="center"/>
    </xf>
    <xf numFmtId="0" fontId="5" fillId="0" borderId="14" xfId="2" quotePrefix="1" applyNumberFormat="1" applyFont="1" applyFill="1" applyBorder="1" applyAlignment="1" applyProtection="1">
      <alignment horizontal="center" vertical="center"/>
    </xf>
    <xf numFmtId="0" fontId="5" fillId="0" borderId="1" xfId="2" quotePrefix="1" applyNumberFormat="1" applyFont="1" applyFill="1" applyBorder="1" applyAlignment="1" applyProtection="1">
      <alignment horizontal="center" vertical="center"/>
    </xf>
    <xf numFmtId="178" fontId="5" fillId="0" borderId="28" xfId="2" applyNumberFormat="1" applyFont="1" applyFill="1" applyBorder="1" applyAlignment="1" applyProtection="1">
      <alignment horizontal="right" vertical="center"/>
    </xf>
    <xf numFmtId="178" fontId="5" fillId="0" borderId="16" xfId="2" applyNumberFormat="1" applyFont="1" applyFill="1" applyBorder="1" applyAlignment="1" applyProtection="1">
      <alignment horizontal="right" vertical="center"/>
    </xf>
    <xf numFmtId="178" fontId="5" fillId="0" borderId="29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16" xfId="2" applyNumberFormat="1" applyFont="1" applyFill="1" applyBorder="1" applyAlignment="1" applyProtection="1">
      <alignment horizontal="left" vertical="center"/>
    </xf>
    <xf numFmtId="0" fontId="5" fillId="0" borderId="16" xfId="2" applyNumberFormat="1" applyFont="1" applyFill="1" applyBorder="1" applyAlignment="1" applyProtection="1">
      <alignment horizontal="right"/>
    </xf>
    <xf numFmtId="0" fontId="5" fillId="34" borderId="0" xfId="2" applyNumberFormat="1" applyFont="1" applyFill="1" applyAlignment="1" applyProtection="1">
      <alignment horizontal="right"/>
    </xf>
    <xf numFmtId="0" fontId="40" fillId="0" borderId="0" xfId="270" applyNumberFormat="1" applyFont="1" applyAlignment="1">
      <alignment vertical="center"/>
    </xf>
    <xf numFmtId="0" fontId="5" fillId="0" borderId="0" xfId="270" applyNumberFormat="1" applyAlignment="1">
      <alignment vertical="center"/>
    </xf>
    <xf numFmtId="0" fontId="5" fillId="0" borderId="17" xfId="270" applyNumberFormat="1" applyBorder="1" applyAlignment="1">
      <alignment horizontal="left" vertical="center" indent="1"/>
    </xf>
    <xf numFmtId="0" fontId="5" fillId="0" borderId="0" xfId="270" applyNumberFormat="1" applyAlignment="1">
      <alignment horizontal="right"/>
    </xf>
    <xf numFmtId="0" fontId="5" fillId="0" borderId="13" xfId="270" applyNumberFormat="1" applyBorder="1" applyAlignment="1">
      <alignment horizontal="center" vertical="center" shrinkToFit="1"/>
    </xf>
    <xf numFmtId="0" fontId="5" fillId="0" borderId="20" xfId="270" applyNumberFormat="1" applyBorder="1" applyAlignment="1">
      <alignment horizontal="right" vertical="center" indent="1"/>
    </xf>
    <xf numFmtId="178" fontId="42" fillId="0" borderId="28" xfId="4" applyNumberFormat="1" applyFont="1" applyFill="1" applyBorder="1" applyAlignment="1" applyProtection="1">
      <alignment horizontal="right" vertical="center"/>
    </xf>
    <xf numFmtId="178" fontId="42" fillId="0" borderId="0" xfId="4" applyNumberFormat="1" applyFont="1" applyFill="1" applyBorder="1" applyAlignment="1" applyProtection="1">
      <alignment horizontal="right" vertical="center"/>
    </xf>
    <xf numFmtId="178" fontId="5" fillId="0" borderId="0" xfId="4" applyNumberFormat="1" applyFont="1" applyFill="1" applyBorder="1" applyAlignment="1" applyProtection="1">
      <alignment horizontal="right" vertical="center"/>
    </xf>
    <xf numFmtId="0" fontId="5" fillId="0" borderId="20" xfId="270" quotePrefix="1" applyNumberFormat="1" applyBorder="1" applyAlignment="1">
      <alignment horizontal="right" vertical="center" indent="1"/>
    </xf>
    <xf numFmtId="178" fontId="42" fillId="0" borderId="21" xfId="4" applyNumberFormat="1" applyFont="1" applyFill="1" applyBorder="1" applyAlignment="1" applyProtection="1">
      <alignment horizontal="right" vertical="center"/>
    </xf>
    <xf numFmtId="0" fontId="5" fillId="0" borderId="19" xfId="270" quotePrefix="1" applyNumberFormat="1" applyBorder="1" applyAlignment="1">
      <alignment horizontal="right" vertical="center" indent="1"/>
    </xf>
    <xf numFmtId="178" fontId="42" fillId="0" borderId="29" xfId="4" applyNumberFormat="1" applyFont="1" applyFill="1" applyBorder="1" applyAlignment="1" applyProtection="1">
      <alignment horizontal="right" vertical="center"/>
    </xf>
    <xf numFmtId="178" fontId="5" fillId="0" borderId="17" xfId="4" applyNumberFormat="1" applyFont="1" applyFill="1" applyBorder="1" applyAlignment="1" applyProtection="1">
      <alignment horizontal="right" vertical="center"/>
    </xf>
    <xf numFmtId="0" fontId="5" fillId="0" borderId="16" xfId="270" applyNumberFormat="1" applyBorder="1" applyAlignment="1">
      <alignment vertical="center"/>
    </xf>
    <xf numFmtId="0" fontId="5" fillId="0" borderId="0" xfId="270" applyNumberFormat="1" applyAlignment="1">
      <alignment horizontal="right" vertical="center"/>
    </xf>
    <xf numFmtId="0" fontId="45" fillId="0" borderId="0" xfId="270" applyNumberFormat="1" applyFont="1" applyAlignment="1">
      <alignment vertical="center"/>
    </xf>
    <xf numFmtId="0" fontId="42" fillId="0" borderId="0" xfId="270" applyNumberFormat="1" applyFont="1" applyAlignment="1">
      <alignment vertical="center"/>
    </xf>
    <xf numFmtId="0" fontId="42" fillId="0" borderId="0" xfId="270" applyNumberFormat="1" applyFont="1" applyAlignment="1">
      <alignment horizontal="right"/>
    </xf>
    <xf numFmtId="0" fontId="42" fillId="0" borderId="14" xfId="270" applyNumberFormat="1" applyFont="1" applyBorder="1" applyAlignment="1">
      <alignment horizontal="center" vertical="center" shrinkToFit="1"/>
    </xf>
    <xf numFmtId="0" fontId="42" fillId="0" borderId="20" xfId="270" applyNumberFormat="1" applyFont="1" applyBorder="1" applyAlignment="1">
      <alignment horizontal="right" vertical="center" indent="1"/>
    </xf>
    <xf numFmtId="178" fontId="42" fillId="0" borderId="21" xfId="8" applyNumberFormat="1" applyFont="1" applyFill="1" applyBorder="1" applyAlignment="1" applyProtection="1">
      <alignment horizontal="right" vertical="center"/>
    </xf>
    <xf numFmtId="178" fontId="42" fillId="0" borderId="0" xfId="8" applyNumberFormat="1" applyFont="1" applyFill="1" applyBorder="1" applyAlignment="1" applyProtection="1">
      <alignment horizontal="right" vertical="center"/>
    </xf>
    <xf numFmtId="178" fontId="42" fillId="0" borderId="0" xfId="270" applyNumberFormat="1" applyFont="1" applyAlignment="1">
      <alignment vertical="center"/>
    </xf>
    <xf numFmtId="0" fontId="42" fillId="0" borderId="20" xfId="270" quotePrefix="1" applyNumberFormat="1" applyFont="1" applyBorder="1" applyAlignment="1">
      <alignment horizontal="right" vertical="center" indent="1"/>
    </xf>
    <xf numFmtId="0" fontId="42" fillId="0" borderId="19" xfId="270" quotePrefix="1" applyNumberFormat="1" applyFont="1" applyBorder="1" applyAlignment="1">
      <alignment horizontal="right" vertical="center" indent="1"/>
    </xf>
    <xf numFmtId="178" fontId="42" fillId="0" borderId="29" xfId="8" applyNumberFormat="1" applyFont="1" applyFill="1" applyBorder="1" applyAlignment="1" applyProtection="1">
      <alignment horizontal="right" vertical="center"/>
    </xf>
    <xf numFmtId="178" fontId="42" fillId="0" borderId="17" xfId="8" applyNumberFormat="1" applyFont="1" applyFill="1" applyBorder="1" applyAlignment="1" applyProtection="1">
      <alignment horizontal="right" vertical="center"/>
    </xf>
    <xf numFmtId="178" fontId="42" fillId="0" borderId="17" xfId="270" applyNumberFormat="1" applyFont="1" applyBorder="1" applyAlignment="1">
      <alignment vertical="center"/>
    </xf>
    <xf numFmtId="0" fontId="50" fillId="0" borderId="0" xfId="270" applyNumberFormat="1" applyFont="1" applyAlignment="1">
      <alignment vertical="center"/>
    </xf>
    <xf numFmtId="0" fontId="40" fillId="0" borderId="0" xfId="271" applyNumberFormat="1" applyFont="1" applyAlignment="1">
      <alignment vertical="center"/>
    </xf>
    <xf numFmtId="0" fontId="5" fillId="0" borderId="0" xfId="271" applyNumberFormat="1" applyFont="1" applyAlignment="1">
      <alignment vertical="center"/>
    </xf>
    <xf numFmtId="0" fontId="3" fillId="0" borderId="0" xfId="271" applyNumberFormat="1" applyAlignment="1">
      <alignment vertical="center"/>
    </xf>
    <xf numFmtId="0" fontId="5" fillId="0" borderId="17" xfId="271" quotePrefix="1" applyNumberFormat="1" applyFont="1" applyBorder="1" applyAlignment="1">
      <alignment horizontal="left" vertical="center" indent="1"/>
    </xf>
    <xf numFmtId="0" fontId="5" fillId="0" borderId="0" xfId="271" applyNumberFormat="1" applyFont="1" applyAlignment="1">
      <alignment horizontal="right"/>
    </xf>
    <xf numFmtId="0" fontId="5" fillId="0" borderId="13" xfId="271" applyNumberFormat="1" applyFont="1" applyBorder="1" applyAlignment="1">
      <alignment horizontal="center" vertical="center"/>
    </xf>
    <xf numFmtId="0" fontId="5" fillId="0" borderId="13" xfId="271" applyNumberFormat="1" applyFont="1" applyBorder="1" applyAlignment="1">
      <alignment horizontal="center" vertical="center" wrapText="1"/>
    </xf>
    <xf numFmtId="0" fontId="5" fillId="0" borderId="1" xfId="271" applyNumberFormat="1" applyFont="1" applyBorder="1" applyAlignment="1">
      <alignment horizontal="center" vertical="center"/>
    </xf>
    <xf numFmtId="0" fontId="5" fillId="0" borderId="0" xfId="271" applyNumberFormat="1" applyFont="1" applyAlignment="1">
      <alignment horizontal="left" vertical="center"/>
    </xf>
    <xf numFmtId="180" fontId="5" fillId="0" borderId="28" xfId="4" applyNumberFormat="1" applyFont="1" applyFill="1" applyBorder="1" applyAlignment="1" applyProtection="1">
      <alignment vertical="center"/>
    </xf>
    <xf numFmtId="180" fontId="5" fillId="0" borderId="0" xfId="4" applyNumberFormat="1" applyFont="1" applyFill="1" applyBorder="1" applyAlignment="1" applyProtection="1">
      <alignment vertical="center"/>
    </xf>
    <xf numFmtId="180" fontId="5" fillId="0" borderId="21" xfId="4" applyNumberFormat="1" applyFont="1" applyFill="1" applyBorder="1" applyAlignment="1" applyProtection="1">
      <alignment vertical="center"/>
    </xf>
    <xf numFmtId="0" fontId="40" fillId="0" borderId="1" xfId="271" applyNumberFormat="1" applyFont="1" applyBorder="1" applyAlignment="1">
      <alignment horizontal="center" vertical="center"/>
    </xf>
    <xf numFmtId="180" fontId="40" fillId="0" borderId="15" xfId="4" applyNumberFormat="1" applyFont="1" applyFill="1" applyBorder="1" applyAlignment="1" applyProtection="1">
      <alignment vertical="center"/>
    </xf>
    <xf numFmtId="180" fontId="40" fillId="0" borderId="1" xfId="4" applyNumberFormat="1" applyFont="1" applyFill="1" applyBorder="1" applyAlignment="1" applyProtection="1">
      <alignment vertical="center"/>
    </xf>
    <xf numFmtId="0" fontId="5" fillId="0" borderId="0" xfId="271" applyNumberFormat="1" applyFont="1" applyAlignment="1">
      <alignment horizontal="right" vertical="center"/>
    </xf>
    <xf numFmtId="0" fontId="40" fillId="0" borderId="0" xfId="272" applyNumberFormat="1" applyFont="1" applyAlignment="1">
      <alignment vertical="center"/>
    </xf>
    <xf numFmtId="0" fontId="5" fillId="0" borderId="0" xfId="272" applyNumberFormat="1" applyFont="1" applyAlignment="1">
      <alignment vertical="center"/>
    </xf>
    <xf numFmtId="0" fontId="42" fillId="0" borderId="17" xfId="272" quotePrefix="1" applyNumberFormat="1" applyFont="1" applyBorder="1" applyAlignment="1">
      <alignment horizontal="left" vertical="center" indent="1"/>
    </xf>
    <xf numFmtId="0" fontId="5" fillId="0" borderId="17" xfId="272" applyNumberFormat="1" applyFont="1" applyBorder="1" applyAlignment="1">
      <alignment vertical="center"/>
    </xf>
    <xf numFmtId="0" fontId="5" fillId="0" borderId="17" xfId="272" applyNumberFormat="1" applyFont="1" applyBorder="1" applyAlignment="1">
      <alignment horizontal="right"/>
    </xf>
    <xf numFmtId="0" fontId="5" fillId="0" borderId="17" xfId="272" applyNumberFormat="1" applyFont="1" applyBorder="1" applyAlignment="1">
      <alignment horizontal="centerContinuous" vertical="center"/>
    </xf>
    <xf numFmtId="0" fontId="5" fillId="0" borderId="19" xfId="272" applyNumberFormat="1" applyFont="1" applyBorder="1" applyAlignment="1">
      <alignment horizontal="centerContinuous" vertical="center"/>
    </xf>
    <xf numFmtId="0" fontId="5" fillId="0" borderId="19" xfId="272" applyNumberFormat="1" applyFont="1" applyBorder="1" applyAlignment="1">
      <alignment horizontal="center" vertical="center" wrapText="1"/>
    </xf>
    <xf numFmtId="0" fontId="5" fillId="0" borderId="19" xfId="272" applyNumberFormat="1" applyFont="1" applyBorder="1" applyAlignment="1">
      <alignment horizontal="center" vertical="center"/>
    </xf>
    <xf numFmtId="0" fontId="42" fillId="0" borderId="20" xfId="272" applyNumberFormat="1" applyFont="1" applyBorder="1" applyAlignment="1">
      <alignment horizontal="left" vertical="center" shrinkToFit="1"/>
    </xf>
    <xf numFmtId="178" fontId="5" fillId="0" borderId="0" xfId="4" applyNumberFormat="1" applyFont="1" applyFill="1" applyBorder="1" applyAlignment="1" applyProtection="1">
      <alignment vertical="center"/>
    </xf>
    <xf numFmtId="178" fontId="5" fillId="0" borderId="0" xfId="4" applyNumberFormat="1" applyFont="1" applyFill="1" applyAlignment="1" applyProtection="1">
      <alignment vertical="center"/>
    </xf>
    <xf numFmtId="181" fontId="5" fillId="0" borderId="0" xfId="272" applyNumberFormat="1" applyFont="1" applyAlignment="1">
      <alignment vertical="center"/>
    </xf>
    <xf numFmtId="178" fontId="5" fillId="0" borderId="0" xfId="4" applyNumberFormat="1" applyFont="1" applyFill="1" applyAlignment="1" applyProtection="1">
      <alignment horizontal="right" vertical="center"/>
    </xf>
    <xf numFmtId="0" fontId="40" fillId="0" borderId="13" xfId="272" applyNumberFormat="1" applyFont="1" applyBorder="1" applyAlignment="1">
      <alignment horizontal="center" vertical="center"/>
    </xf>
    <xf numFmtId="178" fontId="40" fillId="0" borderId="1" xfId="4" applyNumberFormat="1" applyFont="1" applyFill="1" applyBorder="1" applyAlignment="1" applyProtection="1">
      <alignment vertical="center"/>
    </xf>
    <xf numFmtId="181" fontId="40" fillId="0" borderId="1" xfId="272" applyNumberFormat="1" applyFont="1" applyBorder="1" applyAlignment="1">
      <alignment vertical="center"/>
    </xf>
    <xf numFmtId="0" fontId="42" fillId="0" borderId="0" xfId="272" applyNumberFormat="1" applyFont="1" applyAlignment="1">
      <alignment horizontal="right" vertical="center"/>
    </xf>
    <xf numFmtId="0" fontId="5" fillId="0" borderId="20" xfId="272" applyNumberFormat="1" applyFont="1" applyBorder="1" applyAlignment="1">
      <alignment horizontal="left" vertical="center" shrinkToFit="1"/>
    </xf>
    <xf numFmtId="178" fontId="42" fillId="0" borderId="0" xfId="4" applyNumberFormat="1" applyFont="1" applyFill="1" applyBorder="1" applyAlignment="1" applyProtection="1">
      <alignment vertical="center"/>
    </xf>
    <xf numFmtId="181" fontId="42" fillId="0" borderId="0" xfId="272" applyNumberFormat="1" applyFont="1" applyAlignment="1">
      <alignment vertical="center"/>
    </xf>
    <xf numFmtId="0" fontId="42" fillId="0" borderId="0" xfId="272" applyNumberFormat="1" applyFont="1" applyAlignment="1">
      <alignment vertical="center"/>
    </xf>
    <xf numFmtId="0" fontId="40" fillId="0" borderId="1" xfId="272" applyNumberFormat="1" applyFont="1" applyBorder="1" applyAlignment="1">
      <alignment horizontal="left" vertical="center" indent="2" shrinkToFit="1"/>
    </xf>
    <xf numFmtId="178" fontId="40" fillId="0" borderId="15" xfId="4" applyNumberFormat="1" applyFont="1" applyFill="1" applyBorder="1" applyAlignment="1" applyProtection="1">
      <alignment vertical="center"/>
    </xf>
    <xf numFmtId="0" fontId="45" fillId="0" borderId="0" xfId="272" applyNumberFormat="1" applyFont="1" applyAlignment="1">
      <alignment vertical="center"/>
    </xf>
    <xf numFmtId="0" fontId="5" fillId="0" borderId="0" xfId="272" applyNumberFormat="1" applyFont="1" applyAlignment="1">
      <alignment horizontal="left" vertical="center" shrinkToFit="1"/>
    </xf>
    <xf numFmtId="178" fontId="5" fillId="0" borderId="21" xfId="4" applyNumberFormat="1" applyFont="1" applyFill="1" applyBorder="1" applyAlignment="1" applyProtection="1">
      <alignment vertical="center"/>
    </xf>
    <xf numFmtId="0" fontId="42" fillId="0" borderId="17" xfId="272" applyNumberFormat="1" applyFont="1" applyBorder="1" applyAlignment="1">
      <alignment horizontal="left" vertical="center" shrinkToFit="1"/>
    </xf>
    <xf numFmtId="178" fontId="5" fillId="0" borderId="29" xfId="4" applyNumberFormat="1" applyFont="1" applyFill="1" applyBorder="1" applyAlignment="1" applyProtection="1">
      <alignment vertical="center"/>
    </xf>
    <xf numFmtId="178" fontId="5" fillId="0" borderId="17" xfId="4" applyNumberFormat="1" applyFont="1" applyFill="1" applyBorder="1" applyAlignment="1" applyProtection="1">
      <alignment vertical="center"/>
    </xf>
    <xf numFmtId="0" fontId="45" fillId="0" borderId="1" xfId="272" applyNumberFormat="1" applyFont="1" applyBorder="1" applyAlignment="1">
      <alignment horizontal="left" vertical="center" indent="2" shrinkToFit="1"/>
    </xf>
    <xf numFmtId="178" fontId="45" fillId="0" borderId="15" xfId="4" applyNumberFormat="1" applyFont="1" applyFill="1" applyBorder="1" applyAlignment="1" applyProtection="1">
      <alignment vertical="center"/>
    </xf>
    <xf numFmtId="178" fontId="45" fillId="0" borderId="1" xfId="4" applyNumberFormat="1" applyFont="1" applyFill="1" applyBorder="1" applyAlignment="1" applyProtection="1">
      <alignment vertical="center"/>
    </xf>
    <xf numFmtId="181" fontId="45" fillId="0" borderId="1" xfId="272" applyNumberFormat="1" applyFont="1" applyBorder="1" applyAlignment="1">
      <alignment vertical="center"/>
    </xf>
    <xf numFmtId="0" fontId="5" fillId="0" borderId="16" xfId="270" applyNumberFormat="1" applyBorder="1" applyAlignment="1">
      <alignment vertical="center" shrinkToFit="1"/>
    </xf>
    <xf numFmtId="0" fontId="42" fillId="0" borderId="1" xfId="270" applyNumberFormat="1" applyFont="1" applyBorder="1" applyAlignment="1">
      <alignment horizontal="center" vertical="center" shrinkToFit="1"/>
    </xf>
    <xf numFmtId="0" fontId="42" fillId="0" borderId="15" xfId="270" applyNumberFormat="1" applyFont="1" applyBorder="1" applyAlignment="1">
      <alignment horizontal="center" vertical="center" shrinkToFit="1"/>
    </xf>
    <xf numFmtId="0" fontId="40" fillId="0" borderId="0" xfId="273" applyNumberFormat="1" applyFont="1" applyAlignment="1">
      <alignment vertical="center"/>
    </xf>
    <xf numFmtId="0" fontId="5" fillId="0" borderId="0" xfId="273" applyNumberFormat="1" applyFont="1" applyAlignment="1">
      <alignment vertical="center"/>
    </xf>
    <xf numFmtId="0" fontId="5" fillId="0" borderId="0" xfId="4" applyNumberFormat="1" applyFont="1" applyFill="1" applyAlignment="1" applyProtection="1">
      <alignment vertical="center"/>
    </xf>
    <xf numFmtId="58" fontId="5" fillId="0" borderId="0" xfId="273" quotePrefix="1" applyNumberFormat="1" applyFont="1" applyAlignment="1">
      <alignment horizontal="left" vertical="center" indent="1"/>
    </xf>
    <xf numFmtId="0" fontId="5" fillId="0" borderId="0" xfId="273" applyNumberFormat="1" applyFont="1" applyAlignment="1">
      <alignment horizontal="right"/>
    </xf>
    <xf numFmtId="0" fontId="5" fillId="0" borderId="13" xfId="273" applyNumberFormat="1" applyFont="1" applyBorder="1" applyAlignment="1">
      <alignment horizontal="center" vertical="center"/>
    </xf>
    <xf numFmtId="0" fontId="5" fillId="0" borderId="14" xfId="273" applyNumberFormat="1" applyFont="1" applyBorder="1" applyAlignment="1">
      <alignment horizontal="center" vertical="center"/>
    </xf>
    <xf numFmtId="0" fontId="5" fillId="0" borderId="14" xfId="4" applyNumberFormat="1" applyFont="1" applyFill="1" applyBorder="1" applyAlignment="1" applyProtection="1">
      <alignment horizontal="center" vertical="center"/>
    </xf>
    <xf numFmtId="0" fontId="5" fillId="0" borderId="15" xfId="273" applyNumberFormat="1" applyFont="1" applyBorder="1" applyAlignment="1">
      <alignment horizontal="center" vertical="center"/>
    </xf>
    <xf numFmtId="0" fontId="6" fillId="0" borderId="30" xfId="4" applyNumberFormat="1" applyFont="1" applyFill="1" applyBorder="1" applyAlignment="1" applyProtection="1">
      <alignment horizontal="center" vertical="center" wrapText="1"/>
    </xf>
    <xf numFmtId="0" fontId="6" fillId="0" borderId="30" xfId="273" applyNumberFormat="1" applyFont="1" applyBorder="1" applyAlignment="1">
      <alignment horizontal="center" vertical="center" wrapText="1"/>
    </xf>
    <xf numFmtId="0" fontId="6" fillId="0" borderId="28" xfId="273" applyNumberFormat="1" applyFont="1" applyBorder="1" applyAlignment="1">
      <alignment horizontal="center" vertical="center" wrapText="1"/>
    </xf>
    <xf numFmtId="178" fontId="6" fillId="0" borderId="16" xfId="4" applyNumberFormat="1" applyFont="1" applyFill="1" applyBorder="1" applyAlignment="1" applyProtection="1">
      <alignment horizontal="right"/>
    </xf>
    <xf numFmtId="178" fontId="6" fillId="0" borderId="16" xfId="4" applyNumberFormat="1" applyFont="1" applyFill="1" applyBorder="1" applyAlignment="1" applyProtection="1"/>
    <xf numFmtId="182" fontId="6" fillId="0" borderId="17" xfId="4" applyNumberFormat="1" applyFont="1" applyFill="1" applyBorder="1" applyAlignment="1" applyProtection="1">
      <alignment horizontal="right" vertical="top" shrinkToFit="1"/>
    </xf>
    <xf numFmtId="0" fontId="5" fillId="0" borderId="1" xfId="273" applyNumberFormat="1" applyFont="1" applyBorder="1" applyAlignment="1">
      <alignment vertical="center"/>
    </xf>
    <xf numFmtId="0" fontId="5" fillId="0" borderId="1" xfId="4" applyNumberFormat="1" applyFont="1" applyFill="1" applyBorder="1" applyAlignment="1" applyProtection="1">
      <alignment vertical="center"/>
    </xf>
    <xf numFmtId="0" fontId="6" fillId="0" borderId="13" xfId="273" applyNumberFormat="1" applyFont="1" applyBorder="1" applyAlignment="1">
      <alignment horizontal="center" vertical="center" wrapText="1"/>
    </xf>
    <xf numFmtId="0" fontId="6" fillId="0" borderId="14" xfId="273" applyNumberFormat="1" applyFont="1" applyBorder="1" applyAlignment="1">
      <alignment horizontal="center" vertical="center" wrapText="1"/>
    </xf>
    <xf numFmtId="0" fontId="6" fillId="0" borderId="14" xfId="4" applyNumberFormat="1" applyFont="1" applyFill="1" applyBorder="1" applyAlignment="1" applyProtection="1">
      <alignment horizontal="center" vertical="center" wrapText="1"/>
    </xf>
    <xf numFmtId="0" fontId="6" fillId="0" borderId="15" xfId="273" applyNumberFormat="1" applyFont="1" applyBorder="1" applyAlignment="1">
      <alignment horizontal="center" vertical="center" wrapText="1"/>
    </xf>
    <xf numFmtId="182" fontId="6" fillId="0" borderId="0" xfId="4" applyNumberFormat="1" applyFont="1" applyFill="1" applyBorder="1" applyAlignment="1" applyProtection="1">
      <alignment horizontal="right" vertical="top" shrinkToFit="1"/>
    </xf>
    <xf numFmtId="0" fontId="42" fillId="0" borderId="16" xfId="273" applyNumberFormat="1" applyFont="1" applyBorder="1" applyAlignment="1">
      <alignment vertical="top"/>
    </xf>
    <xf numFmtId="0" fontId="5" fillId="0" borderId="16" xfId="273" applyNumberFormat="1" applyFont="1" applyBorder="1" applyAlignment="1">
      <alignment vertical="top" wrapText="1"/>
    </xf>
    <xf numFmtId="0" fontId="5" fillId="0" borderId="0" xfId="273" applyNumberFormat="1" applyFont="1" applyAlignment="1">
      <alignment vertical="top" wrapText="1"/>
    </xf>
    <xf numFmtId="0" fontId="42" fillId="0" borderId="0" xfId="273" applyNumberFormat="1" applyFont="1" applyAlignment="1">
      <alignment horizontal="right" vertical="center"/>
    </xf>
    <xf numFmtId="0" fontId="5" fillId="0" borderId="0" xfId="273" applyNumberFormat="1" applyFont="1" applyAlignment="1">
      <alignment vertical="top"/>
    </xf>
    <xf numFmtId="0" fontId="50" fillId="0" borderId="0" xfId="273" applyNumberFormat="1" applyFont="1" applyAlignment="1">
      <alignment vertical="top"/>
    </xf>
    <xf numFmtId="0" fontId="50" fillId="0" borderId="0" xfId="273" applyNumberFormat="1" applyFont="1" applyAlignment="1">
      <alignment vertical="top" wrapText="1"/>
    </xf>
    <xf numFmtId="0" fontId="50" fillId="0" borderId="0" xfId="273" applyNumberFormat="1" applyFont="1" applyAlignment="1">
      <alignment vertical="center"/>
    </xf>
    <xf numFmtId="0" fontId="50" fillId="0" borderId="0" xfId="273" applyNumberFormat="1" applyFont="1" applyAlignment="1">
      <alignment horizontal="right" vertical="center"/>
    </xf>
    <xf numFmtId="0" fontId="40" fillId="0" borderId="0" xfId="274" applyNumberFormat="1" applyFont="1" applyAlignment="1">
      <alignment vertical="center"/>
    </xf>
    <xf numFmtId="0" fontId="5" fillId="0" borderId="0" xfId="274" applyNumberFormat="1" applyFont="1" applyAlignment="1">
      <alignment vertical="center"/>
    </xf>
    <xf numFmtId="0" fontId="5" fillId="0" borderId="17" xfId="274" applyNumberFormat="1" applyFont="1" applyBorder="1" applyAlignment="1">
      <alignment horizontal="left" vertical="center" indent="1"/>
    </xf>
    <xf numFmtId="0" fontId="5" fillId="0" borderId="17" xfId="274" applyNumberFormat="1" applyFont="1" applyBorder="1" applyAlignment="1">
      <alignment vertical="center"/>
    </xf>
    <xf numFmtId="0" fontId="5" fillId="0" borderId="17" xfId="274" applyNumberFormat="1" applyFont="1" applyBorder="1" applyAlignment="1">
      <alignment horizontal="right"/>
    </xf>
    <xf numFmtId="0" fontId="5" fillId="0" borderId="14" xfId="274" applyNumberFormat="1" applyFont="1" applyBorder="1" applyAlignment="1">
      <alignment horizontal="center" vertical="center"/>
    </xf>
    <xf numFmtId="0" fontId="5" fillId="0" borderId="15" xfId="274" quotePrefix="1" applyNumberFormat="1" applyFont="1" applyBorder="1" applyAlignment="1">
      <alignment horizontal="center" vertical="center"/>
    </xf>
    <xf numFmtId="0" fontId="5" fillId="0" borderId="20" xfId="274" applyNumberFormat="1" applyFont="1" applyBorder="1" applyAlignment="1">
      <alignment horizontal="left" vertical="center" indent="1"/>
    </xf>
    <xf numFmtId="178" fontId="5" fillId="0" borderId="0" xfId="4" quotePrefix="1" applyNumberFormat="1" applyFont="1" applyFill="1" applyBorder="1" applyAlignment="1" applyProtection="1">
      <alignment horizontal="right" vertical="center"/>
    </xf>
    <xf numFmtId="178" fontId="5" fillId="0" borderId="0" xfId="274" applyNumberFormat="1" applyFont="1" applyAlignment="1">
      <alignment vertical="center"/>
    </xf>
    <xf numFmtId="0" fontId="53" fillId="0" borderId="28" xfId="274" applyNumberFormat="1" applyFont="1" applyBorder="1" applyAlignment="1">
      <alignment horizontal="left" vertical="center" indent="1"/>
    </xf>
    <xf numFmtId="178" fontId="5" fillId="0" borderId="0" xfId="274" applyNumberFormat="1" applyFont="1" applyAlignment="1">
      <alignment horizontal="right" vertical="center"/>
    </xf>
    <xf numFmtId="178" fontId="5" fillId="0" borderId="20" xfId="274" applyNumberFormat="1" applyFont="1" applyBorder="1" applyAlignment="1">
      <alignment horizontal="right" vertical="center"/>
    </xf>
    <xf numFmtId="0" fontId="53" fillId="0" borderId="0" xfId="274" applyNumberFormat="1" applyFont="1" applyAlignment="1">
      <alignment horizontal="left" vertical="center" indent="1"/>
    </xf>
    <xf numFmtId="178" fontId="5" fillId="0" borderId="20" xfId="274" applyNumberFormat="1" applyFont="1" applyBorder="1" applyAlignment="1">
      <alignment vertical="center"/>
    </xf>
    <xf numFmtId="178" fontId="5" fillId="0" borderId="0" xfId="274" quotePrefix="1" applyNumberFormat="1" applyFont="1" applyAlignment="1">
      <alignment horizontal="right" vertical="center"/>
    </xf>
    <xf numFmtId="178" fontId="42" fillId="0" borderId="0" xfId="274" applyNumberFormat="1" applyFont="1" applyAlignment="1">
      <alignment vertical="center"/>
    </xf>
    <xf numFmtId="178" fontId="42" fillId="0" borderId="20" xfId="274" applyNumberFormat="1" applyFont="1" applyBorder="1" applyAlignment="1">
      <alignment vertical="center"/>
    </xf>
    <xf numFmtId="178" fontId="5" fillId="0" borderId="20" xfId="4" quotePrefix="1" applyNumberFormat="1" applyFont="1" applyFill="1" applyBorder="1" applyAlignment="1" applyProtection="1">
      <alignment horizontal="right" vertical="center"/>
    </xf>
    <xf numFmtId="178" fontId="5" fillId="0" borderId="20" xfId="4" applyNumberFormat="1" applyFont="1" applyFill="1" applyBorder="1" applyAlignment="1" applyProtection="1">
      <alignment horizontal="right" vertical="center"/>
    </xf>
    <xf numFmtId="0" fontId="5" fillId="0" borderId="19" xfId="274" applyNumberFormat="1" applyFont="1" applyBorder="1" applyAlignment="1">
      <alignment horizontal="left" vertical="center" indent="1"/>
    </xf>
    <xf numFmtId="178" fontId="5" fillId="0" borderId="29" xfId="4" applyNumberFormat="1" applyFont="1" applyFill="1" applyBorder="1" applyAlignment="1" applyProtection="1">
      <alignment horizontal="right" vertical="center"/>
    </xf>
    <xf numFmtId="178" fontId="5" fillId="0" borderId="19" xfId="4" applyNumberFormat="1" applyFont="1" applyFill="1" applyBorder="1" applyAlignment="1" applyProtection="1">
      <alignment horizontal="right" vertical="center"/>
    </xf>
    <xf numFmtId="0" fontId="53" fillId="0" borderId="17" xfId="274" applyNumberFormat="1" applyFont="1" applyBorder="1" applyAlignment="1">
      <alignment horizontal="left" vertical="center" indent="1"/>
    </xf>
    <xf numFmtId="178" fontId="5" fillId="0" borderId="16" xfId="4" applyNumberFormat="1" applyFont="1" applyFill="1" applyBorder="1" applyAlignment="1" applyProtection="1">
      <alignment vertical="center"/>
    </xf>
    <xf numFmtId="178" fontId="5" fillId="0" borderId="19" xfId="4" quotePrefix="1" applyNumberFormat="1" applyFont="1" applyFill="1" applyBorder="1" applyAlignment="1" applyProtection="1">
      <alignment horizontal="right" vertical="center"/>
    </xf>
    <xf numFmtId="0" fontId="40" fillId="0" borderId="1" xfId="274" applyNumberFormat="1" applyFont="1" applyBorder="1" applyAlignment="1">
      <alignment horizontal="left" vertical="center" indent="1"/>
    </xf>
    <xf numFmtId="178" fontId="40" fillId="0" borderId="1" xfId="4" quotePrefix="1" applyNumberFormat="1" applyFont="1" applyFill="1" applyBorder="1" applyAlignment="1" applyProtection="1">
      <alignment horizontal="right" vertical="center"/>
    </xf>
    <xf numFmtId="178" fontId="40" fillId="0" borderId="1" xfId="4" applyNumberFormat="1" applyFont="1" applyFill="1" applyBorder="1" applyAlignment="1" applyProtection="1">
      <alignment horizontal="right" vertical="center"/>
    </xf>
    <xf numFmtId="0" fontId="54" fillId="0" borderId="1" xfId="274" applyNumberFormat="1" applyFont="1" applyBorder="1" applyAlignment="1">
      <alignment horizontal="left" vertical="center" indent="1"/>
    </xf>
    <xf numFmtId="0" fontId="42" fillId="0" borderId="0" xfId="274" applyNumberFormat="1" applyFont="1" applyAlignment="1">
      <alignment vertical="center"/>
    </xf>
    <xf numFmtId="0" fontId="5" fillId="0" borderId="0" xfId="274" applyNumberFormat="1" applyFont="1" applyAlignment="1">
      <alignment horizontal="right" vertical="center"/>
    </xf>
    <xf numFmtId="0" fontId="40" fillId="0" borderId="0" xfId="275" applyNumberFormat="1" applyFont="1" applyAlignment="1">
      <alignment vertical="center"/>
    </xf>
    <xf numFmtId="0" fontId="5" fillId="0" borderId="0" xfId="275" applyNumberFormat="1" applyFont="1" applyAlignment="1">
      <alignment vertical="center"/>
    </xf>
    <xf numFmtId="0" fontId="42" fillId="0" borderId="0" xfId="275" applyNumberFormat="1" applyFont="1" applyAlignment="1">
      <alignment vertical="center"/>
    </xf>
    <xf numFmtId="0" fontId="5" fillId="0" borderId="0" xfId="275" applyNumberFormat="1" applyFont="1" applyAlignment="1">
      <alignment horizontal="left" vertical="center" indent="1"/>
    </xf>
    <xf numFmtId="0" fontId="5" fillId="0" borderId="0" xfId="275" applyNumberFormat="1" applyFont="1" applyAlignment="1">
      <alignment horizontal="right" vertical="center"/>
    </xf>
    <xf numFmtId="0" fontId="42" fillId="0" borderId="0" xfId="275" applyNumberFormat="1" applyFont="1" applyAlignment="1">
      <alignment horizontal="right" vertical="center"/>
    </xf>
    <xf numFmtId="0" fontId="5" fillId="0" borderId="0" xfId="275" applyNumberFormat="1" applyFont="1" applyAlignment="1">
      <alignment horizontal="right"/>
    </xf>
    <xf numFmtId="0" fontId="5" fillId="0" borderId="13" xfId="275" applyNumberFormat="1" applyFont="1" applyBorder="1" applyAlignment="1">
      <alignment horizontal="center" vertical="center"/>
    </xf>
    <xf numFmtId="0" fontId="5" fillId="0" borderId="15" xfId="275" applyNumberFormat="1" applyFont="1" applyBorder="1" applyAlignment="1">
      <alignment horizontal="center" vertical="center"/>
    </xf>
    <xf numFmtId="0" fontId="5" fillId="0" borderId="20" xfId="275" applyNumberFormat="1" applyFont="1" applyBorder="1" applyAlignment="1">
      <alignment horizontal="left" vertical="center" indent="1"/>
    </xf>
    <xf numFmtId="0" fontId="5" fillId="0" borderId="0" xfId="275" applyNumberFormat="1" applyFont="1"/>
    <xf numFmtId="178" fontId="42" fillId="0" borderId="0" xfId="4" quotePrefix="1" applyNumberFormat="1" applyFont="1" applyFill="1" applyAlignment="1" applyProtection="1">
      <alignment horizontal="right" vertical="center"/>
    </xf>
    <xf numFmtId="0" fontId="5" fillId="0" borderId="20" xfId="275" applyNumberFormat="1" applyFont="1" applyBorder="1" applyAlignment="1">
      <alignment horizontal="left" vertical="center" indent="2"/>
    </xf>
    <xf numFmtId="178" fontId="5" fillId="0" borderId="0" xfId="4" quotePrefix="1" applyNumberFormat="1" applyFont="1" applyFill="1" applyAlignment="1" applyProtection="1">
      <alignment horizontal="right" vertical="center"/>
    </xf>
    <xf numFmtId="0" fontId="5" fillId="0" borderId="19" xfId="275" applyNumberFormat="1" applyFont="1" applyBorder="1" applyAlignment="1">
      <alignment horizontal="left" vertical="center" indent="1"/>
    </xf>
    <xf numFmtId="0" fontId="40" fillId="0" borderId="0" xfId="275" applyNumberFormat="1" applyFont="1" applyAlignment="1">
      <alignment horizontal="left" vertical="center" indent="1"/>
    </xf>
    <xf numFmtId="178" fontId="40" fillId="0" borderId="0" xfId="4" applyNumberFormat="1" applyFont="1" applyFill="1" applyBorder="1" applyAlignment="1" applyProtection="1">
      <alignment horizontal="right" vertical="center"/>
    </xf>
    <xf numFmtId="0" fontId="42" fillId="0" borderId="0" xfId="275" applyNumberFormat="1" applyFont="1"/>
    <xf numFmtId="0" fontId="5" fillId="0" borderId="17" xfId="269" applyNumberFormat="1" applyFont="1" applyBorder="1" applyAlignment="1">
      <alignment horizontal="right"/>
    </xf>
    <xf numFmtId="0" fontId="5" fillId="0" borderId="19" xfId="269" applyNumberFormat="1" applyFont="1" applyBorder="1" applyAlignment="1">
      <alignment horizontal="center" vertical="top" textRotation="255" indent="1" shrinkToFit="1"/>
    </xf>
    <xf numFmtId="0" fontId="6" fillId="0" borderId="19" xfId="269" applyNumberFormat="1" applyFont="1" applyBorder="1" applyAlignment="1">
      <alignment horizontal="center" vertical="top" textRotation="255" indent="1" shrinkToFit="1"/>
    </xf>
    <xf numFmtId="183" fontId="5" fillId="0" borderId="21" xfId="269" applyNumberFormat="1" applyFont="1" applyBorder="1" applyAlignment="1">
      <alignment vertical="center"/>
    </xf>
    <xf numFmtId="183" fontId="5" fillId="0" borderId="0" xfId="269" applyNumberFormat="1" applyFont="1" applyAlignment="1">
      <alignment horizontal="right" vertical="center"/>
    </xf>
    <xf numFmtId="183" fontId="40" fillId="0" borderId="0" xfId="269" applyNumberFormat="1" applyFont="1" applyAlignment="1">
      <alignment horizontal="right" vertical="center"/>
    </xf>
    <xf numFmtId="183" fontId="5" fillId="0" borderId="29" xfId="269" applyNumberFormat="1" applyFont="1" applyBorder="1" applyAlignment="1">
      <alignment vertical="center"/>
    </xf>
    <xf numFmtId="183" fontId="5" fillId="0" borderId="17" xfId="269" applyNumberFormat="1" applyFont="1" applyBorder="1" applyAlignment="1">
      <alignment horizontal="right" vertical="center"/>
    </xf>
    <xf numFmtId="183" fontId="40" fillId="0" borderId="17" xfId="276" applyNumberFormat="1" applyFont="1" applyFill="1" applyBorder="1" applyAlignment="1" applyProtection="1">
      <alignment horizontal="right" vertical="center"/>
    </xf>
    <xf numFmtId="0" fontId="40" fillId="0" borderId="0" xfId="4" applyNumberFormat="1" applyFont="1" applyFill="1" applyAlignment="1" applyProtection="1">
      <alignment vertical="center"/>
    </xf>
    <xf numFmtId="0" fontId="5" fillId="0" borderId="17" xfId="4" applyNumberFormat="1" applyFont="1" applyFill="1" applyBorder="1" applyAlignment="1" applyProtection="1">
      <alignment horizontal="left" vertical="center" indent="1"/>
    </xf>
    <xf numFmtId="0" fontId="3" fillId="0" borderId="17" xfId="269" applyNumberFormat="1" applyBorder="1"/>
    <xf numFmtId="0" fontId="5" fillId="0" borderId="17" xfId="4" applyNumberFormat="1" applyFont="1" applyFill="1" applyBorder="1" applyAlignment="1" applyProtection="1">
      <alignment vertical="center"/>
    </xf>
    <xf numFmtId="0" fontId="5" fillId="0" borderId="17" xfId="4" applyNumberFormat="1" applyFont="1" applyFill="1" applyBorder="1" applyAlignment="1" applyProtection="1">
      <alignment horizontal="right"/>
    </xf>
    <xf numFmtId="0" fontId="5" fillId="0" borderId="0" xfId="4" applyNumberFormat="1" applyFont="1" applyFill="1" applyBorder="1" applyAlignment="1" applyProtection="1">
      <alignment vertical="center"/>
    </xf>
    <xf numFmtId="0" fontId="5" fillId="0" borderId="0" xfId="4" applyNumberFormat="1" applyFont="1" applyFill="1" applyBorder="1" applyAlignment="1" applyProtection="1">
      <alignment horizontal="centerContinuous" vertical="center"/>
    </xf>
    <xf numFmtId="0" fontId="5" fillId="0" borderId="19" xfId="4" applyNumberFormat="1" applyFont="1" applyFill="1" applyBorder="1" applyAlignment="1" applyProtection="1">
      <alignment horizontal="center" vertical="center"/>
    </xf>
    <xf numFmtId="0" fontId="5" fillId="0" borderId="17" xfId="4" applyNumberFormat="1" applyFont="1" applyFill="1" applyBorder="1" applyAlignment="1" applyProtection="1">
      <alignment horizontal="center" vertical="center"/>
    </xf>
    <xf numFmtId="0" fontId="5" fillId="0" borderId="15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20" xfId="4" applyNumberFormat="1" applyFont="1" applyFill="1" applyBorder="1" applyAlignment="1" applyProtection="1">
      <alignment horizontal="center" vertical="center"/>
    </xf>
    <xf numFmtId="178" fontId="40" fillId="0" borderId="21" xfId="4" applyNumberFormat="1" applyFont="1" applyFill="1" applyBorder="1" applyAlignment="1" applyProtection="1">
      <alignment vertical="center"/>
    </xf>
    <xf numFmtId="178" fontId="45" fillId="0" borderId="21" xfId="4" applyNumberFormat="1" applyFont="1" applyFill="1" applyBorder="1" applyAlignment="1" applyProtection="1">
      <alignment vertical="center"/>
    </xf>
    <xf numFmtId="0" fontId="5" fillId="0" borderId="16" xfId="4" applyNumberFormat="1" applyFont="1" applyFill="1" applyBorder="1" applyAlignment="1" applyProtection="1">
      <alignment vertical="center"/>
    </xf>
    <xf numFmtId="0" fontId="5" fillId="0" borderId="32" xfId="4" quotePrefix="1" applyNumberFormat="1" applyFont="1" applyFill="1" applyBorder="1" applyAlignment="1" applyProtection="1">
      <alignment horizontal="center" vertical="center"/>
    </xf>
    <xf numFmtId="178" fontId="40" fillId="0" borderId="29" xfId="4" applyNumberFormat="1" applyFont="1" applyFill="1" applyBorder="1" applyAlignment="1" applyProtection="1">
      <alignment vertical="center"/>
    </xf>
    <xf numFmtId="0" fontId="5" fillId="0" borderId="16" xfId="4" applyNumberFormat="1" applyFont="1" applyFill="1" applyBorder="1" applyAlignment="1" applyProtection="1">
      <alignment vertical="center"/>
      <protection locked="0"/>
    </xf>
    <xf numFmtId="0" fontId="5" fillId="0" borderId="16" xfId="4" applyNumberFormat="1" applyFont="1" applyFill="1" applyBorder="1" applyAlignment="1" applyProtection="1">
      <alignment vertical="center" textRotation="255"/>
      <protection locked="0"/>
    </xf>
    <xf numFmtId="0" fontId="5" fillId="0" borderId="16" xfId="4" applyNumberFormat="1" applyFont="1" applyFill="1" applyBorder="1" applyAlignment="1" applyProtection="1">
      <alignment horizontal="left" vertical="center"/>
    </xf>
    <xf numFmtId="0" fontId="5" fillId="0" borderId="16" xfId="4" quotePrefix="1" applyNumberFormat="1" applyFont="1" applyFill="1" applyBorder="1" applyAlignment="1" applyProtection="1">
      <alignment horizontal="center" vertical="center"/>
    </xf>
    <xf numFmtId="0" fontId="50" fillId="0" borderId="0" xfId="4" applyNumberFormat="1" applyFont="1" applyFill="1" applyAlignment="1" applyProtection="1">
      <alignment vertical="center"/>
    </xf>
    <xf numFmtId="0" fontId="5" fillId="0" borderId="0" xfId="4" applyNumberFormat="1" applyFont="1" applyFill="1" applyProtection="1"/>
    <xf numFmtId="0" fontId="50" fillId="0" borderId="0" xfId="4" applyNumberFormat="1" applyFont="1" applyFill="1" applyProtection="1"/>
    <xf numFmtId="0" fontId="5" fillId="0" borderId="0" xfId="4" applyNumberFormat="1" applyFont="1" applyFill="1" applyAlignment="1" applyProtection="1">
      <alignment horizontal="right" vertical="center"/>
    </xf>
    <xf numFmtId="0" fontId="5" fillId="0" borderId="0" xfId="4" applyNumberFormat="1" applyFont="1" applyFill="1" applyAlignment="1" applyProtection="1">
      <alignment horizontal="right"/>
    </xf>
    <xf numFmtId="0" fontId="5" fillId="0" borderId="0" xfId="4" applyNumberFormat="1" applyFont="1" applyFill="1" applyBorder="1" applyProtection="1"/>
    <xf numFmtId="0" fontId="5" fillId="0" borderId="17" xfId="4" applyNumberFormat="1" applyFont="1" applyFill="1" applyBorder="1" applyAlignment="1" applyProtection="1">
      <alignment horizontal="centerContinuous" vertical="center"/>
    </xf>
    <xf numFmtId="0" fontId="5" fillId="0" borderId="19" xfId="4" applyNumberFormat="1" applyFont="1" applyFill="1" applyBorder="1" applyAlignment="1" applyProtection="1">
      <alignment horizontal="centerContinuous" vertical="center"/>
    </xf>
    <xf numFmtId="0" fontId="5" fillId="0" borderId="13" xfId="4" applyNumberFormat="1" applyFont="1" applyFill="1" applyBorder="1" applyAlignment="1" applyProtection="1">
      <alignment horizontal="center" vertical="center"/>
    </xf>
    <xf numFmtId="0" fontId="5" fillId="0" borderId="1" xfId="4" applyNumberFormat="1" applyFont="1" applyFill="1" applyBorder="1" applyAlignment="1" applyProtection="1">
      <alignment horizontal="center" vertical="center"/>
    </xf>
    <xf numFmtId="0" fontId="5" fillId="0" borderId="18" xfId="4" quotePrefix="1" applyNumberFormat="1" applyFont="1" applyFill="1" applyBorder="1" applyAlignment="1" applyProtection="1">
      <alignment horizontal="right" vertical="center" indent="1"/>
    </xf>
    <xf numFmtId="0" fontId="5" fillId="0" borderId="20" xfId="4" quotePrefix="1" applyNumberFormat="1" applyFont="1" applyFill="1" applyBorder="1" applyAlignment="1" applyProtection="1">
      <alignment horizontal="right" vertical="center" indent="1"/>
    </xf>
    <xf numFmtId="0" fontId="5" fillId="0" borderId="19" xfId="4" quotePrefix="1" applyNumberFormat="1" applyFont="1" applyFill="1" applyBorder="1" applyAlignment="1" applyProtection="1">
      <alignment horizontal="right" vertical="center" indent="1"/>
    </xf>
    <xf numFmtId="178" fontId="42" fillId="0" borderId="17" xfId="4" applyNumberFormat="1" applyFont="1" applyFill="1" applyBorder="1" applyAlignment="1" applyProtection="1">
      <alignment vertical="center"/>
    </xf>
    <xf numFmtId="178" fontId="42" fillId="0" borderId="17" xfId="4" applyNumberFormat="1" applyFont="1" applyFill="1" applyBorder="1" applyAlignment="1" applyProtection="1">
      <alignment vertical="center" shrinkToFit="1"/>
    </xf>
    <xf numFmtId="0" fontId="5" fillId="0" borderId="0" xfId="4" applyNumberFormat="1" applyFont="1" applyFill="1" applyAlignment="1" applyProtection="1">
      <alignment horizontal="left" vertical="center"/>
    </xf>
    <xf numFmtId="0" fontId="42" fillId="0" borderId="14" xfId="269" applyNumberFormat="1" applyFont="1" applyBorder="1" applyAlignment="1">
      <alignment horizontal="center" vertical="center"/>
    </xf>
    <xf numFmtId="0" fontId="42" fillId="0" borderId="15" xfId="269" applyNumberFormat="1" applyFont="1" applyBorder="1" applyAlignment="1">
      <alignment horizontal="center" vertical="center"/>
    </xf>
    <xf numFmtId="0" fontId="42" fillId="0" borderId="18" xfId="8" quotePrefix="1" applyNumberFormat="1" applyFont="1" applyFill="1" applyBorder="1" applyAlignment="1" applyProtection="1">
      <alignment horizontal="right" vertical="center" indent="1"/>
    </xf>
    <xf numFmtId="178" fontId="42" fillId="0" borderId="21" xfId="8" applyNumberFormat="1" applyFont="1" applyFill="1" applyBorder="1" applyAlignment="1" applyProtection="1">
      <alignment vertical="center"/>
    </xf>
    <xf numFmtId="178" fontId="42" fillId="0" borderId="0" xfId="8" applyNumberFormat="1" applyFont="1" applyFill="1" applyBorder="1" applyAlignment="1" applyProtection="1">
      <alignment vertical="center" shrinkToFit="1"/>
    </xf>
    <xf numFmtId="0" fontId="42" fillId="0" borderId="0" xfId="269" applyNumberFormat="1" applyFont="1" applyAlignment="1">
      <alignment horizontal="center" vertical="center" wrapText="1" shrinkToFit="1"/>
    </xf>
    <xf numFmtId="0" fontId="42" fillId="0" borderId="0" xfId="269" applyNumberFormat="1" applyFont="1" applyAlignment="1">
      <alignment horizontal="center" vertical="center"/>
    </xf>
    <xf numFmtId="0" fontId="42" fillId="0" borderId="20" xfId="8" quotePrefix="1" applyNumberFormat="1" applyFont="1" applyFill="1" applyBorder="1" applyAlignment="1" applyProtection="1">
      <alignment horizontal="right" vertical="center" indent="1"/>
    </xf>
    <xf numFmtId="0" fontId="42" fillId="0" borderId="0" xfId="269" applyNumberFormat="1" applyFont="1" applyAlignment="1">
      <alignment horizontal="center" vertical="center" shrinkToFit="1"/>
    </xf>
    <xf numFmtId="178" fontId="42" fillId="0" borderId="0" xfId="8" applyNumberFormat="1" applyFont="1" applyFill="1" applyBorder="1" applyAlignment="1" applyProtection="1">
      <alignment vertical="center"/>
    </xf>
    <xf numFmtId="0" fontId="42" fillId="0" borderId="16" xfId="277" applyNumberFormat="1" applyFont="1" applyBorder="1" applyAlignment="1">
      <alignment vertical="center"/>
    </xf>
    <xf numFmtId="0" fontId="42" fillId="0" borderId="16" xfId="8" applyNumberFormat="1" applyFont="1" applyFill="1" applyBorder="1" applyAlignment="1" applyProtection="1">
      <alignment horizontal="right" vertical="center"/>
    </xf>
    <xf numFmtId="0" fontId="5" fillId="0" borderId="18" xfId="8" applyNumberFormat="1" applyFont="1" applyFill="1" applyBorder="1" applyAlignment="1" applyProtection="1">
      <alignment horizontal="right" vertical="center" indent="1"/>
    </xf>
    <xf numFmtId="178" fontId="5" fillId="0" borderId="21" xfId="8" applyNumberFormat="1" applyFont="1" applyFill="1" applyBorder="1" applyAlignment="1" applyProtection="1">
      <alignment vertical="center"/>
    </xf>
    <xf numFmtId="178" fontId="5" fillId="0" borderId="0" xfId="8" applyNumberFormat="1" applyFont="1" applyFill="1" applyBorder="1" applyAlignment="1" applyProtection="1">
      <alignment vertical="center"/>
    </xf>
    <xf numFmtId="0" fontId="5" fillId="0" borderId="20" xfId="8" quotePrefix="1" applyNumberFormat="1" applyFont="1" applyFill="1" applyBorder="1" applyAlignment="1" applyProtection="1">
      <alignment horizontal="right" vertical="center" indent="1"/>
    </xf>
    <xf numFmtId="0" fontId="5" fillId="0" borderId="19" xfId="8" quotePrefix="1" applyNumberFormat="1" applyFont="1" applyFill="1" applyBorder="1" applyAlignment="1" applyProtection="1">
      <alignment horizontal="right" vertical="center" indent="1"/>
    </xf>
    <xf numFmtId="178" fontId="5" fillId="0" borderId="29" xfId="8" applyNumberFormat="1" applyFont="1" applyFill="1" applyBorder="1" applyAlignment="1" applyProtection="1">
      <alignment vertical="center"/>
    </xf>
    <xf numFmtId="178" fontId="5" fillId="0" borderId="17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Alignment="1" applyProtection="1">
      <alignment horizontal="right" vertical="center"/>
    </xf>
    <xf numFmtId="0" fontId="42" fillId="0" borderId="0" xfId="278" applyFont="1">
      <alignment vertical="center"/>
    </xf>
    <xf numFmtId="0" fontId="42" fillId="0" borderId="30" xfId="278" applyFont="1" applyBorder="1" applyAlignment="1">
      <alignment horizontal="center" vertical="center"/>
    </xf>
    <xf numFmtId="0" fontId="56" fillId="0" borderId="31" xfId="278" applyFont="1" applyBorder="1" applyAlignment="1">
      <alignment horizontal="center" vertical="center"/>
    </xf>
    <xf numFmtId="0" fontId="5" fillId="0" borderId="18" xfId="270" applyNumberFormat="1" applyBorder="1" applyAlignment="1">
      <alignment horizontal="right" vertical="center" indent="1"/>
    </xf>
    <xf numFmtId="178" fontId="42" fillId="0" borderId="0" xfId="278" applyNumberFormat="1" applyFont="1" applyAlignment="1">
      <alignment horizontal="right" vertical="center"/>
    </xf>
    <xf numFmtId="0" fontId="42" fillId="0" borderId="16" xfId="4" applyNumberFormat="1" applyFont="1" applyFill="1" applyBorder="1" applyAlignment="1" applyProtection="1">
      <alignment vertical="center"/>
    </xf>
    <xf numFmtId="0" fontId="42" fillId="0" borderId="16" xfId="4" applyNumberFormat="1" applyFont="1" applyFill="1" applyBorder="1" applyAlignment="1" applyProtection="1">
      <alignment horizontal="right" vertical="center"/>
    </xf>
    <xf numFmtId="0" fontId="40" fillId="0" borderId="0" xfId="279" applyNumberFormat="1" applyFont="1" applyAlignment="1">
      <alignment vertical="center"/>
    </xf>
    <xf numFmtId="0" fontId="40" fillId="0" borderId="0" xfId="279" applyNumberFormat="1" applyFont="1"/>
    <xf numFmtId="0" fontId="57" fillId="0" borderId="0" xfId="279" applyNumberFormat="1" applyFont="1"/>
    <xf numFmtId="0" fontId="5" fillId="0" borderId="0" xfId="279" applyNumberFormat="1" applyFont="1"/>
    <xf numFmtId="0" fontId="58" fillId="0" borderId="0" xfId="279" applyNumberFormat="1" applyFont="1"/>
    <xf numFmtId="0" fontId="58" fillId="0" borderId="0" xfId="279" applyNumberFormat="1" applyFont="1" applyAlignment="1">
      <alignment vertical="center"/>
    </xf>
    <xf numFmtId="0" fontId="5" fillId="0" borderId="14" xfId="279" applyNumberFormat="1" applyFont="1" applyBorder="1" applyAlignment="1">
      <alignment horizontal="center" vertical="center"/>
    </xf>
    <xf numFmtId="0" fontId="5" fillId="0" borderId="15" xfId="279" applyNumberFormat="1" applyFont="1" applyBorder="1" applyAlignment="1">
      <alignment horizontal="center" vertical="center"/>
    </xf>
    <xf numFmtId="0" fontId="5" fillId="0" borderId="18" xfId="279" applyNumberFormat="1" applyFont="1" applyBorder="1" applyAlignment="1">
      <alignment horizontal="right" vertical="center" indent="1"/>
    </xf>
    <xf numFmtId="0" fontId="5" fillId="0" borderId="20" xfId="279" quotePrefix="1" applyNumberFormat="1" applyFont="1" applyBorder="1" applyAlignment="1">
      <alignment horizontal="right" vertical="center" indent="1"/>
    </xf>
    <xf numFmtId="0" fontId="5" fillId="0" borderId="16" xfId="279" applyNumberFormat="1" applyFont="1" applyBorder="1" applyAlignment="1">
      <alignment vertical="center"/>
    </xf>
    <xf numFmtId="0" fontId="5" fillId="0" borderId="16" xfId="4" applyNumberFormat="1" applyFont="1" applyFill="1" applyBorder="1" applyAlignment="1" applyProtection="1">
      <alignment horizontal="right" vertical="center"/>
    </xf>
    <xf numFmtId="0" fontId="5" fillId="0" borderId="16" xfId="279" applyNumberFormat="1" applyFont="1" applyBorder="1" applyAlignment="1">
      <alignment horizontal="right" vertical="center"/>
    </xf>
    <xf numFmtId="0" fontId="3" fillId="0" borderId="0" xfId="269" applyNumberFormat="1"/>
    <xf numFmtId="0" fontId="5" fillId="0" borderId="0" xfId="280" applyNumberFormat="1" applyFont="1" applyAlignment="1">
      <alignment horizontal="right"/>
    </xf>
    <xf numFmtId="0" fontId="5" fillId="0" borderId="19" xfId="280" applyNumberFormat="1" applyFont="1" applyBorder="1" applyAlignment="1">
      <alignment horizontal="center" vertical="center"/>
    </xf>
    <xf numFmtId="0" fontId="5" fillId="0" borderId="17" xfId="280" applyNumberFormat="1" applyFont="1" applyBorder="1" applyAlignment="1">
      <alignment horizontal="center" vertical="center"/>
    </xf>
    <xf numFmtId="0" fontId="5" fillId="0" borderId="16" xfId="280" quotePrefix="1" applyNumberFormat="1" applyFont="1" applyBorder="1" applyAlignment="1">
      <alignment horizontal="right" vertical="center" indent="1"/>
    </xf>
    <xf numFmtId="0" fontId="5" fillId="0" borderId="0" xfId="280" quotePrefix="1" applyNumberFormat="1" applyFont="1" applyAlignment="1">
      <alignment horizontal="right" vertical="center" indent="1"/>
    </xf>
    <xf numFmtId="0" fontId="5" fillId="0" borderId="19" xfId="280" applyNumberFormat="1" applyFont="1" applyBorder="1" applyAlignment="1">
      <alignment vertical="center"/>
    </xf>
    <xf numFmtId="0" fontId="5" fillId="0" borderId="15" xfId="280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right" vertical="center"/>
    </xf>
    <xf numFmtId="0" fontId="5" fillId="0" borderId="0" xfId="269" quotePrefix="1" applyNumberFormat="1" applyFont="1" applyAlignment="1">
      <alignment vertical="center"/>
    </xf>
    <xf numFmtId="0" fontId="40" fillId="0" borderId="0" xfId="280" applyNumberFormat="1" applyFont="1" applyAlignment="1">
      <alignment vertical="center"/>
    </xf>
    <xf numFmtId="0" fontId="5" fillId="0" borderId="0" xfId="280" applyNumberFormat="1" applyFont="1" applyAlignment="1">
      <alignment vertical="center"/>
    </xf>
    <xf numFmtId="0" fontId="5" fillId="0" borderId="17" xfId="280" applyNumberFormat="1" applyFont="1" applyBorder="1" applyAlignment="1">
      <alignment horizontal="left" vertical="center" indent="1"/>
    </xf>
    <xf numFmtId="0" fontId="5" fillId="0" borderId="17" xfId="280" applyNumberFormat="1" applyFont="1" applyBorder="1" applyAlignment="1">
      <alignment vertical="center"/>
    </xf>
    <xf numFmtId="0" fontId="5" fillId="0" borderId="18" xfId="280" applyNumberFormat="1" applyFont="1" applyBorder="1" applyAlignment="1">
      <alignment horizontal="center" vertical="center"/>
    </xf>
    <xf numFmtId="178" fontId="40" fillId="0" borderId="21" xfId="4" applyNumberFormat="1" applyFont="1" applyFill="1" applyBorder="1" applyAlignment="1" applyProtection="1">
      <alignment horizontal="right" vertical="center"/>
    </xf>
    <xf numFmtId="178" fontId="42" fillId="0" borderId="0" xfId="4" quotePrefix="1" applyNumberFormat="1" applyFont="1" applyFill="1" applyBorder="1" applyAlignment="1" applyProtection="1">
      <alignment horizontal="right" vertical="center"/>
    </xf>
    <xf numFmtId="0" fontId="5" fillId="0" borderId="16" xfId="280" applyNumberFormat="1" applyFont="1" applyBorder="1" applyAlignment="1">
      <alignment vertical="center"/>
    </xf>
    <xf numFmtId="0" fontId="5" fillId="0" borderId="16" xfId="280" applyNumberFormat="1" applyFont="1" applyBorder="1" applyAlignment="1">
      <alignment horizontal="right" vertical="center"/>
    </xf>
    <xf numFmtId="178" fontId="5" fillId="0" borderId="17" xfId="4" quotePrefix="1" applyNumberFormat="1" applyFont="1" applyFill="1" applyBorder="1" applyAlignment="1" applyProtection="1">
      <alignment horizontal="right" vertical="center"/>
    </xf>
    <xf numFmtId="0" fontId="3" fillId="0" borderId="16" xfId="269" applyNumberFormat="1" applyBorder="1" applyAlignment="1">
      <alignment vertical="center" wrapText="1"/>
    </xf>
    <xf numFmtId="0" fontId="5" fillId="0" borderId="0" xfId="280" applyNumberFormat="1" applyFont="1" applyAlignment="1">
      <alignment horizontal="right" vertical="center"/>
    </xf>
    <xf numFmtId="0" fontId="59" fillId="0" borderId="14" xfId="269" applyNumberFormat="1" applyFont="1" applyBorder="1" applyAlignment="1">
      <alignment horizontal="center" vertical="center" shrinkToFit="1"/>
    </xf>
    <xf numFmtId="0" fontId="6" fillId="0" borderId="14" xfId="269" applyNumberFormat="1" applyFont="1" applyBorder="1" applyAlignment="1">
      <alignment horizontal="center" vertical="center" shrinkToFit="1"/>
    </xf>
    <xf numFmtId="0" fontId="6" fillId="0" borderId="1" xfId="269" applyNumberFormat="1" applyFont="1" applyBorder="1" applyAlignment="1">
      <alignment horizontal="center" vertical="center" shrinkToFit="1"/>
    </xf>
    <xf numFmtId="0" fontId="6" fillId="0" borderId="15" xfId="269" applyNumberFormat="1" applyFont="1" applyBorder="1" applyAlignment="1">
      <alignment horizontal="center" vertical="center" shrinkToFit="1"/>
    </xf>
    <xf numFmtId="0" fontId="6" fillId="0" borderId="15" xfId="269" applyNumberFormat="1" applyFont="1" applyBorder="1" applyAlignment="1">
      <alignment vertical="center"/>
    </xf>
    <xf numFmtId="0" fontId="5" fillId="0" borderId="20" xfId="269" applyNumberFormat="1" applyFont="1" applyBorder="1" applyAlignment="1">
      <alignment horizontal="right" vertical="center" indent="1"/>
    </xf>
    <xf numFmtId="178" fontId="40" fillId="0" borderId="0" xfId="269" applyNumberFormat="1" applyFont="1" applyAlignment="1">
      <alignment vertical="center"/>
    </xf>
    <xf numFmtId="178" fontId="5" fillId="0" borderId="0" xfId="269" applyNumberFormat="1" applyFont="1" applyAlignment="1">
      <alignment vertical="center"/>
    </xf>
    <xf numFmtId="178" fontId="42" fillId="0" borderId="0" xfId="269" applyNumberFormat="1" applyFont="1" applyAlignment="1">
      <alignment vertical="center"/>
    </xf>
    <xf numFmtId="0" fontId="5" fillId="0" borderId="16" xfId="269" applyNumberFormat="1" applyFont="1" applyBorder="1"/>
    <xf numFmtId="0" fontId="5" fillId="0" borderId="0" xfId="269" applyNumberFormat="1" applyFont="1" applyAlignment="1">
      <alignment horizontal="left" vertical="center"/>
    </xf>
    <xf numFmtId="0" fontId="5" fillId="0" borderId="18" xfId="269" applyNumberFormat="1" applyFont="1" applyBorder="1" applyAlignment="1">
      <alignment horizontal="right" vertical="center" indent="1"/>
    </xf>
    <xf numFmtId="178" fontId="45" fillId="0" borderId="21" xfId="8" quotePrefix="1" applyNumberFormat="1" applyFont="1" applyFill="1" applyBorder="1" applyAlignment="1" applyProtection="1">
      <alignment vertical="center"/>
    </xf>
    <xf numFmtId="178" fontId="42" fillId="0" borderId="0" xfId="8" quotePrefix="1" applyNumberFormat="1" applyFont="1" applyFill="1" applyBorder="1" applyAlignment="1" applyProtection="1">
      <alignment vertical="center"/>
    </xf>
    <xf numFmtId="178" fontId="5" fillId="0" borderId="0" xfId="8" quotePrefix="1" applyNumberFormat="1" applyFont="1" applyFill="1" applyBorder="1" applyAlignment="1" applyProtection="1">
      <alignment vertical="center"/>
    </xf>
    <xf numFmtId="0" fontId="5" fillId="0" borderId="20" xfId="269" quotePrefix="1" applyNumberFormat="1" applyFont="1" applyBorder="1" applyAlignment="1">
      <alignment horizontal="right" vertical="center" indent="1"/>
    </xf>
    <xf numFmtId="178" fontId="40" fillId="0" borderId="21" xfId="8" quotePrefix="1" applyNumberFormat="1" applyFont="1" applyFill="1" applyBorder="1" applyAlignment="1" applyProtection="1">
      <alignment vertical="center"/>
    </xf>
    <xf numFmtId="0" fontId="51" fillId="0" borderId="0" xfId="269" applyNumberFormat="1" applyFont="1" applyAlignment="1">
      <alignment vertical="center"/>
    </xf>
    <xf numFmtId="0" fontId="5" fillId="0" borderId="18" xfId="269" quotePrefix="1" applyNumberFormat="1" applyFont="1" applyBorder="1" applyAlignment="1">
      <alignment horizontal="right" vertical="center" indent="1"/>
    </xf>
    <xf numFmtId="178" fontId="40" fillId="0" borderId="0" xfId="281" applyNumberFormat="1" applyFont="1">
      <alignment vertical="center"/>
    </xf>
    <xf numFmtId="178" fontId="45" fillId="0" borderId="0" xfId="281" applyNumberFormat="1" applyFont="1">
      <alignment vertical="center"/>
    </xf>
    <xf numFmtId="178" fontId="40" fillId="0" borderId="0" xfId="8" quotePrefix="1" applyNumberFormat="1" applyFont="1" applyFill="1" applyBorder="1" applyAlignment="1" applyProtection="1">
      <alignment vertical="center"/>
    </xf>
    <xf numFmtId="0" fontId="60" fillId="0" borderId="0" xfId="269" applyNumberFormat="1" applyFont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 wrapText="1"/>
    </xf>
    <xf numFmtId="0" fontId="40" fillId="0" borderId="13" xfId="269" applyNumberFormat="1" applyFont="1" applyBorder="1" applyAlignment="1">
      <alignment horizontal="center" vertical="center" wrapText="1"/>
    </xf>
    <xf numFmtId="0" fontId="5" fillId="0" borderId="0" xfId="269" quotePrefix="1" applyNumberFormat="1" applyFont="1" applyAlignment="1">
      <alignment horizontal="right" vertical="center" indent="1"/>
    </xf>
    <xf numFmtId="178" fontId="40" fillId="0" borderId="21" xfId="2" applyNumberFormat="1" applyFont="1" applyFill="1" applyBorder="1" applyAlignment="1" applyProtection="1">
      <alignment vertical="center"/>
    </xf>
    <xf numFmtId="0" fontId="40" fillId="0" borderId="13" xfId="269" applyNumberFormat="1" applyFont="1" applyBorder="1" applyAlignment="1">
      <alignment horizontal="center" vertical="center"/>
    </xf>
    <xf numFmtId="0" fontId="5" fillId="0" borderId="19" xfId="269" quotePrefix="1" applyNumberFormat="1" applyFont="1" applyBorder="1" applyAlignment="1">
      <alignment horizontal="right" vertical="center" indent="1"/>
    </xf>
    <xf numFmtId="178" fontId="40" fillId="0" borderId="29" xfId="2" applyNumberFormat="1" applyFont="1" applyFill="1" applyBorder="1" applyAlignment="1" applyProtection="1">
      <alignment vertical="center"/>
    </xf>
    <xf numFmtId="178" fontId="5" fillId="0" borderId="17" xfId="2" applyNumberFormat="1" applyFont="1" applyFill="1" applyBorder="1" applyAlignment="1" applyProtection="1">
      <alignment vertical="center"/>
    </xf>
    <xf numFmtId="0" fontId="5" fillId="0" borderId="17" xfId="269" applyNumberFormat="1" applyFont="1" applyBorder="1" applyAlignment="1">
      <alignment horizontal="centerContinuous" vertical="center"/>
    </xf>
    <xf numFmtId="0" fontId="5" fillId="0" borderId="19" xfId="269" applyNumberFormat="1" applyFont="1" applyBorder="1" applyAlignment="1">
      <alignment horizontal="centerContinuous" vertical="center"/>
    </xf>
    <xf numFmtId="0" fontId="5" fillId="0" borderId="19" xfId="269" applyNumberFormat="1" applyFont="1" applyBorder="1" applyAlignment="1">
      <alignment horizontal="center" vertical="center" wrapText="1"/>
    </xf>
    <xf numFmtId="0" fontId="5" fillId="0" borderId="17" xfId="269" applyNumberFormat="1" applyFont="1" applyBorder="1" applyAlignment="1">
      <alignment horizontal="center" vertical="center" wrapText="1"/>
    </xf>
    <xf numFmtId="0" fontId="61" fillId="0" borderId="0" xfId="269" applyNumberFormat="1" applyFont="1" applyAlignment="1">
      <alignment vertical="center"/>
    </xf>
    <xf numFmtId="0" fontId="42" fillId="0" borderId="1" xfId="269" applyNumberFormat="1" applyFont="1" applyBorder="1" applyAlignment="1">
      <alignment horizontal="center" vertical="center"/>
    </xf>
    <xf numFmtId="178" fontId="42" fillId="0" borderId="21" xfId="2" applyNumberFormat="1" applyFont="1" applyFill="1" applyBorder="1" applyAlignment="1" applyProtection="1">
      <alignment vertical="center"/>
    </xf>
    <xf numFmtId="0" fontId="62" fillId="0" borderId="13" xfId="269" applyNumberFormat="1" applyFont="1" applyBorder="1" applyAlignment="1">
      <alignment horizontal="center" vertical="center" wrapText="1"/>
    </xf>
    <xf numFmtId="0" fontId="42" fillId="0" borderId="14" xfId="269" applyNumberFormat="1" applyFont="1" applyBorder="1" applyAlignment="1">
      <alignment horizontal="center" vertical="center" wrapText="1"/>
    </xf>
    <xf numFmtId="0" fontId="63" fillId="0" borderId="13" xfId="269" applyNumberFormat="1" applyFont="1" applyBorder="1" applyAlignment="1">
      <alignment horizontal="center" vertical="center" wrapText="1"/>
    </xf>
    <xf numFmtId="0" fontId="45" fillId="0" borderId="1" xfId="269" applyNumberFormat="1" applyFont="1" applyBorder="1" applyAlignment="1">
      <alignment horizontal="center" vertical="center"/>
    </xf>
    <xf numFmtId="0" fontId="42" fillId="0" borderId="0" xfId="269" quotePrefix="1" applyNumberFormat="1" applyFont="1" applyAlignment="1">
      <alignment horizontal="right" vertical="center" indent="1"/>
    </xf>
    <xf numFmtId="178" fontId="45" fillId="0" borderId="0" xfId="2" applyNumberFormat="1" applyFont="1" applyFill="1" applyBorder="1" applyAlignment="1" applyProtection="1">
      <alignment vertical="center"/>
    </xf>
    <xf numFmtId="0" fontId="42" fillId="0" borderId="19" xfId="269" quotePrefix="1" applyNumberFormat="1" applyFont="1" applyBorder="1" applyAlignment="1">
      <alignment horizontal="right" vertical="center" indent="1"/>
    </xf>
    <xf numFmtId="178" fontId="42" fillId="0" borderId="29" xfId="2" applyNumberFormat="1" applyFont="1" applyFill="1" applyBorder="1" applyAlignment="1" applyProtection="1">
      <alignment vertical="center"/>
    </xf>
    <xf numFmtId="178" fontId="42" fillId="0" borderId="17" xfId="2" applyNumberFormat="1" applyFont="1" applyFill="1" applyBorder="1" applyAlignment="1" applyProtection="1">
      <alignment vertical="center"/>
    </xf>
    <xf numFmtId="178" fontId="45" fillId="0" borderId="17" xfId="2" applyNumberFormat="1" applyFont="1" applyFill="1" applyBorder="1" applyAlignment="1" applyProtection="1">
      <alignment vertical="center"/>
    </xf>
    <xf numFmtId="0" fontId="42" fillId="0" borderId="0" xfId="269" applyNumberFormat="1" applyFont="1" applyAlignment="1">
      <alignment horizontal="right" vertical="center"/>
    </xf>
    <xf numFmtId="0" fontId="60" fillId="0" borderId="0" xfId="269" applyNumberFormat="1" applyFont="1" applyAlignment="1">
      <alignment vertical="center"/>
    </xf>
    <xf numFmtId="0" fontId="40" fillId="0" borderId="19" xfId="269" applyNumberFormat="1" applyFont="1" applyBorder="1" applyAlignment="1">
      <alignment horizontal="center" vertical="center"/>
    </xf>
    <xf numFmtId="178" fontId="40" fillId="0" borderId="17" xfId="2" applyNumberFormat="1" applyFont="1" applyFill="1" applyBorder="1" applyAlignment="1" applyProtection="1">
      <alignment horizontal="right" vertical="center"/>
    </xf>
    <xf numFmtId="0" fontId="5" fillId="0" borderId="15" xfId="269" applyNumberFormat="1" applyFont="1" applyBorder="1" applyAlignment="1">
      <alignment horizontal="center" vertical="center" wrapText="1"/>
    </xf>
    <xf numFmtId="178" fontId="5" fillId="0" borderId="1" xfId="2" applyNumberFormat="1" applyFont="1" applyFill="1" applyBorder="1" applyAlignment="1" applyProtection="1">
      <alignment vertical="center"/>
    </xf>
    <xf numFmtId="0" fontId="5" fillId="0" borderId="19" xfId="269" applyNumberFormat="1" applyFont="1" applyBorder="1" applyAlignment="1">
      <alignment horizontal="center" vertical="center"/>
    </xf>
    <xf numFmtId="178" fontId="42" fillId="0" borderId="0" xfId="2" applyNumberFormat="1" applyFont="1" applyFill="1" applyBorder="1" applyAlignment="1" applyProtection="1">
      <alignment horizontal="right" vertical="center"/>
    </xf>
    <xf numFmtId="178" fontId="42" fillId="0" borderId="0" xfId="2" applyNumberFormat="1" applyFont="1" applyFill="1" applyAlignment="1" applyProtection="1">
      <alignment vertical="center"/>
    </xf>
    <xf numFmtId="0" fontId="5" fillId="0" borderId="18" xfId="269" applyNumberFormat="1" applyFont="1" applyBorder="1" applyAlignment="1">
      <alignment horizontal="left" vertical="center" indent="1"/>
    </xf>
    <xf numFmtId="3" fontId="5" fillId="0" borderId="0" xfId="2" applyNumberFormat="1" applyFont="1" applyFill="1" applyBorder="1" applyAlignment="1" applyProtection="1">
      <alignment vertical="center"/>
    </xf>
    <xf numFmtId="4" fontId="5" fillId="0" borderId="0" xfId="269" applyNumberFormat="1" applyFont="1" applyAlignment="1">
      <alignment vertical="center"/>
    </xf>
    <xf numFmtId="0" fontId="5" fillId="0" borderId="0" xfId="2" applyNumberFormat="1" applyFont="1" applyFill="1" applyBorder="1" applyAlignment="1" applyProtection="1">
      <alignment vertical="center"/>
    </xf>
    <xf numFmtId="3" fontId="5" fillId="0" borderId="0" xfId="269" applyNumberFormat="1" applyFont="1" applyAlignment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184" fontId="5" fillId="0" borderId="0" xfId="2" applyNumberFormat="1" applyFont="1" applyFill="1" applyBorder="1" applyAlignment="1" applyProtection="1">
      <alignment horizontal="right" vertical="center"/>
    </xf>
    <xf numFmtId="3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" quotePrefix="1" applyNumberFormat="1" applyFont="1" applyFill="1" applyBorder="1" applyAlignment="1" applyProtection="1">
      <alignment horizontal="right" vertical="center"/>
    </xf>
    <xf numFmtId="0" fontId="42" fillId="0" borderId="20" xfId="269" applyNumberFormat="1" applyFont="1" applyBorder="1" applyAlignment="1">
      <alignment horizontal="left" vertical="center" indent="1"/>
    </xf>
    <xf numFmtId="0" fontId="5" fillId="0" borderId="0" xfId="269" quotePrefix="1" applyNumberFormat="1" applyFont="1" applyAlignment="1">
      <alignment horizontal="right" vertical="center"/>
    </xf>
    <xf numFmtId="3" fontId="5" fillId="0" borderId="0" xfId="269" quotePrefix="1" applyNumberFormat="1" applyFont="1" applyAlignment="1">
      <alignment horizontal="right" vertical="center"/>
    </xf>
    <xf numFmtId="184" fontId="5" fillId="0" borderId="0" xfId="269" applyNumberFormat="1" applyFont="1" applyAlignment="1">
      <alignment vertical="center"/>
    </xf>
    <xf numFmtId="185" fontId="5" fillId="0" borderId="0" xfId="282" applyNumberFormat="1" applyFont="1" applyAlignment="1">
      <alignment horizontal="right" vertical="center"/>
    </xf>
    <xf numFmtId="0" fontId="40" fillId="0" borderId="20" xfId="269" applyNumberFormat="1" applyFont="1" applyBorder="1" applyAlignment="1">
      <alignment horizontal="center" vertical="center"/>
    </xf>
    <xf numFmtId="3" fontId="40" fillId="0" borderId="0" xfId="2" applyNumberFormat="1" applyFont="1" applyFill="1" applyBorder="1" applyAlignment="1" applyProtection="1">
      <alignment horizontal="right" vertical="center"/>
    </xf>
    <xf numFmtId="4" fontId="45" fillId="0" borderId="0" xfId="2" applyNumberFormat="1" applyFont="1" applyFill="1" applyBorder="1" applyAlignment="1" applyProtection="1">
      <alignment horizontal="right" vertical="center"/>
    </xf>
    <xf numFmtId="4" fontId="40" fillId="0" borderId="0" xfId="2" applyNumberFormat="1" applyFont="1" applyFill="1" applyBorder="1" applyAlignment="1" applyProtection="1">
      <alignment horizontal="right" vertical="center"/>
    </xf>
    <xf numFmtId="184" fontId="40" fillId="0" borderId="0" xfId="282" applyNumberFormat="1" applyFont="1" applyFill="1" applyBorder="1" applyAlignment="1" applyProtection="1">
      <alignment horizontal="right" vertical="center"/>
    </xf>
    <xf numFmtId="0" fontId="3" fillId="0" borderId="16" xfId="269" applyNumberFormat="1" applyBorder="1" applyAlignment="1">
      <alignment horizontal="left" vertical="top" wrapText="1" indent="1"/>
    </xf>
    <xf numFmtId="0" fontId="40" fillId="0" borderId="0" xfId="269" applyNumberFormat="1" applyFont="1" applyAlignment="1">
      <alignment horizontal="left" vertical="center"/>
    </xf>
    <xf numFmtId="0" fontId="5" fillId="0" borderId="0" xfId="2" applyNumberFormat="1" applyFont="1" applyFill="1" applyAlignment="1">
      <alignment horizontal="left" vertical="center"/>
    </xf>
    <xf numFmtId="0" fontId="5" fillId="0" borderId="0" xfId="2" applyNumberFormat="1" applyFont="1" applyFill="1" applyAlignment="1">
      <alignment horizontal="right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20" xfId="2" applyNumberFormat="1" applyFont="1" applyFill="1" applyBorder="1" applyAlignment="1" applyProtection="1">
      <alignment horizontal="right" vertical="center" indent="1"/>
    </xf>
    <xf numFmtId="178" fontId="5" fillId="0" borderId="0" xfId="2" applyNumberFormat="1" applyFont="1" applyFill="1" applyBorder="1" applyAlignment="1">
      <alignment vertical="center"/>
    </xf>
    <xf numFmtId="0" fontId="5" fillId="0" borderId="20" xfId="2" quotePrefix="1" applyNumberFormat="1" applyFont="1" applyFill="1" applyBorder="1" applyAlignment="1" applyProtection="1">
      <alignment horizontal="right" vertical="center" indent="1"/>
    </xf>
    <xf numFmtId="0" fontId="5" fillId="0" borderId="19" xfId="2" quotePrefix="1" applyNumberFormat="1" applyFont="1" applyFill="1" applyBorder="1" applyAlignment="1" applyProtection="1">
      <alignment horizontal="right" vertical="center" indent="1"/>
    </xf>
    <xf numFmtId="178" fontId="5" fillId="0" borderId="17" xfId="2" applyNumberFormat="1" applyFont="1" applyFill="1" applyBorder="1" applyAlignment="1">
      <alignment vertical="center"/>
    </xf>
    <xf numFmtId="178" fontId="5" fillId="0" borderId="21" xfId="2" applyNumberFormat="1" applyFont="1" applyFill="1" applyBorder="1" applyAlignment="1" applyProtection="1">
      <alignment horizontal="right" vertical="center"/>
    </xf>
    <xf numFmtId="0" fontId="5" fillId="0" borderId="17" xfId="283" applyNumberFormat="1" applyFont="1" applyBorder="1" applyAlignment="1">
      <alignment horizontal="left" vertical="center" indent="1"/>
    </xf>
    <xf numFmtId="0" fontId="5" fillId="0" borderId="0" xfId="8" applyNumberFormat="1" applyFont="1" applyFill="1" applyBorder="1" applyAlignment="1">
      <alignment horizontal="center" vertical="center" wrapText="1"/>
    </xf>
    <xf numFmtId="0" fontId="5" fillId="0" borderId="17" xfId="283" applyNumberFormat="1" applyFont="1" applyBorder="1" applyAlignment="1">
      <alignment horizontal="right"/>
    </xf>
    <xf numFmtId="0" fontId="5" fillId="0" borderId="13" xfId="283" applyNumberFormat="1" applyFont="1" applyBorder="1" applyAlignment="1">
      <alignment horizontal="center" vertical="center"/>
    </xf>
    <xf numFmtId="0" fontId="5" fillId="0" borderId="14" xfId="283" applyNumberFormat="1" applyFont="1" applyBorder="1" applyAlignment="1">
      <alignment horizontal="center" vertical="center"/>
    </xf>
    <xf numFmtId="0" fontId="5" fillId="0" borderId="17" xfId="283" applyNumberFormat="1" applyFont="1" applyBorder="1" applyAlignment="1">
      <alignment horizontal="center" vertical="center"/>
    </xf>
    <xf numFmtId="0" fontId="5" fillId="0" borderId="18" xfId="269" quotePrefix="1" applyNumberFormat="1" applyFont="1" applyBorder="1" applyAlignment="1">
      <alignment horizontal="left" vertical="center" indent="1"/>
    </xf>
    <xf numFmtId="178" fontId="5" fillId="0" borderId="0" xfId="8" applyNumberFormat="1" applyFont="1" applyFill="1" applyBorder="1" applyAlignment="1">
      <alignment vertical="center"/>
    </xf>
    <xf numFmtId="0" fontId="5" fillId="0" borderId="20" xfId="269" quotePrefix="1" applyNumberFormat="1" applyFont="1" applyBorder="1" applyAlignment="1">
      <alignment horizontal="left" vertical="center" indent="1"/>
    </xf>
    <xf numFmtId="0" fontId="5" fillId="0" borderId="19" xfId="269" quotePrefix="1" applyNumberFormat="1" applyFont="1" applyBorder="1" applyAlignment="1">
      <alignment horizontal="left" vertical="center" indent="1"/>
    </xf>
    <xf numFmtId="181" fontId="5" fillId="0" borderId="17" xfId="8" applyNumberFormat="1" applyFont="1" applyFill="1" applyBorder="1" applyAlignment="1">
      <alignment vertical="center"/>
    </xf>
    <xf numFmtId="0" fontId="5" fillId="0" borderId="16" xfId="269" applyNumberFormat="1" applyFont="1" applyBorder="1" applyAlignment="1">
      <alignment horizontal="left" vertical="center"/>
    </xf>
    <xf numFmtId="0" fontId="5" fillId="0" borderId="0" xfId="283" applyNumberFormat="1" applyFont="1" applyAlignment="1">
      <alignment horizontal="right" vertical="center"/>
    </xf>
    <xf numFmtId="178" fontId="5" fillId="0" borderId="0" xfId="8" applyNumberFormat="1" applyFont="1" applyFill="1" applyBorder="1" applyAlignment="1">
      <alignment horizontal="right" vertical="center"/>
    </xf>
    <xf numFmtId="181" fontId="5" fillId="0" borderId="17" xfId="8" applyNumberFormat="1" applyFont="1" applyFill="1" applyBorder="1" applyAlignment="1">
      <alignment horizontal="right" vertical="center"/>
    </xf>
    <xf numFmtId="0" fontId="5" fillId="0" borderId="17" xfId="283" applyNumberFormat="1" applyFont="1" applyBorder="1" applyAlignment="1">
      <alignment horizontal="left" vertical="center"/>
    </xf>
    <xf numFmtId="178" fontId="5" fillId="0" borderId="17" xfId="8" applyNumberFormat="1" applyFont="1" applyFill="1" applyBorder="1" applyAlignment="1">
      <alignment vertical="center"/>
    </xf>
    <xf numFmtId="0" fontId="5" fillId="0" borderId="13" xfId="269" quotePrefix="1" applyNumberFormat="1" applyFont="1" applyBorder="1" applyAlignment="1">
      <alignment horizontal="left" vertical="center" indent="1"/>
    </xf>
    <xf numFmtId="178" fontId="5" fillId="0" borderId="1" xfId="8" applyNumberFormat="1" applyFont="1" applyFill="1" applyBorder="1" applyAlignment="1">
      <alignment vertical="center"/>
    </xf>
    <xf numFmtId="0" fontId="19" fillId="0" borderId="16" xfId="269" applyNumberFormat="1" applyFont="1" applyBorder="1" applyAlignment="1">
      <alignment shrinkToFit="1"/>
    </xf>
    <xf numFmtId="0" fontId="40" fillId="0" borderId="0" xfId="283" applyNumberFormat="1" applyFont="1">
      <alignment vertical="center"/>
    </xf>
    <xf numFmtId="0" fontId="5" fillId="0" borderId="0" xfId="283" applyNumberFormat="1" applyFont="1">
      <alignment vertical="center"/>
    </xf>
    <xf numFmtId="0" fontId="5" fillId="0" borderId="0" xfId="283" applyNumberFormat="1" applyFont="1" applyAlignment="1">
      <alignment horizontal="right"/>
    </xf>
    <xf numFmtId="0" fontId="5" fillId="0" borderId="15" xfId="283" applyNumberFormat="1" applyFont="1" applyBorder="1" applyAlignment="1">
      <alignment horizontal="center" vertical="center"/>
    </xf>
    <xf numFmtId="0" fontId="5" fillId="0" borderId="18" xfId="283" applyNumberFormat="1" applyFont="1" applyBorder="1" applyAlignment="1">
      <alignment horizontal="left" vertical="center" indent="1"/>
    </xf>
    <xf numFmtId="0" fontId="5" fillId="0" borderId="20" xfId="283" applyNumberFormat="1" applyFont="1" applyBorder="1" applyAlignment="1">
      <alignment horizontal="left" vertical="center" indent="1"/>
    </xf>
    <xf numFmtId="178" fontId="5" fillId="0" borderId="0" xfId="283" applyNumberFormat="1" applyFont="1">
      <alignment vertical="center"/>
    </xf>
    <xf numFmtId="0" fontId="40" fillId="0" borderId="19" xfId="283" applyNumberFormat="1" applyFont="1" applyBorder="1" applyAlignment="1">
      <alignment horizontal="center" vertical="center"/>
    </xf>
    <xf numFmtId="178" fontId="40" fillId="0" borderId="17" xfId="8" applyNumberFormat="1" applyFont="1" applyFill="1" applyBorder="1" applyAlignment="1">
      <alignment vertical="center"/>
    </xf>
    <xf numFmtId="178" fontId="40" fillId="0" borderId="17" xfId="283" applyNumberFormat="1" applyFont="1" applyBorder="1">
      <alignment vertical="center"/>
    </xf>
    <xf numFmtId="178" fontId="5" fillId="0" borderId="0" xfId="283" applyNumberFormat="1" applyFont="1" applyAlignment="1">
      <alignment horizontal="right" vertical="center"/>
    </xf>
    <xf numFmtId="0" fontId="5" fillId="0" borderId="0" xfId="283" applyNumberFormat="1" applyFont="1" applyAlignment="1">
      <alignment horizontal="left" vertical="center" indent="1"/>
    </xf>
    <xf numFmtId="0" fontId="6" fillId="0" borderId="20" xfId="283" applyNumberFormat="1" applyFont="1" applyBorder="1" applyAlignment="1">
      <alignment horizontal="left" vertical="center" indent="1"/>
    </xf>
    <xf numFmtId="38" fontId="5" fillId="0" borderId="0" xfId="282" applyFont="1" applyFill="1" applyAlignment="1">
      <alignment vertical="center"/>
    </xf>
    <xf numFmtId="0" fontId="5" fillId="0" borderId="0" xfId="283" applyNumberFormat="1" applyFont="1" applyAlignment="1">
      <alignment vertical="center" wrapText="1"/>
    </xf>
    <xf numFmtId="38" fontId="5" fillId="0" borderId="0" xfId="283" applyNumberFormat="1" applyFont="1">
      <alignment vertical="center"/>
    </xf>
    <xf numFmtId="178" fontId="5" fillId="0" borderId="0" xfId="8" applyNumberFormat="1" applyFont="1" applyFill="1" applyAlignment="1">
      <alignment vertical="center"/>
    </xf>
    <xf numFmtId="0" fontId="5" fillId="0" borderId="19" xfId="283" applyNumberFormat="1" applyFont="1" applyBorder="1" applyAlignment="1">
      <alignment horizontal="left" vertical="center" indent="1"/>
    </xf>
    <xf numFmtId="0" fontId="5" fillId="0" borderId="16" xfId="8" applyNumberFormat="1" applyFont="1" applyFill="1" applyBorder="1" applyAlignment="1">
      <alignment vertical="center"/>
    </xf>
    <xf numFmtId="0" fontId="43" fillId="0" borderId="19" xfId="283" applyNumberFormat="1" applyFont="1" applyBorder="1" applyAlignment="1">
      <alignment horizontal="center" vertical="center"/>
    </xf>
    <xf numFmtId="178" fontId="43" fillId="0" borderId="17" xfId="283" applyNumberFormat="1" applyFont="1" applyBorder="1">
      <alignment vertical="center"/>
    </xf>
    <xf numFmtId="0" fontId="40" fillId="0" borderId="0" xfId="284" applyNumberFormat="1" applyFont="1">
      <alignment vertical="center"/>
    </xf>
    <xf numFmtId="0" fontId="5" fillId="0" borderId="0" xfId="284" applyNumberFormat="1" applyFont="1">
      <alignment vertical="center"/>
    </xf>
    <xf numFmtId="0" fontId="5" fillId="0" borderId="0" xfId="284" applyNumberFormat="1" applyFont="1" applyAlignment="1">
      <alignment horizontal="right" vertical="center"/>
    </xf>
    <xf numFmtId="0" fontId="5" fillId="0" borderId="0" xfId="284" applyNumberFormat="1" applyFont="1" applyAlignment="1">
      <alignment horizontal="right"/>
    </xf>
    <xf numFmtId="0" fontId="5" fillId="0" borderId="15" xfId="284" applyNumberFormat="1" applyFont="1" applyBorder="1" applyAlignment="1">
      <alignment horizontal="center" vertical="center"/>
    </xf>
    <xf numFmtId="0" fontId="5" fillId="0" borderId="34" xfId="284" applyNumberFormat="1" applyFont="1" applyBorder="1" applyAlignment="1">
      <alignment horizontal="distributed" vertical="center" indent="1"/>
    </xf>
    <xf numFmtId="0" fontId="5" fillId="0" borderId="24" xfId="284" applyNumberFormat="1" applyFont="1" applyBorder="1" applyAlignment="1">
      <alignment horizontal="distributed" vertical="center" indent="1"/>
    </xf>
    <xf numFmtId="178" fontId="5" fillId="0" borderId="25" xfId="8" applyNumberFormat="1" applyFont="1" applyFill="1" applyBorder="1" applyAlignment="1">
      <alignment vertical="center"/>
    </xf>
    <xf numFmtId="178" fontId="5" fillId="0" borderId="0" xfId="284" applyNumberFormat="1" applyFont="1">
      <alignment vertical="center"/>
    </xf>
    <xf numFmtId="0" fontId="5" fillId="0" borderId="37" xfId="284" applyNumberFormat="1" applyFont="1" applyBorder="1" applyAlignment="1">
      <alignment horizontal="distributed" vertical="center" indent="1"/>
    </xf>
    <xf numFmtId="178" fontId="5" fillId="0" borderId="23" xfId="8" applyNumberFormat="1" applyFont="1" applyFill="1" applyBorder="1" applyAlignment="1">
      <alignment vertical="center"/>
    </xf>
    <xf numFmtId="0" fontId="5" fillId="0" borderId="39" xfId="284" applyNumberFormat="1" applyFont="1" applyBorder="1" applyAlignment="1">
      <alignment horizontal="distributed" vertical="center" indent="1"/>
    </xf>
    <xf numFmtId="178" fontId="43" fillId="0" borderId="40" xfId="8" applyNumberFormat="1" applyFont="1" applyFill="1" applyBorder="1" applyAlignment="1">
      <alignment vertical="center"/>
    </xf>
    <xf numFmtId="0" fontId="5" fillId="0" borderId="1" xfId="284" applyNumberFormat="1" applyFont="1" applyBorder="1" applyAlignment="1">
      <alignment horizontal="center" vertical="center"/>
    </xf>
    <xf numFmtId="0" fontId="5" fillId="0" borderId="18" xfId="284" applyNumberFormat="1" applyFont="1" applyBorder="1" applyAlignment="1">
      <alignment horizontal="left" vertical="center" indent="1"/>
    </xf>
    <xf numFmtId="179" fontId="5" fillId="0" borderId="0" xfId="8" applyNumberFormat="1" applyFont="1" applyFill="1" applyAlignment="1">
      <alignment vertical="center"/>
    </xf>
    <xf numFmtId="0" fontId="5" fillId="0" borderId="20" xfId="284" applyNumberFormat="1" applyFont="1" applyBorder="1" applyAlignment="1">
      <alignment horizontal="left" vertical="center" indent="1"/>
    </xf>
    <xf numFmtId="179" fontId="5" fillId="0" borderId="0" xfId="284" applyNumberFormat="1" applyFont="1">
      <alignment vertical="center"/>
    </xf>
    <xf numFmtId="0" fontId="5" fillId="0" borderId="19" xfId="284" applyNumberFormat="1" applyFont="1" applyBorder="1" applyAlignment="1">
      <alignment horizontal="left" vertical="center" indent="1"/>
    </xf>
    <xf numFmtId="179" fontId="5" fillId="0" borderId="17" xfId="8" applyNumberFormat="1" applyFont="1" applyFill="1" applyBorder="1" applyAlignment="1">
      <alignment vertical="center"/>
    </xf>
    <xf numFmtId="0" fontId="5" fillId="0" borderId="20" xfId="284" applyNumberFormat="1" applyFont="1" applyBorder="1" applyAlignment="1">
      <alignment horizontal="left" vertical="center" wrapText="1" indent="1"/>
    </xf>
    <xf numFmtId="0" fontId="5" fillId="0" borderId="19" xfId="284" applyNumberFormat="1" applyFont="1" applyBorder="1" applyAlignment="1">
      <alignment horizontal="left" vertical="center" wrapText="1" indent="1"/>
    </xf>
    <xf numFmtId="178" fontId="5" fillId="0" borderId="17" xfId="284" applyNumberFormat="1" applyFont="1" applyBorder="1">
      <alignment vertical="center"/>
    </xf>
    <xf numFmtId="0" fontId="40" fillId="0" borderId="0" xfId="285" applyNumberFormat="1" applyFont="1">
      <alignment vertical="center"/>
    </xf>
    <xf numFmtId="0" fontId="5" fillId="0" borderId="0" xfId="285" applyNumberFormat="1" applyFont="1">
      <alignment vertical="center"/>
    </xf>
    <xf numFmtId="0" fontId="5" fillId="0" borderId="0" xfId="285" applyNumberFormat="1" applyFont="1" applyAlignment="1">
      <alignment horizontal="right" vertical="center"/>
    </xf>
    <xf numFmtId="0" fontId="5" fillId="0" borderId="0" xfId="285" applyNumberFormat="1" applyFont="1" applyAlignment="1">
      <alignment horizontal="right"/>
    </xf>
    <xf numFmtId="0" fontId="5" fillId="0" borderId="13" xfId="285" applyNumberFormat="1" applyFont="1" applyBorder="1" applyAlignment="1">
      <alignment horizontal="center" vertical="center"/>
    </xf>
    <xf numFmtId="0" fontId="5" fillId="0" borderId="15" xfId="285" applyNumberFormat="1" applyFont="1" applyBorder="1" applyAlignment="1">
      <alignment horizontal="center" vertical="center"/>
    </xf>
    <xf numFmtId="0" fontId="5" fillId="0" borderId="18" xfId="285" applyNumberFormat="1" applyFont="1" applyBorder="1" applyAlignment="1">
      <alignment horizontal="left" vertical="center" indent="1"/>
    </xf>
    <xf numFmtId="181" fontId="42" fillId="0" borderId="0" xfId="285" applyNumberFormat="1" applyFont="1" applyAlignment="1">
      <alignment horizontal="right" vertical="center"/>
    </xf>
    <xf numFmtId="0" fontId="5" fillId="0" borderId="20" xfId="285" applyNumberFormat="1" applyFont="1" applyBorder="1" applyAlignment="1">
      <alignment horizontal="left" vertical="center" indent="1"/>
    </xf>
    <xf numFmtId="181" fontId="42" fillId="0" borderId="0" xfId="285" quotePrefix="1" applyNumberFormat="1" applyFont="1" applyAlignment="1">
      <alignment horizontal="right" vertical="center"/>
    </xf>
    <xf numFmtId="0" fontId="42" fillId="0" borderId="20" xfId="285" applyNumberFormat="1" applyFont="1" applyBorder="1" applyAlignment="1">
      <alignment horizontal="left" vertical="center" indent="1"/>
    </xf>
    <xf numFmtId="0" fontId="5" fillId="0" borderId="19" xfId="285" applyNumberFormat="1" applyFont="1" applyBorder="1" applyAlignment="1">
      <alignment horizontal="left" vertical="center" indent="1"/>
    </xf>
    <xf numFmtId="181" fontId="42" fillId="0" borderId="17" xfId="285" applyNumberFormat="1" applyFont="1" applyBorder="1" applyAlignment="1">
      <alignment horizontal="right" vertical="center"/>
    </xf>
    <xf numFmtId="0" fontId="5" fillId="0" borderId="0" xfId="285" applyNumberFormat="1" applyFont="1" applyAlignment="1">
      <alignment horizontal="left" vertical="center"/>
    </xf>
    <xf numFmtId="0" fontId="42" fillId="0" borderId="0" xfId="285" applyNumberFormat="1" applyFont="1">
      <alignment vertical="center"/>
    </xf>
    <xf numFmtId="0" fontId="64" fillId="0" borderId="0" xfId="286" applyNumberFormat="1" applyAlignment="1">
      <alignment vertical="center"/>
    </xf>
    <xf numFmtId="0" fontId="64" fillId="0" borderId="0" xfId="286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64" fillId="0" borderId="0" xfId="286" applyNumberFormat="1" applyFill="1" applyAlignment="1" applyProtection="1">
      <alignment vertical="center"/>
    </xf>
    <xf numFmtId="0" fontId="3" fillId="0" borderId="0" xfId="269" applyNumberFormat="1" applyAlignment="1">
      <alignment vertical="center"/>
    </xf>
    <xf numFmtId="0" fontId="5" fillId="0" borderId="0" xfId="283" applyNumberFormat="1" applyFont="1" applyAlignment="1">
      <alignment vertical="center"/>
    </xf>
    <xf numFmtId="0" fontId="5" fillId="0" borderId="0" xfId="284" applyNumberFormat="1" applyFont="1" applyAlignment="1">
      <alignment vertical="center"/>
    </xf>
    <xf numFmtId="0" fontId="5" fillId="0" borderId="0" xfId="285" applyNumberFormat="1" applyFont="1" applyAlignment="1">
      <alignment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22" xfId="2" quotePrefix="1" applyNumberFormat="1" applyFont="1" applyFill="1" applyBorder="1" applyAlignment="1" applyProtection="1">
      <alignment horizontal="right" vertical="center" indent="1"/>
    </xf>
    <xf numFmtId="0" fontId="5" fillId="0" borderId="24" xfId="2" applyNumberFormat="1" applyFont="1" applyFill="1" applyBorder="1" applyAlignment="1" applyProtection="1">
      <alignment horizontal="right" vertical="center" indent="1"/>
    </xf>
    <xf numFmtId="0" fontId="5" fillId="0" borderId="20" xfId="2" applyNumberFormat="1" applyFont="1" applyFill="1" applyBorder="1" applyAlignment="1" applyProtection="1">
      <alignment horizontal="right" vertical="center" inden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0" fontId="5" fillId="0" borderId="18" xfId="2" applyNumberFormat="1" applyFont="1" applyFill="1" applyBorder="1" applyAlignment="1" applyProtection="1">
      <alignment horizontal="center" vertical="center" wrapText="1"/>
    </xf>
    <xf numFmtId="0" fontId="5" fillId="0" borderId="17" xfId="2" applyNumberFormat="1" applyFont="1" applyFill="1" applyBorder="1" applyAlignment="1" applyProtection="1">
      <alignment horizontal="center" vertical="center" wrapText="1"/>
    </xf>
    <xf numFmtId="0" fontId="5" fillId="0" borderId="18" xfId="270" applyNumberFormat="1" applyBorder="1" applyAlignment="1">
      <alignment horizontal="center" vertical="center"/>
    </xf>
    <xf numFmtId="0" fontId="5" fillId="0" borderId="19" xfId="270" applyNumberFormat="1" applyBorder="1" applyAlignment="1">
      <alignment horizontal="center" vertical="center"/>
    </xf>
    <xf numFmtId="0" fontId="5" fillId="0" borderId="15" xfId="270" applyNumberFormat="1" applyBorder="1" applyAlignment="1">
      <alignment horizontal="center" vertical="center"/>
    </xf>
    <xf numFmtId="0" fontId="5" fillId="0" borderId="1" xfId="270" applyNumberFormat="1" applyBorder="1" applyAlignment="1">
      <alignment horizontal="center" vertical="center"/>
    </xf>
    <xf numFmtId="0" fontId="42" fillId="0" borderId="18" xfId="270" applyNumberFormat="1" applyFont="1" applyBorder="1" applyAlignment="1">
      <alignment horizontal="center" vertical="center" wrapText="1"/>
    </xf>
    <xf numFmtId="0" fontId="42" fillId="0" borderId="19" xfId="270" applyNumberFormat="1" applyFont="1" applyBorder="1" applyAlignment="1">
      <alignment horizontal="center" vertical="center" wrapText="1"/>
    </xf>
    <xf numFmtId="0" fontId="42" fillId="0" borderId="30" xfId="270" applyNumberFormat="1" applyFont="1" applyBorder="1" applyAlignment="1">
      <alignment horizontal="center" vertical="center" shrinkToFit="1"/>
    </xf>
    <xf numFmtId="0" fontId="42" fillId="0" borderId="31" xfId="270" applyNumberFormat="1" applyFont="1" applyBorder="1" applyAlignment="1">
      <alignment horizontal="center" vertical="center" shrinkToFit="1"/>
    </xf>
    <xf numFmtId="0" fontId="42" fillId="0" borderId="15" xfId="270" applyNumberFormat="1" applyFont="1" applyBorder="1" applyAlignment="1">
      <alignment horizontal="center" vertical="center" shrinkToFit="1"/>
    </xf>
    <xf numFmtId="0" fontId="42" fillId="0" borderId="1" xfId="270" applyNumberFormat="1" applyFont="1" applyBorder="1" applyAlignment="1">
      <alignment horizontal="center" vertical="center" shrinkToFit="1"/>
    </xf>
    <xf numFmtId="0" fontId="42" fillId="0" borderId="13" xfId="270" applyNumberFormat="1" applyFont="1" applyBorder="1" applyAlignment="1">
      <alignment horizontal="center" vertical="center" shrinkToFit="1"/>
    </xf>
    <xf numFmtId="0" fontId="42" fillId="0" borderId="28" xfId="270" applyNumberFormat="1" applyFont="1" applyBorder="1" applyAlignment="1">
      <alignment horizontal="center" vertical="center"/>
    </xf>
    <xf numFmtId="0" fontId="42" fillId="0" borderId="29" xfId="270" applyNumberFormat="1" applyFont="1" applyBorder="1" applyAlignment="1">
      <alignment horizontal="center" vertical="center"/>
    </xf>
    <xf numFmtId="0" fontId="5" fillId="0" borderId="18" xfId="272" applyNumberFormat="1" applyFont="1" applyBorder="1" applyAlignment="1">
      <alignment horizontal="center" vertical="center"/>
    </xf>
    <xf numFmtId="0" fontId="5" fillId="0" borderId="19" xfId="272" applyNumberFormat="1" applyFont="1" applyBorder="1" applyAlignment="1">
      <alignment horizontal="center" vertical="center"/>
    </xf>
    <xf numFmtId="0" fontId="5" fillId="0" borderId="30" xfId="272" applyNumberFormat="1" applyFont="1" applyBorder="1" applyAlignment="1">
      <alignment horizontal="center" vertical="center" wrapText="1"/>
    </xf>
    <xf numFmtId="0" fontId="5" fillId="0" borderId="31" xfId="272" applyNumberFormat="1" applyFont="1" applyBorder="1" applyAlignment="1">
      <alignment horizontal="center" vertical="center"/>
    </xf>
    <xf numFmtId="0" fontId="5" fillId="0" borderId="28" xfId="272" applyNumberFormat="1" applyFont="1" applyBorder="1" applyAlignment="1">
      <alignment horizontal="center" vertical="center"/>
    </xf>
    <xf numFmtId="0" fontId="5" fillId="0" borderId="29" xfId="272" applyNumberFormat="1" applyFont="1" applyBorder="1" applyAlignment="1">
      <alignment horizontal="center" vertical="center"/>
    </xf>
    <xf numFmtId="178" fontId="5" fillId="0" borderId="16" xfId="4" applyNumberFormat="1" applyFont="1" applyFill="1" applyBorder="1" applyAlignment="1" applyProtection="1">
      <alignment horizontal="center" vertical="center"/>
    </xf>
    <xf numFmtId="178" fontId="5" fillId="0" borderId="0" xfId="4" applyNumberFormat="1" applyFont="1" applyFill="1" applyBorder="1" applyAlignment="1" applyProtection="1">
      <alignment horizontal="center" vertical="center"/>
    </xf>
    <xf numFmtId="0" fontId="5" fillId="0" borderId="18" xfId="273" applyNumberFormat="1" applyFont="1" applyBorder="1" applyAlignment="1">
      <alignment horizontal="center" vertical="center" wrapText="1"/>
    </xf>
    <xf numFmtId="0" fontId="5" fillId="0" borderId="19" xfId="273" applyNumberFormat="1" applyFont="1" applyBorder="1" applyAlignment="1">
      <alignment horizontal="center" vertical="center" wrapText="1"/>
    </xf>
    <xf numFmtId="0" fontId="5" fillId="0" borderId="30" xfId="4" applyNumberFormat="1" applyFont="1" applyFill="1" applyBorder="1" applyAlignment="1" applyProtection="1">
      <alignment horizontal="center" vertical="center" wrapText="1"/>
    </xf>
    <xf numFmtId="0" fontId="5" fillId="0" borderId="31" xfId="4" applyNumberFormat="1" applyFont="1" applyFill="1" applyBorder="1" applyAlignment="1" applyProtection="1">
      <alignment horizontal="center" vertical="center" wrapText="1"/>
    </xf>
    <xf numFmtId="0" fontId="5" fillId="0" borderId="32" xfId="4" applyNumberFormat="1" applyFont="1" applyFill="1" applyBorder="1" applyAlignment="1" applyProtection="1">
      <alignment horizontal="center" vertical="center" wrapText="1"/>
    </xf>
    <xf numFmtId="0" fontId="6" fillId="0" borderId="30" xfId="4" applyNumberFormat="1" applyFont="1" applyFill="1" applyBorder="1" applyAlignment="1" applyProtection="1">
      <alignment horizontal="center" vertical="center" wrapText="1"/>
    </xf>
    <xf numFmtId="0" fontId="6" fillId="0" borderId="32" xfId="4" applyNumberFormat="1" applyFont="1" applyFill="1" applyBorder="1" applyAlignment="1" applyProtection="1">
      <alignment horizontal="center" vertical="center" wrapText="1"/>
    </xf>
    <xf numFmtId="0" fontId="5" fillId="0" borderId="15" xfId="273" applyNumberFormat="1" applyFont="1" applyBorder="1" applyAlignment="1">
      <alignment horizontal="center" vertical="center"/>
    </xf>
    <xf numFmtId="0" fontId="5" fillId="0" borderId="1" xfId="273" applyNumberFormat="1" applyFont="1" applyBorder="1" applyAlignment="1">
      <alignment horizontal="center" vertical="center"/>
    </xf>
    <xf numFmtId="0" fontId="5" fillId="0" borderId="18" xfId="273" applyNumberFormat="1" applyFont="1" applyBorder="1" applyAlignment="1">
      <alignment horizontal="left" vertical="center" shrinkToFit="1"/>
    </xf>
    <xf numFmtId="0" fontId="5" fillId="0" borderId="20" xfId="273" applyNumberFormat="1" applyFont="1" applyBorder="1" applyAlignment="1">
      <alignment horizontal="left" vertical="center" shrinkToFit="1"/>
    </xf>
    <xf numFmtId="178" fontId="5" fillId="0" borderId="28" xfId="4" applyNumberFormat="1" applyFont="1" applyFill="1" applyBorder="1" applyAlignment="1" applyProtection="1">
      <alignment horizontal="center" vertical="center"/>
    </xf>
    <xf numFmtId="178" fontId="5" fillId="0" borderId="21" xfId="4" applyNumberFormat="1" applyFont="1" applyFill="1" applyBorder="1" applyAlignment="1" applyProtection="1">
      <alignment horizontal="center" vertical="center"/>
    </xf>
    <xf numFmtId="0" fontId="42" fillId="0" borderId="0" xfId="273" applyNumberFormat="1" applyFont="1" applyAlignment="1">
      <alignment vertical="top" wrapText="1"/>
    </xf>
    <xf numFmtId="0" fontId="5" fillId="0" borderId="0" xfId="273" applyNumberFormat="1" applyFont="1" applyAlignment="1">
      <alignment vertical="top" wrapText="1"/>
    </xf>
    <xf numFmtId="0" fontId="42" fillId="0" borderId="0" xfId="273" applyNumberFormat="1" applyFont="1" applyAlignment="1">
      <alignment vertical="top"/>
    </xf>
    <xf numFmtId="0" fontId="5" fillId="0" borderId="0" xfId="273" applyNumberFormat="1" applyFont="1" applyAlignment="1">
      <alignment vertical="top"/>
    </xf>
    <xf numFmtId="0" fontId="5" fillId="0" borderId="18" xfId="274" applyNumberFormat="1" applyFont="1" applyBorder="1" applyAlignment="1">
      <alignment horizontal="center" vertical="center"/>
    </xf>
    <xf numFmtId="0" fontId="5" fillId="0" borderId="19" xfId="274" applyNumberFormat="1" applyFont="1" applyBorder="1" applyAlignment="1">
      <alignment horizontal="center" vertical="center"/>
    </xf>
    <xf numFmtId="0" fontId="5" fillId="0" borderId="15" xfId="274" applyNumberFormat="1" applyFont="1" applyBorder="1" applyAlignment="1">
      <alignment horizontal="center" vertical="center"/>
    </xf>
    <xf numFmtId="0" fontId="5" fillId="0" borderId="1" xfId="274" applyNumberFormat="1" applyFont="1" applyBorder="1" applyAlignment="1">
      <alignment horizontal="center" vertical="center"/>
    </xf>
    <xf numFmtId="0" fontId="5" fillId="0" borderId="13" xfId="274" applyNumberFormat="1" applyFont="1" applyBorder="1" applyAlignment="1">
      <alignment horizontal="center" vertical="center"/>
    </xf>
    <xf numFmtId="0" fontId="5" fillId="0" borderId="28" xfId="274" applyNumberFormat="1" applyFont="1" applyBorder="1" applyAlignment="1">
      <alignment horizontal="center" vertical="center"/>
    </xf>
    <xf numFmtId="0" fontId="5" fillId="0" borderId="29" xfId="274" applyNumberFormat="1" applyFont="1" applyBorder="1" applyAlignment="1">
      <alignment horizontal="center" vertical="center"/>
    </xf>
    <xf numFmtId="0" fontId="5" fillId="0" borderId="16" xfId="275" applyNumberFormat="1" applyFont="1" applyBorder="1" applyAlignment="1">
      <alignment horizontal="left" vertical="center"/>
    </xf>
    <xf numFmtId="0" fontId="1" fillId="0" borderId="16" xfId="268" applyBorder="1" applyAlignment="1">
      <alignment horizontal="left" vertical="center"/>
    </xf>
    <xf numFmtId="0" fontId="1" fillId="0" borderId="16" xfId="268" applyBorder="1">
      <alignment vertical="center"/>
    </xf>
    <xf numFmtId="0" fontId="42" fillId="0" borderId="0" xfId="275" applyNumberFormat="1" applyFont="1" applyAlignment="1">
      <alignment horizontal="right"/>
    </xf>
    <xf numFmtId="0" fontId="1" fillId="0" borderId="0" xfId="268" applyAlignment="1">
      <alignment horizontal="right"/>
    </xf>
    <xf numFmtId="0" fontId="5" fillId="0" borderId="30" xfId="269" applyNumberFormat="1" applyFont="1" applyBorder="1" applyAlignment="1">
      <alignment vertical="top" textRotation="255"/>
    </xf>
    <xf numFmtId="0" fontId="5" fillId="0" borderId="31" xfId="269" applyNumberFormat="1" applyFont="1" applyBorder="1" applyAlignment="1">
      <alignment vertical="top" textRotation="255"/>
    </xf>
    <xf numFmtId="0" fontId="40" fillId="0" borderId="28" xfId="269" applyNumberFormat="1" applyFont="1" applyBorder="1" applyAlignment="1">
      <alignment vertical="top" textRotation="255"/>
    </xf>
    <xf numFmtId="0" fontId="40" fillId="0" borderId="29" xfId="269" applyNumberFormat="1" applyFont="1" applyBorder="1" applyAlignment="1">
      <alignment vertical="top" textRotation="255"/>
    </xf>
    <xf numFmtId="0" fontId="5" fillId="0" borderId="18" xfId="269" applyNumberFormat="1" applyFont="1" applyBorder="1" applyAlignment="1">
      <alignment horizontal="center" vertical="center" textRotation="255"/>
    </xf>
    <xf numFmtId="0" fontId="5" fillId="0" borderId="19" xfId="269" applyNumberFormat="1" applyFont="1" applyBorder="1" applyAlignment="1">
      <alignment horizontal="center" vertical="center" textRotation="255"/>
    </xf>
    <xf numFmtId="0" fontId="5" fillId="0" borderId="30" xfId="269" applyNumberFormat="1" applyFont="1" applyBorder="1" applyAlignment="1">
      <alignment horizontal="center" vertical="distributed" textRotation="255" indent="1"/>
    </xf>
    <xf numFmtId="0" fontId="5" fillId="0" borderId="31" xfId="269" applyNumberFormat="1" applyFont="1" applyBorder="1" applyAlignment="1">
      <alignment horizontal="center" vertical="distributed" textRotation="255" indent="1"/>
    </xf>
    <xf numFmtId="0" fontId="5" fillId="0" borderId="13" xfId="269" applyNumberFormat="1" applyFont="1" applyBorder="1" applyAlignment="1">
      <alignment horizontal="center" vertical="center"/>
    </xf>
    <xf numFmtId="0" fontId="40" fillId="0" borderId="30" xfId="4" applyNumberFormat="1" applyFont="1" applyFill="1" applyBorder="1" applyAlignment="1" applyProtection="1">
      <alignment horizontal="center" vertical="center"/>
    </xf>
    <xf numFmtId="0" fontId="40" fillId="0" borderId="31" xfId="4" applyNumberFormat="1" applyFont="1" applyFill="1" applyBorder="1" applyAlignment="1" applyProtection="1">
      <alignment horizontal="center" vertical="center"/>
    </xf>
    <xf numFmtId="0" fontId="5" fillId="0" borderId="15" xfId="4" applyNumberFormat="1" applyFont="1" applyFill="1" applyBorder="1" applyAlignment="1" applyProtection="1">
      <alignment horizontal="center" vertical="center"/>
    </xf>
    <xf numFmtId="0" fontId="5" fillId="0" borderId="1" xfId="4" applyNumberFormat="1" applyFont="1" applyFill="1" applyBorder="1" applyAlignment="1" applyProtection="1">
      <alignment horizontal="center" vertical="center"/>
    </xf>
    <xf numFmtId="0" fontId="5" fillId="0" borderId="18" xfId="4" applyNumberFormat="1" applyFont="1" applyFill="1" applyBorder="1" applyAlignment="1" applyProtection="1">
      <alignment horizontal="center" vertical="center" wrapText="1" shrinkToFit="1"/>
    </xf>
    <xf numFmtId="0" fontId="5" fillId="0" borderId="20" xfId="4" applyNumberFormat="1" applyFont="1" applyFill="1" applyBorder="1" applyAlignment="1" applyProtection="1">
      <alignment horizontal="center" vertical="center" wrapText="1" shrinkToFit="1"/>
    </xf>
    <xf numFmtId="0" fontId="5" fillId="0" borderId="19" xfId="4" applyNumberFormat="1" applyFont="1" applyFill="1" applyBorder="1" applyAlignment="1" applyProtection="1">
      <alignment horizontal="center" vertical="center" wrapText="1" shrinkToFit="1"/>
    </xf>
    <xf numFmtId="0" fontId="5" fillId="0" borderId="18" xfId="4" applyNumberFormat="1" applyFont="1" applyFill="1" applyBorder="1" applyAlignment="1" applyProtection="1">
      <alignment horizontal="center" vertical="center" wrapText="1"/>
    </xf>
    <xf numFmtId="0" fontId="5" fillId="0" borderId="20" xfId="4" applyNumberFormat="1" applyFont="1" applyFill="1" applyBorder="1" applyAlignment="1" applyProtection="1">
      <alignment horizontal="center" vertical="center" wrapText="1"/>
    </xf>
    <xf numFmtId="0" fontId="5" fillId="0" borderId="19" xfId="4" applyNumberFormat="1" applyFont="1" applyFill="1" applyBorder="1" applyAlignment="1" applyProtection="1">
      <alignment horizontal="center" vertical="center" wrapText="1"/>
    </xf>
    <xf numFmtId="0" fontId="5" fillId="0" borderId="18" xfId="4" applyNumberFormat="1" applyFont="1" applyFill="1" applyBorder="1" applyAlignment="1" applyProtection="1">
      <alignment horizontal="center" vertical="center"/>
    </xf>
    <xf numFmtId="0" fontId="5" fillId="0" borderId="19" xfId="4" applyNumberFormat="1" applyFont="1" applyFill="1" applyBorder="1" applyAlignment="1" applyProtection="1">
      <alignment horizontal="center" vertical="center"/>
    </xf>
    <xf numFmtId="0" fontId="5" fillId="0" borderId="30" xfId="4" applyNumberFormat="1" applyFont="1" applyFill="1" applyBorder="1" applyAlignment="1" applyProtection="1">
      <alignment horizontal="center" vertical="center"/>
    </xf>
    <xf numFmtId="0" fontId="5" fillId="0" borderId="31" xfId="4" applyNumberFormat="1" applyFont="1" applyFill="1" applyBorder="1" applyAlignment="1" applyProtection="1">
      <alignment horizontal="center" vertical="center"/>
    </xf>
    <xf numFmtId="0" fontId="5" fillId="0" borderId="19" xfId="4" applyNumberFormat="1" applyFont="1" applyFill="1" applyBorder="1" applyAlignment="1" applyProtection="1">
      <alignment vertical="center"/>
    </xf>
    <xf numFmtId="0" fontId="3" fillId="0" borderId="19" xfId="269" applyNumberFormat="1" applyBorder="1" applyAlignment="1">
      <alignment horizontal="center" vertical="center"/>
    </xf>
    <xf numFmtId="0" fontId="3" fillId="0" borderId="31" xfId="269" applyNumberFormat="1" applyBorder="1" applyAlignment="1">
      <alignment horizontal="center" vertical="center"/>
    </xf>
    <xf numFmtId="0" fontId="42" fillId="0" borderId="18" xfId="8" applyNumberFormat="1" applyFont="1" applyFill="1" applyBorder="1" applyAlignment="1" applyProtection="1">
      <alignment horizontal="center" vertical="center"/>
    </xf>
    <xf numFmtId="0" fontId="55" fillId="0" borderId="19" xfId="269" applyNumberFormat="1" applyFont="1" applyBorder="1" applyAlignment="1">
      <alignment horizontal="center" vertical="center"/>
    </xf>
    <xf numFmtId="0" fontId="42" fillId="0" borderId="30" xfId="269" applyNumberFormat="1" applyFont="1" applyBorder="1" applyAlignment="1">
      <alignment horizontal="center" vertical="center"/>
    </xf>
    <xf numFmtId="0" fontId="42" fillId="0" borderId="31" xfId="269" applyNumberFormat="1" applyFont="1" applyBorder="1" applyAlignment="1">
      <alignment horizontal="center" vertical="center"/>
    </xf>
    <xf numFmtId="0" fontId="42" fillId="0" borderId="28" xfId="269" applyNumberFormat="1" applyFont="1" applyBorder="1" applyAlignment="1">
      <alignment horizontal="center" vertical="center"/>
    </xf>
    <xf numFmtId="0" fontId="42" fillId="0" borderId="29" xfId="269" applyNumberFormat="1" applyFont="1" applyBorder="1" applyAlignment="1">
      <alignment horizontal="center" vertical="center"/>
    </xf>
    <xf numFmtId="0" fontId="42" fillId="0" borderId="14" xfId="269" applyNumberFormat="1" applyFont="1" applyBorder="1" applyAlignment="1">
      <alignment horizontal="center" vertical="center"/>
    </xf>
    <xf numFmtId="0" fontId="42" fillId="0" borderId="15" xfId="269" applyNumberFormat="1" applyFont="1" applyBorder="1" applyAlignment="1">
      <alignment horizontal="center" vertical="center"/>
    </xf>
    <xf numFmtId="0" fontId="42" fillId="0" borderId="16" xfId="278" applyFont="1" applyBorder="1" applyAlignment="1">
      <alignment horizontal="center" vertical="center"/>
    </xf>
    <xf numFmtId="0" fontId="42" fillId="0" borderId="0" xfId="278" applyFont="1" applyAlignment="1">
      <alignment horizontal="center" vertical="center"/>
    </xf>
    <xf numFmtId="0" fontId="42" fillId="0" borderId="14" xfId="278" applyFont="1" applyBorder="1" applyAlignment="1">
      <alignment horizontal="center" vertical="center"/>
    </xf>
    <xf numFmtId="0" fontId="42" fillId="0" borderId="14" xfId="278" applyFont="1" applyBorder="1" applyAlignment="1">
      <alignment horizontal="center" vertical="center" wrapText="1"/>
    </xf>
    <xf numFmtId="0" fontId="42" fillId="0" borderId="15" xfId="278" applyFont="1" applyBorder="1" applyAlignment="1">
      <alignment horizontal="center" vertical="center" wrapText="1"/>
    </xf>
    <xf numFmtId="0" fontId="42" fillId="0" borderId="28" xfId="278" applyFont="1" applyBorder="1" applyAlignment="1">
      <alignment horizontal="center" vertical="center"/>
    </xf>
    <xf numFmtId="0" fontId="42" fillId="0" borderId="29" xfId="278" applyFont="1" applyBorder="1" applyAlignment="1">
      <alignment horizontal="center" vertical="center"/>
    </xf>
    <xf numFmtId="0" fontId="42" fillId="0" borderId="30" xfId="278" applyFont="1" applyBorder="1" applyAlignment="1">
      <alignment horizontal="center" vertical="center"/>
    </xf>
    <xf numFmtId="0" fontId="42" fillId="0" borderId="31" xfId="278" applyFont="1" applyBorder="1" applyAlignment="1">
      <alignment horizontal="center" vertical="center"/>
    </xf>
    <xf numFmtId="0" fontId="42" fillId="0" borderId="30" xfId="278" applyFont="1" applyBorder="1" applyAlignment="1">
      <alignment horizontal="center" vertical="center" shrinkToFit="1"/>
    </xf>
    <xf numFmtId="0" fontId="42" fillId="0" borderId="31" xfId="278" applyFont="1" applyBorder="1" applyAlignment="1">
      <alignment horizontal="center" vertical="center" shrinkToFit="1"/>
    </xf>
    <xf numFmtId="0" fontId="42" fillId="0" borderId="28" xfId="278" applyFont="1" applyBorder="1" applyAlignment="1">
      <alignment horizontal="center" vertical="center" shrinkToFit="1"/>
    </xf>
    <xf numFmtId="0" fontId="42" fillId="0" borderId="29" xfId="278" applyFont="1" applyBorder="1" applyAlignment="1">
      <alignment horizontal="center" vertical="center" shrinkToFit="1"/>
    </xf>
    <xf numFmtId="0" fontId="5" fillId="0" borderId="18" xfId="279" applyNumberFormat="1" applyFont="1" applyBorder="1" applyAlignment="1">
      <alignment horizontal="center" vertical="center"/>
    </xf>
    <xf numFmtId="0" fontId="3" fillId="0" borderId="20" xfId="279" applyNumberFormat="1" applyBorder="1" applyAlignment="1">
      <alignment horizontal="center" vertical="center"/>
    </xf>
    <xf numFmtId="0" fontId="3" fillId="0" borderId="19" xfId="279" applyNumberFormat="1" applyBorder="1" applyAlignment="1">
      <alignment horizontal="center" vertical="center"/>
    </xf>
    <xf numFmtId="0" fontId="5" fillId="0" borderId="28" xfId="279" applyNumberFormat="1" applyFont="1" applyBorder="1" applyAlignment="1">
      <alignment horizontal="center" vertical="center"/>
    </xf>
    <xf numFmtId="0" fontId="5" fillId="0" borderId="16" xfId="279" applyNumberFormat="1" applyFont="1" applyBorder="1" applyAlignment="1">
      <alignment horizontal="center" vertical="center"/>
    </xf>
    <xf numFmtId="0" fontId="51" fillId="0" borderId="29" xfId="279" applyNumberFormat="1" applyFont="1" applyBorder="1" applyAlignment="1">
      <alignment horizontal="center" vertical="center" wrapText="1"/>
    </xf>
    <xf numFmtId="0" fontId="51" fillId="0" borderId="17" xfId="279" applyNumberFormat="1" applyFont="1" applyBorder="1" applyAlignment="1">
      <alignment horizontal="center" vertical="center" wrapText="1"/>
    </xf>
    <xf numFmtId="0" fontId="51" fillId="0" borderId="19" xfId="279" applyNumberFormat="1" applyFont="1" applyBorder="1" applyAlignment="1">
      <alignment horizontal="center" vertical="center" wrapText="1"/>
    </xf>
    <xf numFmtId="0" fontId="5" fillId="0" borderId="18" xfId="280" applyNumberFormat="1" applyFont="1" applyBorder="1" applyAlignment="1">
      <alignment horizontal="center" vertical="center"/>
    </xf>
    <xf numFmtId="0" fontId="5" fillId="0" borderId="19" xfId="280" applyNumberFormat="1" applyFont="1" applyBorder="1" applyAlignment="1">
      <alignment horizontal="center" vertical="center"/>
    </xf>
    <xf numFmtId="0" fontId="5" fillId="0" borderId="30" xfId="280" applyNumberFormat="1" applyFont="1" applyBorder="1" applyAlignment="1">
      <alignment horizontal="center" vertical="center"/>
    </xf>
    <xf numFmtId="0" fontId="5" fillId="0" borderId="31" xfId="280" applyNumberFormat="1" applyFont="1" applyBorder="1" applyAlignment="1">
      <alignment horizontal="center" vertical="center"/>
    </xf>
    <xf numFmtId="0" fontId="5" fillId="0" borderId="15" xfId="280" applyNumberFormat="1" applyFont="1" applyBorder="1" applyAlignment="1">
      <alignment horizontal="center" vertical="center"/>
    </xf>
    <xf numFmtId="0" fontId="5" fillId="0" borderId="1" xfId="280" applyNumberFormat="1" applyFont="1" applyBorder="1" applyAlignment="1">
      <alignment horizontal="center" vertical="center"/>
    </xf>
    <xf numFmtId="0" fontId="5" fillId="0" borderId="13" xfId="280" applyNumberFormat="1" applyFont="1" applyBorder="1" applyAlignment="1">
      <alignment horizontal="center" vertical="center"/>
    </xf>
    <xf numFmtId="0" fontId="5" fillId="0" borderId="16" xfId="280" applyNumberFormat="1" applyFont="1" applyBorder="1" applyAlignment="1">
      <alignment horizontal="center" vertical="center"/>
    </xf>
    <xf numFmtId="0" fontId="3" fillId="0" borderId="17" xfId="280" applyNumberFormat="1" applyBorder="1" applyAlignment="1">
      <alignment horizontal="center" vertical="center"/>
    </xf>
    <xf numFmtId="0" fontId="40" fillId="0" borderId="30" xfId="280" applyNumberFormat="1" applyFont="1" applyBorder="1" applyAlignment="1">
      <alignment horizontal="center" vertical="center"/>
    </xf>
    <xf numFmtId="0" fontId="40" fillId="0" borderId="31" xfId="280" applyNumberFormat="1" applyFont="1" applyBorder="1" applyAlignment="1">
      <alignment horizontal="center" vertical="center"/>
    </xf>
    <xf numFmtId="0" fontId="5" fillId="0" borderId="30" xfId="280" applyNumberFormat="1" applyFont="1" applyBorder="1" applyAlignment="1">
      <alignment horizontal="center" vertical="center" wrapText="1"/>
    </xf>
    <xf numFmtId="0" fontId="5" fillId="0" borderId="31" xfId="280" applyNumberFormat="1" applyFont="1" applyBorder="1" applyAlignment="1">
      <alignment horizontal="center" vertical="center" wrapText="1"/>
    </xf>
    <xf numFmtId="0" fontId="5" fillId="0" borderId="20" xfId="269" applyNumberFormat="1" applyFont="1" applyBorder="1" applyAlignment="1">
      <alignment horizontal="center" vertical="center"/>
    </xf>
    <xf numFmtId="0" fontId="40" fillId="0" borderId="28" xfId="269" applyNumberFormat="1" applyFont="1" applyBorder="1" applyAlignment="1">
      <alignment horizontal="center" vertical="center"/>
    </xf>
    <xf numFmtId="0" fontId="40" fillId="0" borderId="21" xfId="269" applyNumberFormat="1" applyFont="1" applyBorder="1" applyAlignment="1">
      <alignment horizontal="center" vertical="center"/>
    </xf>
    <xf numFmtId="0" fontId="40" fillId="0" borderId="29" xfId="269" applyNumberFormat="1" applyFont="1" applyBorder="1" applyAlignment="1">
      <alignment horizontal="center" vertical="center"/>
    </xf>
    <xf numFmtId="0" fontId="5" fillId="0" borderId="30" xfId="269" applyNumberFormat="1" applyFont="1" applyBorder="1" applyAlignment="1">
      <alignment horizontal="center" vertical="center"/>
    </xf>
    <xf numFmtId="0" fontId="5" fillId="0" borderId="32" xfId="269" applyNumberFormat="1" applyFont="1" applyBorder="1" applyAlignment="1">
      <alignment horizontal="center" vertical="center"/>
    </xf>
    <xf numFmtId="0" fontId="5" fillId="0" borderId="31" xfId="269" applyNumberFormat="1" applyFont="1" applyBorder="1" applyAlignment="1">
      <alignment horizontal="center" vertical="center"/>
    </xf>
    <xf numFmtId="0" fontId="5" fillId="0" borderId="30" xfId="269" applyNumberFormat="1" applyFont="1" applyBorder="1" applyAlignment="1">
      <alignment horizontal="center" vertical="center" wrapText="1"/>
    </xf>
    <xf numFmtId="0" fontId="5" fillId="0" borderId="32" xfId="269" applyNumberFormat="1" applyFont="1" applyBorder="1" applyAlignment="1">
      <alignment horizontal="center" vertical="center" wrapText="1"/>
    </xf>
    <xf numFmtId="0" fontId="5" fillId="0" borderId="31" xfId="269" applyNumberFormat="1" applyFont="1" applyBorder="1" applyAlignment="1">
      <alignment horizontal="center" vertical="center" wrapText="1"/>
    </xf>
    <xf numFmtId="0" fontId="5" fillId="0" borderId="16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28" xfId="269" applyNumberFormat="1" applyFont="1" applyBorder="1" applyAlignment="1">
      <alignment horizontal="center" vertical="center"/>
    </xf>
    <xf numFmtId="0" fontId="5" fillId="0" borderId="29" xfId="269" applyNumberFormat="1" applyFont="1" applyBorder="1" applyAlignment="1">
      <alignment horizontal="center" vertical="center"/>
    </xf>
    <xf numFmtId="0" fontId="40" fillId="0" borderId="18" xfId="269" applyNumberFormat="1" applyFont="1" applyBorder="1" applyAlignment="1">
      <alignment horizontal="center" vertical="center"/>
    </xf>
    <xf numFmtId="0" fontId="40" fillId="0" borderId="20" xfId="269" applyNumberFormat="1" applyFont="1" applyBorder="1" applyAlignment="1">
      <alignment horizontal="center" vertical="center"/>
    </xf>
    <xf numFmtId="0" fontId="40" fillId="0" borderId="19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 wrapText="1"/>
    </xf>
    <xf numFmtId="0" fontId="5" fillId="0" borderId="19" xfId="269" applyNumberFormat="1" applyFont="1" applyBorder="1" applyAlignment="1">
      <alignment horizontal="center" vertical="center" wrapText="1"/>
    </xf>
    <xf numFmtId="0" fontId="40" fillId="0" borderId="30" xfId="269" applyNumberFormat="1" applyFont="1" applyBorder="1" applyAlignment="1">
      <alignment horizontal="center" vertical="center"/>
    </xf>
    <xf numFmtId="0" fontId="40" fillId="0" borderId="31" xfId="269" applyNumberFormat="1" applyFont="1" applyBorder="1" applyAlignment="1">
      <alignment horizontal="center" vertical="center"/>
    </xf>
    <xf numFmtId="0" fontId="55" fillId="0" borderId="1" xfId="269" applyNumberFormat="1" applyFont="1" applyBorder="1" applyAlignment="1">
      <alignment horizontal="center" vertical="center"/>
    </xf>
    <xf numFmtId="0" fontId="5" fillId="0" borderId="0" xfId="283" applyNumberFormat="1" applyFont="1" applyAlignment="1">
      <alignment vertical="top" wrapText="1"/>
    </xf>
    <xf numFmtId="0" fontId="5" fillId="0" borderId="36" xfId="284" applyNumberFormat="1" applyFont="1" applyBorder="1" applyAlignment="1">
      <alignment horizontal="center" vertical="center"/>
    </xf>
    <xf numFmtId="0" fontId="5" fillId="0" borderId="38" xfId="284" applyNumberFormat="1" applyFont="1" applyBorder="1" applyAlignment="1">
      <alignment horizontal="center" vertical="center"/>
    </xf>
    <xf numFmtId="0" fontId="5" fillId="0" borderId="13" xfId="284" applyNumberFormat="1" applyFont="1" applyBorder="1" applyAlignment="1">
      <alignment horizontal="center" vertical="center"/>
    </xf>
    <xf numFmtId="0" fontId="5" fillId="0" borderId="14" xfId="284" applyNumberFormat="1" applyFont="1" applyBorder="1" applyAlignment="1">
      <alignment horizontal="center" vertical="center"/>
    </xf>
    <xf numFmtId="0" fontId="5" fillId="0" borderId="33" xfId="8" applyNumberFormat="1" applyFont="1" applyFill="1" applyBorder="1" applyAlignment="1">
      <alignment horizontal="center" vertical="center"/>
    </xf>
    <xf numFmtId="0" fontId="5" fillId="0" borderId="35" xfId="8" applyNumberFormat="1" applyFont="1" applyFill="1" applyBorder="1" applyAlignment="1">
      <alignment horizontal="center" vertical="center"/>
    </xf>
    <xf numFmtId="0" fontId="43" fillId="0" borderId="40" xfId="284" applyNumberFormat="1" applyFont="1" applyBorder="1" applyAlignment="1">
      <alignment horizontal="center" vertical="center"/>
    </xf>
    <xf numFmtId="0" fontId="43" fillId="0" borderId="41" xfId="284" applyNumberFormat="1" applyFont="1" applyBorder="1" applyAlignment="1">
      <alignment horizontal="center" vertical="center"/>
    </xf>
    <xf numFmtId="0" fontId="5" fillId="0" borderId="20" xfId="269" quotePrefix="1" applyNumberFormat="1" applyFont="1" applyBorder="1" applyAlignment="1">
      <alignment horizontal="right" vertical="center"/>
    </xf>
    <xf numFmtId="0" fontId="5" fillId="0" borderId="20" xfId="269" applyNumberFormat="1" applyFont="1" applyBorder="1" applyAlignment="1">
      <alignment horizontal="right" vertical="center"/>
    </xf>
    <xf numFmtId="0" fontId="5" fillId="0" borderId="19" xfId="269" quotePrefix="1" applyNumberFormat="1" applyFont="1" applyBorder="1" applyAlignment="1">
      <alignment horizontal="right" vertical="center"/>
    </xf>
  </cellXfs>
  <cellStyles count="287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86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2 3 2" xfId="276" xr:uid="{EEB25A2B-284B-4E54-AA3A-F57C96CDB2EB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桁区切り 5" xfId="282" xr:uid="{1134A590-0871-4817-956B-723DF9FBB641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1 2" xfId="281" xr:uid="{188D99C8-08CF-49D0-98CC-62579F8F5413}"/>
    <cellStyle name="標準 142" xfId="268" xr:uid="{00000000-0005-0000-0000-0000A8000000}"/>
    <cellStyle name="標準 145 2" xfId="278" xr:uid="{612D86B0-DB8B-47F7-96F6-BA84EDD2F54D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 3" xfId="270" xr:uid="{DD8A0E03-9984-44EA-BD41-E694F31D7575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8-11. 階層別保育料額、8-12家庭保育、8-13家庭保育補助金" xfId="273" xr:uid="{08E280BF-B8A5-47CD-ADD9-9C3988576A89}"/>
    <cellStyle name="標準_8-14. 学童保育室の状況、8-15入所通所児童数" xfId="274" xr:uid="{E5BCAAFB-67A3-425C-BFB4-4BC5E71B8AE4}"/>
    <cellStyle name="標準_8-15" xfId="275" xr:uid="{82C59E5D-E860-40BE-8048-60F78F3F3660}"/>
    <cellStyle name="標準_8-17、8-18、8-19、8-20" xfId="277" xr:uid="{843CBC37-7DB4-441B-867A-3F356658C8ED}"/>
    <cellStyle name="標準_8-22" xfId="279" xr:uid="{0B9884D3-B824-4D8A-877E-35ABC5E9757F}"/>
    <cellStyle name="標準_8-23、8-24" xfId="280" xr:uid="{302A239D-86CB-483C-B321-A403AFDD935E}"/>
    <cellStyle name="標準_8-45.介護保険認定申請件数8-46、8-47、8-48、8-49" xfId="283" xr:uid="{2A2E75B9-BB0B-4957-91C5-822AE9D1E6D1}"/>
    <cellStyle name="標準_8-50.介護保険所得段階別1号被保険者数、8-51、8-52" xfId="284" xr:uid="{6628583B-8E34-4AF6-847C-4F7BFE402F02}"/>
    <cellStyle name="標準_8-53.介護サービス供給達成率" xfId="285" xr:uid="{CA9CBC75-6B9C-497C-B15A-BFEFE8802126}"/>
    <cellStyle name="標準_8-8. 保育所(園)申請及び入所(園)状況" xfId="272" xr:uid="{86EE5EDA-61DB-46E9-8295-066D4601E141}"/>
    <cellStyle name="標準_8-9. 市立保育所別職員数、8-10.私立保育園別職員" xfId="271" xr:uid="{EC9BFF90-4F8A-4F79-A126-E4138E088F31}"/>
    <cellStyle name="良い 2" xfId="266" xr:uid="{00000000-0005-0000-0000-00000C010000}"/>
    <cellStyle name="良い 3" xfId="267" xr:uid="{00000000-0005-0000-0000-00000D010000}"/>
  </cellStyles>
  <dxfs count="1">
    <dxf>
      <numFmt numFmtId="18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204180</xdr:colOff>
      <xdr:row>5</xdr:row>
      <xdr:rowOff>214397</xdr:rowOff>
    </xdr:from>
    <xdr:to>
      <xdr:col>6</xdr:col>
      <xdr:colOff>366180</xdr:colOff>
      <xdr:row>5</xdr:row>
      <xdr:rowOff>376397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32D0208-BF2D-4E0C-B647-B630452A6380}"/>
            </a:ext>
          </a:extLst>
        </xdr:cNvPr>
        <xdr:cNvSpPr>
          <a:spLocks noChangeArrowheads="1"/>
        </xdr:cNvSpPr>
      </xdr:nvSpPr>
      <xdr:spPr bwMode="auto">
        <a:xfrm>
          <a:off x="3808440" y="785897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205740</xdr:colOff>
      <xdr:row>5</xdr:row>
      <xdr:rowOff>213360</xdr:rowOff>
    </xdr:from>
    <xdr:to>
      <xdr:col>2</xdr:col>
      <xdr:colOff>367740</xdr:colOff>
      <xdr:row>5</xdr:row>
      <xdr:rowOff>375360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A19CBFC9-265B-4C5A-BDF8-7E3155EEE1BE}"/>
            </a:ext>
          </a:extLst>
        </xdr:cNvPr>
        <xdr:cNvSpPr>
          <a:spLocks noChangeArrowheads="1"/>
        </xdr:cNvSpPr>
      </xdr:nvSpPr>
      <xdr:spPr bwMode="auto">
        <a:xfrm>
          <a:off x="1524000" y="784860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4753</xdr:colOff>
      <xdr:row>4</xdr:row>
      <xdr:rowOff>187723</xdr:rowOff>
    </xdr:from>
    <xdr:to>
      <xdr:col>2</xdr:col>
      <xdr:colOff>166678</xdr:colOff>
      <xdr:row>4</xdr:row>
      <xdr:rowOff>349723</xdr:rowOff>
    </xdr:to>
    <xdr:sp macro="" textlink="">
      <xdr:nvSpPr>
        <xdr:cNvPr id="2" name="Oval 12">
          <a:extLst>
            <a:ext uri="{FF2B5EF4-FFF2-40B4-BE49-F238E27FC236}">
              <a16:creationId xmlns:a16="http://schemas.microsoft.com/office/drawing/2014/main" id="{C55B2F24-30EF-4214-BD50-EDD000FE5056}"/>
            </a:ext>
          </a:extLst>
        </xdr:cNvPr>
        <xdr:cNvSpPr>
          <a:spLocks noChangeArrowheads="1"/>
        </xdr:cNvSpPr>
      </xdr:nvSpPr>
      <xdr:spPr bwMode="auto">
        <a:xfrm>
          <a:off x="1361113" y="568723"/>
          <a:ext cx="161925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FF34-8C74-4158-BE32-E962DF4F08DD}">
  <dimension ref="A1:A56"/>
  <sheetViews>
    <sheetView tabSelected="1" zoomScale="115" zoomScaleNormal="115" workbookViewId="0"/>
  </sheetViews>
  <sheetFormatPr defaultRowHeight="13.2" x14ac:dyDescent="0.2"/>
  <sheetData>
    <row r="1" spans="1:1" x14ac:dyDescent="0.2">
      <c r="A1" t="s">
        <v>810</v>
      </c>
    </row>
    <row r="2" spans="1:1" x14ac:dyDescent="0.2">
      <c r="A2" s="515" t="s">
        <v>812</v>
      </c>
    </row>
    <row r="3" spans="1:1" x14ac:dyDescent="0.2">
      <c r="A3" s="515" t="s">
        <v>813</v>
      </c>
    </row>
    <row r="4" spans="1:1" x14ac:dyDescent="0.2">
      <c r="A4" s="515" t="s">
        <v>814</v>
      </c>
    </row>
    <row r="5" spans="1:1" x14ac:dyDescent="0.2">
      <c r="A5" s="515" t="s">
        <v>815</v>
      </c>
    </row>
    <row r="6" spans="1:1" x14ac:dyDescent="0.2">
      <c r="A6" s="515" t="s">
        <v>816</v>
      </c>
    </row>
    <row r="7" spans="1:1" x14ac:dyDescent="0.2">
      <c r="A7" s="515" t="s">
        <v>817</v>
      </c>
    </row>
    <row r="8" spans="1:1" x14ac:dyDescent="0.2">
      <c r="A8" s="515" t="s">
        <v>818</v>
      </c>
    </row>
    <row r="9" spans="1:1" x14ac:dyDescent="0.2">
      <c r="A9" s="515" t="s">
        <v>819</v>
      </c>
    </row>
    <row r="10" spans="1:1" x14ac:dyDescent="0.2">
      <c r="A10" s="515" t="s">
        <v>820</v>
      </c>
    </row>
    <row r="11" spans="1:1" x14ac:dyDescent="0.2">
      <c r="A11" s="515" t="s">
        <v>821</v>
      </c>
    </row>
    <row r="12" spans="1:1" x14ac:dyDescent="0.2">
      <c r="A12" s="515" t="s">
        <v>822</v>
      </c>
    </row>
    <row r="13" spans="1:1" x14ac:dyDescent="0.2">
      <c r="A13" s="515" t="s">
        <v>823</v>
      </c>
    </row>
    <row r="14" spans="1:1" x14ac:dyDescent="0.2">
      <c r="A14" s="515" t="s">
        <v>824</v>
      </c>
    </row>
    <row r="15" spans="1:1" x14ac:dyDescent="0.2">
      <c r="A15" s="515" t="s">
        <v>811</v>
      </c>
    </row>
    <row r="16" spans="1:1" x14ac:dyDescent="0.2">
      <c r="A16" s="515" t="s">
        <v>825</v>
      </c>
    </row>
    <row r="17" spans="1:1" x14ac:dyDescent="0.2">
      <c r="A17" s="515" t="s">
        <v>826</v>
      </c>
    </row>
    <row r="18" spans="1:1" x14ac:dyDescent="0.2">
      <c r="A18" s="515" t="s">
        <v>827</v>
      </c>
    </row>
    <row r="19" spans="1:1" x14ac:dyDescent="0.2">
      <c r="A19" s="515" t="s">
        <v>828</v>
      </c>
    </row>
    <row r="20" spans="1:1" x14ac:dyDescent="0.2">
      <c r="A20" s="515" t="s">
        <v>829</v>
      </c>
    </row>
    <row r="21" spans="1:1" x14ac:dyDescent="0.2">
      <c r="A21" s="515" t="s">
        <v>830</v>
      </c>
    </row>
    <row r="22" spans="1:1" x14ac:dyDescent="0.2">
      <c r="A22" s="515" t="s">
        <v>831</v>
      </c>
    </row>
    <row r="23" spans="1:1" x14ac:dyDescent="0.2">
      <c r="A23" s="515" t="s">
        <v>832</v>
      </c>
    </row>
    <row r="24" spans="1:1" x14ac:dyDescent="0.2">
      <c r="A24" s="515" t="s">
        <v>833</v>
      </c>
    </row>
    <row r="25" spans="1:1" x14ac:dyDescent="0.2">
      <c r="A25" s="515" t="s">
        <v>834</v>
      </c>
    </row>
    <row r="26" spans="1:1" x14ac:dyDescent="0.2">
      <c r="A26" s="515" t="s">
        <v>866</v>
      </c>
    </row>
    <row r="27" spans="1:1" x14ac:dyDescent="0.2">
      <c r="A27" s="515" t="s">
        <v>835</v>
      </c>
    </row>
    <row r="28" spans="1:1" x14ac:dyDescent="0.2">
      <c r="A28" s="515" t="s">
        <v>836</v>
      </c>
    </row>
    <row r="29" spans="1:1" x14ac:dyDescent="0.2">
      <c r="A29" s="515" t="s">
        <v>837</v>
      </c>
    </row>
    <row r="30" spans="1:1" x14ac:dyDescent="0.2">
      <c r="A30" s="515" t="s">
        <v>838</v>
      </c>
    </row>
    <row r="31" spans="1:1" x14ac:dyDescent="0.2">
      <c r="A31" s="515" t="s">
        <v>839</v>
      </c>
    </row>
    <row r="32" spans="1:1" x14ac:dyDescent="0.2">
      <c r="A32" s="515" t="s">
        <v>840</v>
      </c>
    </row>
    <row r="33" spans="1:1" x14ac:dyDescent="0.2">
      <c r="A33" s="515" t="s">
        <v>841</v>
      </c>
    </row>
    <row r="34" spans="1:1" x14ac:dyDescent="0.2">
      <c r="A34" s="515" t="s">
        <v>842</v>
      </c>
    </row>
    <row r="35" spans="1:1" x14ac:dyDescent="0.2">
      <c r="A35" s="515" t="s">
        <v>843</v>
      </c>
    </row>
    <row r="36" spans="1:1" x14ac:dyDescent="0.2">
      <c r="A36" s="515" t="s">
        <v>844</v>
      </c>
    </row>
    <row r="37" spans="1:1" x14ac:dyDescent="0.2">
      <c r="A37" s="515" t="s">
        <v>845</v>
      </c>
    </row>
    <row r="38" spans="1:1" x14ac:dyDescent="0.2">
      <c r="A38" s="515" t="s">
        <v>846</v>
      </c>
    </row>
    <row r="39" spans="1:1" x14ac:dyDescent="0.2">
      <c r="A39" s="515" t="s">
        <v>847</v>
      </c>
    </row>
    <row r="40" spans="1:1" x14ac:dyDescent="0.2">
      <c r="A40" s="515" t="s">
        <v>848</v>
      </c>
    </row>
    <row r="41" spans="1:1" x14ac:dyDescent="0.2">
      <c r="A41" s="515" t="s">
        <v>849</v>
      </c>
    </row>
    <row r="42" spans="1:1" x14ac:dyDescent="0.2">
      <c r="A42" s="515" t="s">
        <v>850</v>
      </c>
    </row>
    <row r="43" spans="1:1" x14ac:dyDescent="0.2">
      <c r="A43" s="515" t="s">
        <v>851</v>
      </c>
    </row>
    <row r="44" spans="1:1" x14ac:dyDescent="0.2">
      <c r="A44" s="515" t="s">
        <v>852</v>
      </c>
    </row>
    <row r="45" spans="1:1" x14ac:dyDescent="0.2">
      <c r="A45" s="515" t="s">
        <v>853</v>
      </c>
    </row>
    <row r="46" spans="1:1" x14ac:dyDescent="0.2">
      <c r="A46" s="515" t="s">
        <v>854</v>
      </c>
    </row>
    <row r="47" spans="1:1" x14ac:dyDescent="0.2">
      <c r="A47" s="515" t="s">
        <v>855</v>
      </c>
    </row>
    <row r="48" spans="1:1" x14ac:dyDescent="0.2">
      <c r="A48" s="515" t="s">
        <v>856</v>
      </c>
    </row>
    <row r="49" spans="1:1" x14ac:dyDescent="0.2">
      <c r="A49" s="515" t="s">
        <v>857</v>
      </c>
    </row>
    <row r="50" spans="1:1" x14ac:dyDescent="0.2">
      <c r="A50" s="515" t="s">
        <v>858</v>
      </c>
    </row>
    <row r="51" spans="1:1" x14ac:dyDescent="0.2">
      <c r="A51" s="515" t="s">
        <v>859</v>
      </c>
    </row>
    <row r="52" spans="1:1" x14ac:dyDescent="0.2">
      <c r="A52" s="515" t="s">
        <v>860</v>
      </c>
    </row>
    <row r="53" spans="1:1" x14ac:dyDescent="0.2">
      <c r="A53" s="515" t="s">
        <v>861</v>
      </c>
    </row>
    <row r="54" spans="1:1" x14ac:dyDescent="0.2">
      <c r="A54" s="515" t="s">
        <v>862</v>
      </c>
    </row>
    <row r="55" spans="1:1" x14ac:dyDescent="0.2">
      <c r="A55" s="515" t="s">
        <v>863</v>
      </c>
    </row>
    <row r="56" spans="1:1" x14ac:dyDescent="0.2">
      <c r="A56" s="515" t="s">
        <v>864</v>
      </c>
    </row>
  </sheetData>
  <phoneticPr fontId="2"/>
  <hyperlinks>
    <hyperlink ref="A2" location="'8-1'!A1" display="8-1. 生活保護被保護世帯・人員" xr:uid="{EA4FBE00-90F0-4EBF-9EB7-F31D02E5878D}"/>
    <hyperlink ref="A3" location="'8-2'!A1" display="8-2. 生活保護基準額の推移" xr:uid="{26739B41-3FD4-48B3-BFD3-390687FB75B3}"/>
    <hyperlink ref="A4" location="'8-3'!A1" display="8-3. 生活福祉資金・福祉資金貸付状況" xr:uid="{5F26F1F1-C20C-4BFE-88AA-52913CC19CEF}"/>
    <hyperlink ref="A5" location="'8-4'!A1" display="8-4. 共同募金実績額" xr:uid="{FCB1E685-D999-4E61-9510-2C7404E1CA5A}"/>
    <hyperlink ref="A6" location="'8-5'!A1" display="8-5. 歳末たすけあい運動支出状況" xr:uid="{F4212497-0A1E-42B3-8320-F8290F8B807C}"/>
    <hyperlink ref="A7" location="'8-6'!A1" display="8-6. 国民年金の状況" xr:uid="{18321A45-72B0-4C14-909C-2E9739552CB5}"/>
    <hyperlink ref="A8" location="'8-7'!A1" display="8-7. 保育所（園）施設数・定員の推移" xr:uid="{B22E877D-82B0-4C9C-B267-1FE8E62FD78F}"/>
    <hyperlink ref="A9" location="'8-8'!A1" display="8-8. 認定こども園施設数・定員の推移" xr:uid="{C108C3EA-2E56-4921-B6A7-3BC4060E7710}"/>
    <hyperlink ref="A10" location="'8-9'!A1" display="8-9. 市立保育所別職員数" xr:uid="{346270A5-DD68-4D06-A985-0CF875333CBF}"/>
    <hyperlink ref="A11" location="'8-10'!A1" display="8-10. 市立保育所申請及び入所状況" xr:uid="{1B30834F-668B-4E24-BF79-711BD088FE64}"/>
    <hyperlink ref="A12" location="'8-11'!A1" display="8-11. 私立保育園申請及び入園状況" xr:uid="{9BD84AC0-0775-4D18-BD1B-2D7AEAA1994E}"/>
    <hyperlink ref="A13" location="'8-12'!A1" display="8-12. 認定こども園申請及び入園状況" xr:uid="{910FB1BC-F28C-42E9-B3A9-5977DE1A8428}"/>
    <hyperlink ref="A14" location="'8-13'!A1" display="8-13. 地域型保育事業者施設数・定員の推移" xr:uid="{8EA0881D-7C24-4ED3-A135-EA50FBE3F7A0}"/>
    <hyperlink ref="A15" location="'8-14'!A1" display="目次へもどる" xr:uid="{73C9A137-B1B4-44A4-BACB-121E549BA9F4}"/>
    <hyperlink ref="A16" location="'8-15'!A1" display="8-15. 学童保育室の状況" xr:uid="{92BD397D-A2DE-4E05-A262-DA7D14B57D75}"/>
    <hyperlink ref="A17" location="'8-16'!A1" display="8-16. 児童福祉施設入所・通所児童数" xr:uid="{15AD153F-F921-4AF9-98E4-E230E49DFDCA}"/>
    <hyperlink ref="A18" location="'8-17'!A1" display="8-17. 児童相談所相談件数" xr:uid="{4CB49066-1189-4DF6-BE9C-1E4B32EEDB30}"/>
    <hyperlink ref="A19" location="'8-18'!A1" display="8-18. 児童扶養手当・特別児童扶養手当受給者数" xr:uid="{24DE8188-066B-4508-AB32-7CE67CAFAEBC}"/>
    <hyperlink ref="A20" location="'8-19'!A1" display="8-19. 児童手当支給状況" xr:uid="{411C8196-55BC-4DA4-9FD0-916C860803F5}"/>
    <hyperlink ref="A21" location="'8-20'!A1" display="8-20. こども医療費支給状況" xr:uid="{C2372397-D2AC-4C0D-ABD7-46D4697976BB}"/>
    <hyperlink ref="A22" location="'8-21'!A1" display="8-21. ひとり親家庭等医療費支給状況" xr:uid="{20BFAC5D-C865-4FF5-936E-2E6609D89463}"/>
    <hyperlink ref="A23" location="'8-22'!A1" display="8-22. 地域子育て支援センター　年度別利用状況" xr:uid="{8CF96C2E-F505-4804-AC2F-01C26CD8390F}"/>
    <hyperlink ref="A24" location="'8-23'!A1" display="8-23. 児童発達支援センター　早期療育発達支援事業（早期療育教室）" xr:uid="{FA9CF073-6D1A-4B5C-ACBC-0FDA24DA73C7}"/>
    <hyperlink ref="A25" location="'8-24'!A1" display="8-24. 児童発達支援センター　児童発達支援事業利用状況" xr:uid="{7D2547C7-77A2-4468-98A4-9329B656CD2E}"/>
    <hyperlink ref="A26" location="'8-25'!A1" display="8-25. 児童発達支援センター　児童発達支援事業・愛称ぐんぐん　卒園・退園後の状況" xr:uid="{1DBF5BB7-E783-489E-A7A7-305F87FBF000}"/>
    <hyperlink ref="A27" location="'8-26'!A1" display="8-26. 児童遊園地区別設置数" xr:uid="{D4945399-9C67-49F0-B94A-42A6C9BFFEE9}"/>
    <hyperlink ref="A28" location="'8-27(1)'!A1" display="8-27. 児童館コスモス利用状況　（1）入館者数" xr:uid="{BD7C8A03-F505-4B51-AD7E-59C6374DDC04}"/>
    <hyperlink ref="A29" location="'8-27（2）'!A1" display="8-27. 児童館コスモス利用状況　（2）プラネタリウム観覧者数" xr:uid="{241ABD72-3F6E-491D-9AFB-A64BBB545B27}"/>
    <hyperlink ref="A30" location="'8-28'!A1" display="8-28. 児童館ヒマワリ利用状況" xr:uid="{6D75C2E8-B1BE-47DC-BAE1-FC26775D6D19}"/>
    <hyperlink ref="A31" location="'8-29'!A1" display="8-29. 身体障がい者（児）数" xr:uid="{6C703C21-F214-4EF8-B6AC-0D42DE6171A5}"/>
    <hyperlink ref="A32" location="'8-30'!A1" display="8-30. 障がい等級別身体障がい者（児）数" xr:uid="{96F30ED6-DCB6-4ABA-983E-BADAE598B8A4}"/>
    <hyperlink ref="A33" location="'8-31'!A1" display="8-31. 知的障がい者（児）数" xr:uid="{09733489-B542-4021-99E8-536C389E66C9}"/>
    <hyperlink ref="A34" location="'8-32'!A1" display="8-32. 重度心身障害者医療費支給状況" xr:uid="{03E614D6-606A-44FF-AF68-29CB3A7259F4}"/>
    <hyperlink ref="A35" location="'8-33'!A1" display="8-33. 重度心身障害者手当受給者数" xr:uid="{C4345E64-DD46-4206-AA9C-1C701049CB4A}"/>
    <hyperlink ref="A36" location="'8-34'!A1" display="8-34. 特別障害者手当等受給者数" xr:uid="{ADE230D5-F553-44EF-A532-AD09C200F9BE}"/>
    <hyperlink ref="A37" location="'8-35'!A1" display="8-35. 精神障害者保健福祉手帳交付状況" xr:uid="{ED638AB8-4F45-4AA0-A663-800131D33DDF}"/>
    <hyperlink ref="A38" location="'8-36'!A1" display="8-36. 自立支援医療（精神通院）制度利用状況" xr:uid="{9E7DDFC9-A7F7-45FB-93B7-7E7E11ED04DC}"/>
    <hyperlink ref="A39" location="'8-37'!A1" display="8-37. 越谷市指定障害福祉サービス事業所しらこばと利用状況" xr:uid="{994E46D0-DAD5-4277-BD76-92F2B02D08CD}"/>
    <hyperlink ref="A40" location="'8-38'!A1" display="8-38. 入浴サービスの利用状況" xr:uid="{A87E8239-72F4-476D-8193-08D0741D17C8}"/>
    <hyperlink ref="A41" location="'8-39'!A1" display="8-39. ホームヘルプサービス（障がい者）の利用状況" xr:uid="{97A8E418-F002-4137-9ECC-AF654B35280F}"/>
    <hyperlink ref="A42" location="'8-40'!A1" display="8-40. 後期高齢者医療被保険者数" xr:uid="{EDB6D58C-8E85-4F46-8B0C-D246B3B84C0C}"/>
    <hyperlink ref="A43" location="'8-41'!A1" display="8-41. 高年齢者職業相談状況" xr:uid="{1B31108F-DC79-4993-A946-44D558C97BC2}"/>
    <hyperlink ref="A44" location="'8-42'!A1" display="8-42. 65歳以上高齢者人口の推移" xr:uid="{5E67487D-C391-4AD4-BDB5-69E8673ECF56}"/>
    <hyperlink ref="A45" location="'8-43'!A1" display="8-43. 敬老会の状況" xr:uid="{6A5F3991-C5B2-4B52-85A8-4793C448CCE9}"/>
    <hyperlink ref="A46" location="'8-44'!A1" display="8-44. 老人福祉センター利用状況（４館合計）" xr:uid="{3B3B9F54-CAC5-48C2-B406-10B7B0063978}"/>
    <hyperlink ref="A47" location="'8-45'!A1" display="8-45. 在宅介護者福祉手当支給状況" xr:uid="{741ACF41-F121-4330-93F6-C9778F7C772A}"/>
    <hyperlink ref="A48" location="'8-46'!A1" display="8-46. 介護保険認定申請件数" xr:uid="{5266E05A-97CD-4C1C-9D94-7BAB6BA12CD6}"/>
    <hyperlink ref="A49" location="'8-47'!A1" display="8-47. 介護保険要介護状態区分別実認定者数" xr:uid="{39D56945-748E-4F44-960D-D4ED9B19E766}"/>
    <hyperlink ref="A50" location="'8-48'!A1" display="8-48. 介護保険給付費支出状況" xr:uid="{5B72CE40-AC96-4D20-AE0F-D3C3EDC4B278}"/>
    <hyperlink ref="A51" location="'8-49'!A1" display="8-49. 介護保険支給限度額に対する利用率（居宅サービス）" xr:uid="{FCF3A907-7591-4C33-A40D-AD253FCACF3D}"/>
    <hyperlink ref="A52" location="'8-50'!A1" display="8-50. 施設別給付者数" xr:uid="{DC4B6CA9-0C19-4A3A-B61D-41228428F200}"/>
    <hyperlink ref="A53" location="'8-51'!A1" display="8-51. 介護保険所得段階別１号被保険者数・年間保険料額" xr:uid="{D2822CC3-530F-4425-85B0-0D692856836C}"/>
    <hyperlink ref="A54" location="'8-52'!A1" display="8-52. 介護保険料収納率" xr:uid="{4CBDF2B4-3DBC-444F-AC9D-69D012920E0A}"/>
    <hyperlink ref="A55" location="'8-53'!A1" display="8-53. 介護サービス事業所数" xr:uid="{6B6A022B-EE0B-480F-83B4-D942090ECCE4}"/>
    <hyperlink ref="A56" location="'8-54'!A1" display="8-54. 介護サービス供給達成率" xr:uid="{2531FEF1-9850-43D6-AE9F-4B83138A742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25EA-21EE-4671-ACA0-BFFC6720670D}">
  <sheetPr codeName="Sheet9"/>
  <dimension ref="A1:G25"/>
  <sheetViews>
    <sheetView zoomScale="110" zoomScaleNormal="110" workbookViewId="0"/>
  </sheetViews>
  <sheetFormatPr defaultColWidth="9.44140625" defaultRowHeight="15" customHeight="1" x14ac:dyDescent="0.2"/>
  <cols>
    <col min="1" max="1" width="21.6640625" style="106" customWidth="1"/>
    <col min="2" max="6" width="10.77734375" style="106" customWidth="1"/>
    <col min="7" max="7" width="10.88671875" style="106" customWidth="1"/>
    <col min="8" max="16384" width="9.44140625" style="106"/>
  </cols>
  <sheetData>
    <row r="1" spans="1:7" ht="15" customHeight="1" x14ac:dyDescent="0.2">
      <c r="A1" s="514" t="s">
        <v>811</v>
      </c>
    </row>
    <row r="3" spans="1:7" ht="15" customHeight="1" x14ac:dyDescent="0.2">
      <c r="A3" s="105" t="s">
        <v>97</v>
      </c>
      <c r="C3" s="107"/>
    </row>
    <row r="4" spans="1:7" ht="15" customHeight="1" x14ac:dyDescent="0.15">
      <c r="A4" s="108" t="s">
        <v>98</v>
      </c>
      <c r="G4" s="109" t="s">
        <v>99</v>
      </c>
    </row>
    <row r="5" spans="1:7" ht="35.1" customHeight="1" x14ac:dyDescent="0.2">
      <c r="A5" s="110" t="s">
        <v>100</v>
      </c>
      <c r="B5" s="110" t="s">
        <v>101</v>
      </c>
      <c r="C5" s="111" t="s">
        <v>102</v>
      </c>
      <c r="D5" s="110" t="s">
        <v>103</v>
      </c>
      <c r="E5" s="110" t="s">
        <v>104</v>
      </c>
      <c r="F5" s="111" t="s">
        <v>105</v>
      </c>
      <c r="G5" s="112" t="s">
        <v>106</v>
      </c>
    </row>
    <row r="6" spans="1:7" ht="15" customHeight="1" x14ac:dyDescent="0.2">
      <c r="A6" s="113" t="s">
        <v>107</v>
      </c>
      <c r="B6" s="114">
        <v>1</v>
      </c>
      <c r="C6" s="115">
        <v>18</v>
      </c>
      <c r="D6" s="115">
        <v>1</v>
      </c>
      <c r="E6" s="115">
        <v>1</v>
      </c>
      <c r="F6" s="115">
        <v>3</v>
      </c>
      <c r="G6" s="115">
        <f t="shared" ref="G6:G23" si="0">SUM(B6:F6)</f>
        <v>24</v>
      </c>
    </row>
    <row r="7" spans="1:7" ht="15" customHeight="1" x14ac:dyDescent="0.2">
      <c r="A7" s="113" t="s">
        <v>108</v>
      </c>
      <c r="B7" s="116">
        <v>1</v>
      </c>
      <c r="C7" s="115">
        <v>22</v>
      </c>
      <c r="D7" s="115">
        <v>1</v>
      </c>
      <c r="E7" s="115">
        <v>1</v>
      </c>
      <c r="F7" s="115">
        <v>3</v>
      </c>
      <c r="G7" s="115">
        <f t="shared" si="0"/>
        <v>28</v>
      </c>
    </row>
    <row r="8" spans="1:7" ht="15" customHeight="1" x14ac:dyDescent="0.2">
      <c r="A8" s="113" t="s">
        <v>109</v>
      </c>
      <c r="B8" s="116">
        <v>1</v>
      </c>
      <c r="C8" s="115">
        <v>16</v>
      </c>
      <c r="D8" s="115">
        <v>2</v>
      </c>
      <c r="E8" s="115">
        <v>1</v>
      </c>
      <c r="F8" s="115">
        <v>3</v>
      </c>
      <c r="G8" s="115">
        <f t="shared" si="0"/>
        <v>23</v>
      </c>
    </row>
    <row r="9" spans="1:7" ht="15" customHeight="1" x14ac:dyDescent="0.2">
      <c r="A9" s="113" t="s">
        <v>110</v>
      </c>
      <c r="B9" s="116">
        <v>1</v>
      </c>
      <c r="C9" s="115">
        <v>11</v>
      </c>
      <c r="D9" s="115">
        <v>0</v>
      </c>
      <c r="E9" s="115">
        <v>1</v>
      </c>
      <c r="F9" s="115">
        <v>2</v>
      </c>
      <c r="G9" s="115">
        <f t="shared" si="0"/>
        <v>15</v>
      </c>
    </row>
    <row r="10" spans="1:7" ht="15" customHeight="1" x14ac:dyDescent="0.2">
      <c r="A10" s="113" t="s">
        <v>111</v>
      </c>
      <c r="B10" s="116">
        <v>1</v>
      </c>
      <c r="C10" s="115">
        <v>23</v>
      </c>
      <c r="D10" s="115">
        <v>1</v>
      </c>
      <c r="E10" s="115">
        <v>1</v>
      </c>
      <c r="F10" s="115">
        <v>3</v>
      </c>
      <c r="G10" s="115">
        <f t="shared" si="0"/>
        <v>29</v>
      </c>
    </row>
    <row r="11" spans="1:7" ht="15" customHeight="1" x14ac:dyDescent="0.2">
      <c r="A11" s="113" t="s">
        <v>112</v>
      </c>
      <c r="B11" s="116">
        <v>1</v>
      </c>
      <c r="C11" s="115">
        <v>18</v>
      </c>
      <c r="D11" s="115">
        <v>1</v>
      </c>
      <c r="E11" s="115">
        <v>1</v>
      </c>
      <c r="F11" s="115">
        <v>3</v>
      </c>
      <c r="G11" s="115">
        <f t="shared" si="0"/>
        <v>24</v>
      </c>
    </row>
    <row r="12" spans="1:7" ht="15" customHeight="1" x14ac:dyDescent="0.2">
      <c r="A12" s="113" t="s">
        <v>113</v>
      </c>
      <c r="B12" s="116">
        <v>1</v>
      </c>
      <c r="C12" s="115">
        <v>20</v>
      </c>
      <c r="D12" s="115">
        <v>1</v>
      </c>
      <c r="E12" s="115">
        <v>1</v>
      </c>
      <c r="F12" s="115">
        <v>3</v>
      </c>
      <c r="G12" s="115">
        <f t="shared" si="0"/>
        <v>26</v>
      </c>
    </row>
    <row r="13" spans="1:7" ht="15" customHeight="1" x14ac:dyDescent="0.2">
      <c r="A13" s="113" t="s">
        <v>114</v>
      </c>
      <c r="B13" s="116">
        <v>1</v>
      </c>
      <c r="C13" s="115">
        <v>18</v>
      </c>
      <c r="D13" s="115">
        <v>1</v>
      </c>
      <c r="E13" s="115">
        <v>1</v>
      </c>
      <c r="F13" s="115">
        <v>3</v>
      </c>
      <c r="G13" s="115">
        <f t="shared" si="0"/>
        <v>24</v>
      </c>
    </row>
    <row r="14" spans="1:7" ht="15" customHeight="1" x14ac:dyDescent="0.2">
      <c r="A14" s="113" t="s">
        <v>115</v>
      </c>
      <c r="B14" s="116">
        <v>1</v>
      </c>
      <c r="C14" s="115">
        <v>11</v>
      </c>
      <c r="D14" s="115">
        <v>0</v>
      </c>
      <c r="E14" s="115">
        <v>1</v>
      </c>
      <c r="F14" s="115">
        <v>2</v>
      </c>
      <c r="G14" s="115">
        <f t="shared" si="0"/>
        <v>15</v>
      </c>
    </row>
    <row r="15" spans="1:7" ht="15" customHeight="1" x14ac:dyDescent="0.2">
      <c r="A15" s="113" t="s">
        <v>116</v>
      </c>
      <c r="B15" s="116">
        <v>1</v>
      </c>
      <c r="C15" s="115">
        <v>24</v>
      </c>
      <c r="D15" s="115">
        <v>1</v>
      </c>
      <c r="E15" s="115">
        <v>1</v>
      </c>
      <c r="F15" s="115">
        <v>3</v>
      </c>
      <c r="G15" s="115">
        <f t="shared" si="0"/>
        <v>30</v>
      </c>
    </row>
    <row r="16" spans="1:7" ht="15" customHeight="1" x14ac:dyDescent="0.2">
      <c r="A16" s="113" t="s">
        <v>117</v>
      </c>
      <c r="B16" s="116">
        <v>1</v>
      </c>
      <c r="C16" s="115">
        <v>16</v>
      </c>
      <c r="D16" s="115">
        <v>1</v>
      </c>
      <c r="E16" s="115">
        <v>1</v>
      </c>
      <c r="F16" s="115">
        <v>2</v>
      </c>
      <c r="G16" s="115">
        <f t="shared" si="0"/>
        <v>21</v>
      </c>
    </row>
    <row r="17" spans="1:7" ht="15" customHeight="1" x14ac:dyDescent="0.2">
      <c r="A17" s="113" t="s">
        <v>118</v>
      </c>
      <c r="B17" s="116">
        <v>1</v>
      </c>
      <c r="C17" s="115">
        <v>16</v>
      </c>
      <c r="D17" s="115">
        <v>1</v>
      </c>
      <c r="E17" s="115">
        <v>1</v>
      </c>
      <c r="F17" s="115">
        <v>2</v>
      </c>
      <c r="G17" s="115">
        <f t="shared" si="0"/>
        <v>21</v>
      </c>
    </row>
    <row r="18" spans="1:7" ht="15" customHeight="1" x14ac:dyDescent="0.2">
      <c r="A18" s="113" t="s">
        <v>119</v>
      </c>
      <c r="B18" s="116">
        <v>1</v>
      </c>
      <c r="C18" s="115">
        <v>23</v>
      </c>
      <c r="D18" s="115">
        <v>1</v>
      </c>
      <c r="E18" s="115">
        <v>1</v>
      </c>
      <c r="F18" s="115">
        <v>3</v>
      </c>
      <c r="G18" s="115">
        <f t="shared" si="0"/>
        <v>29</v>
      </c>
    </row>
    <row r="19" spans="1:7" ht="15" customHeight="1" x14ac:dyDescent="0.2">
      <c r="A19" s="113" t="s">
        <v>120</v>
      </c>
      <c r="B19" s="116">
        <v>1</v>
      </c>
      <c r="C19" s="115">
        <v>16</v>
      </c>
      <c r="D19" s="115">
        <v>1</v>
      </c>
      <c r="E19" s="115">
        <v>1</v>
      </c>
      <c r="F19" s="115">
        <v>2</v>
      </c>
      <c r="G19" s="115">
        <f t="shared" si="0"/>
        <v>21</v>
      </c>
    </row>
    <row r="20" spans="1:7" ht="15" customHeight="1" x14ac:dyDescent="0.2">
      <c r="A20" s="113" t="s">
        <v>121</v>
      </c>
      <c r="B20" s="116">
        <v>1</v>
      </c>
      <c r="C20" s="115">
        <v>16</v>
      </c>
      <c r="D20" s="115">
        <v>1</v>
      </c>
      <c r="E20" s="115">
        <v>1</v>
      </c>
      <c r="F20" s="115">
        <v>2</v>
      </c>
      <c r="G20" s="115">
        <f t="shared" si="0"/>
        <v>21</v>
      </c>
    </row>
    <row r="21" spans="1:7" ht="15" customHeight="1" x14ac:dyDescent="0.2">
      <c r="A21" s="113" t="s">
        <v>122</v>
      </c>
      <c r="B21" s="116">
        <v>1</v>
      </c>
      <c r="C21" s="115">
        <v>16</v>
      </c>
      <c r="D21" s="115">
        <v>1</v>
      </c>
      <c r="E21" s="115">
        <v>1</v>
      </c>
      <c r="F21" s="115">
        <v>2</v>
      </c>
      <c r="G21" s="115">
        <f t="shared" si="0"/>
        <v>21</v>
      </c>
    </row>
    <row r="22" spans="1:7" ht="15" customHeight="1" x14ac:dyDescent="0.2">
      <c r="A22" s="113" t="s">
        <v>123</v>
      </c>
      <c r="B22" s="116">
        <v>1</v>
      </c>
      <c r="C22" s="115">
        <v>16</v>
      </c>
      <c r="D22" s="115">
        <v>1</v>
      </c>
      <c r="E22" s="115">
        <v>1</v>
      </c>
      <c r="F22" s="115">
        <v>2</v>
      </c>
      <c r="G22" s="115">
        <f t="shared" si="0"/>
        <v>21</v>
      </c>
    </row>
    <row r="23" spans="1:7" ht="15" customHeight="1" x14ac:dyDescent="0.2">
      <c r="A23" s="113" t="s">
        <v>124</v>
      </c>
      <c r="B23" s="116">
        <v>1</v>
      </c>
      <c r="C23" s="115">
        <v>16</v>
      </c>
      <c r="D23" s="115">
        <v>0</v>
      </c>
      <c r="E23" s="115">
        <v>1</v>
      </c>
      <c r="F23" s="115">
        <v>2</v>
      </c>
      <c r="G23" s="115">
        <f t="shared" si="0"/>
        <v>20</v>
      </c>
    </row>
    <row r="24" spans="1:7" ht="15" customHeight="1" x14ac:dyDescent="0.2">
      <c r="A24" s="117" t="s">
        <v>19</v>
      </c>
      <c r="B24" s="118">
        <f t="shared" ref="B24:G24" si="1">SUM(B6:B23)</f>
        <v>18</v>
      </c>
      <c r="C24" s="119">
        <f t="shared" si="1"/>
        <v>316</v>
      </c>
      <c r="D24" s="119">
        <f t="shared" si="1"/>
        <v>16</v>
      </c>
      <c r="E24" s="119">
        <f t="shared" si="1"/>
        <v>18</v>
      </c>
      <c r="F24" s="119">
        <f t="shared" si="1"/>
        <v>45</v>
      </c>
      <c r="G24" s="119">
        <f t="shared" si="1"/>
        <v>413</v>
      </c>
    </row>
    <row r="25" spans="1:7" ht="15" customHeight="1" x14ac:dyDescent="0.2">
      <c r="D25" s="120"/>
      <c r="E25" s="120"/>
      <c r="G25" s="120" t="s">
        <v>125</v>
      </c>
    </row>
  </sheetData>
  <phoneticPr fontId="2"/>
  <conditionalFormatting sqref="B6:G24">
    <cfRule type="expression" dxfId="0" priority="1">
      <formula>MOD(B6,1)&lt;&gt;0</formula>
    </cfRule>
  </conditionalFormatting>
  <hyperlinks>
    <hyperlink ref="A1" location="目次!A1" display="目次へもどる" xr:uid="{9561069D-1E9F-4D7C-9D82-162F3808DCD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CCEA-D224-4058-8D5A-216550245DEA}">
  <sheetPr codeName="Sheet10"/>
  <dimension ref="A1:G26"/>
  <sheetViews>
    <sheetView zoomScale="110" zoomScaleNormal="110" workbookViewId="0"/>
  </sheetViews>
  <sheetFormatPr defaultColWidth="11.6640625" defaultRowHeight="15" customHeight="1" x14ac:dyDescent="0.2"/>
  <cols>
    <col min="1" max="1" width="26.21875" style="122" customWidth="1"/>
    <col min="2" max="7" width="10" style="122" customWidth="1"/>
    <col min="8" max="16384" width="11.6640625" style="122"/>
  </cols>
  <sheetData>
    <row r="1" spans="1:7" ht="15" customHeight="1" x14ac:dyDescent="0.2">
      <c r="A1" s="514" t="s">
        <v>811</v>
      </c>
    </row>
    <row r="3" spans="1:7" ht="15" customHeight="1" x14ac:dyDescent="0.2">
      <c r="A3" s="121" t="s">
        <v>126</v>
      </c>
    </row>
    <row r="4" spans="1:7" ht="15" customHeight="1" x14ac:dyDescent="0.15">
      <c r="A4" s="123" t="s">
        <v>127</v>
      </c>
      <c r="C4" s="124"/>
      <c r="D4" s="124"/>
      <c r="E4" s="124"/>
      <c r="F4" s="124"/>
      <c r="G4" s="125" t="s">
        <v>128</v>
      </c>
    </row>
    <row r="5" spans="1:7" ht="15" customHeight="1" x14ac:dyDescent="0.2">
      <c r="A5" s="547" t="s">
        <v>100</v>
      </c>
      <c r="B5" s="547" t="s">
        <v>129</v>
      </c>
      <c r="C5" s="549" t="s">
        <v>130</v>
      </c>
      <c r="D5" s="126" t="s">
        <v>131</v>
      </c>
      <c r="E5" s="126"/>
      <c r="F5" s="127"/>
      <c r="G5" s="551" t="s">
        <v>132</v>
      </c>
    </row>
    <row r="6" spans="1:7" ht="30" customHeight="1" x14ac:dyDescent="0.2">
      <c r="A6" s="548"/>
      <c r="B6" s="548"/>
      <c r="C6" s="550"/>
      <c r="D6" s="128" t="s">
        <v>133</v>
      </c>
      <c r="E6" s="128" t="s">
        <v>134</v>
      </c>
      <c r="F6" s="129" t="s">
        <v>135</v>
      </c>
      <c r="G6" s="552"/>
    </row>
    <row r="7" spans="1:7" ht="15" customHeight="1" x14ac:dyDescent="0.2">
      <c r="A7" s="130" t="s">
        <v>136</v>
      </c>
      <c r="B7" s="131">
        <v>150</v>
      </c>
      <c r="C7" s="132">
        <v>130</v>
      </c>
      <c r="D7" s="132">
        <v>28</v>
      </c>
      <c r="E7" s="132">
        <v>96</v>
      </c>
      <c r="F7" s="131">
        <f t="shared" ref="F7:F24" si="0">SUM(D7:E7)</f>
        <v>124</v>
      </c>
      <c r="G7" s="133">
        <f t="shared" ref="G7:G25" si="1">IFERROR(F7/C7*100,"")</f>
        <v>95.384615384615387</v>
      </c>
    </row>
    <row r="8" spans="1:7" ht="15" customHeight="1" x14ac:dyDescent="0.2">
      <c r="A8" s="130" t="s">
        <v>108</v>
      </c>
      <c r="B8" s="131">
        <v>120</v>
      </c>
      <c r="C8" s="132">
        <v>131</v>
      </c>
      <c r="D8" s="132">
        <v>49</v>
      </c>
      <c r="E8" s="132">
        <v>69</v>
      </c>
      <c r="F8" s="131">
        <f t="shared" si="0"/>
        <v>118</v>
      </c>
      <c r="G8" s="133">
        <f t="shared" si="1"/>
        <v>90.07633587786259</v>
      </c>
    </row>
    <row r="9" spans="1:7" ht="15" customHeight="1" x14ac:dyDescent="0.2">
      <c r="A9" s="130" t="s">
        <v>137</v>
      </c>
      <c r="B9" s="131">
        <v>100</v>
      </c>
      <c r="C9" s="132">
        <v>106</v>
      </c>
      <c r="D9" s="132">
        <v>32</v>
      </c>
      <c r="E9" s="132">
        <v>66</v>
      </c>
      <c r="F9" s="131">
        <f t="shared" si="0"/>
        <v>98</v>
      </c>
      <c r="G9" s="133">
        <f t="shared" si="1"/>
        <v>92.452830188679243</v>
      </c>
    </row>
    <row r="10" spans="1:7" ht="15" customHeight="1" x14ac:dyDescent="0.2">
      <c r="A10" s="130" t="s">
        <v>138</v>
      </c>
      <c r="B10" s="131">
        <v>90</v>
      </c>
      <c r="C10" s="132">
        <v>67</v>
      </c>
      <c r="D10" s="134">
        <v>8</v>
      </c>
      <c r="E10" s="134">
        <v>58</v>
      </c>
      <c r="F10" s="131">
        <f t="shared" si="0"/>
        <v>66</v>
      </c>
      <c r="G10" s="133">
        <f t="shared" si="1"/>
        <v>98.507462686567166</v>
      </c>
    </row>
    <row r="11" spans="1:7" ht="15" customHeight="1" x14ac:dyDescent="0.2">
      <c r="A11" s="130" t="s">
        <v>139</v>
      </c>
      <c r="B11" s="131">
        <v>120</v>
      </c>
      <c r="C11" s="132">
        <v>126</v>
      </c>
      <c r="D11" s="132">
        <v>43</v>
      </c>
      <c r="E11" s="132">
        <v>68</v>
      </c>
      <c r="F11" s="131">
        <f t="shared" si="0"/>
        <v>111</v>
      </c>
      <c r="G11" s="133">
        <f t="shared" si="1"/>
        <v>88.095238095238088</v>
      </c>
    </row>
    <row r="12" spans="1:7" ht="15" customHeight="1" x14ac:dyDescent="0.2">
      <c r="A12" s="130" t="s">
        <v>140</v>
      </c>
      <c r="B12" s="131">
        <v>150</v>
      </c>
      <c r="C12" s="132">
        <v>126</v>
      </c>
      <c r="D12" s="132">
        <v>28</v>
      </c>
      <c r="E12" s="132">
        <v>89</v>
      </c>
      <c r="F12" s="131">
        <f t="shared" si="0"/>
        <v>117</v>
      </c>
      <c r="G12" s="133">
        <f t="shared" si="1"/>
        <v>92.857142857142861</v>
      </c>
    </row>
    <row r="13" spans="1:7" ht="15" customHeight="1" x14ac:dyDescent="0.2">
      <c r="A13" s="130" t="s">
        <v>141</v>
      </c>
      <c r="B13" s="131">
        <v>150</v>
      </c>
      <c r="C13" s="132">
        <v>122</v>
      </c>
      <c r="D13" s="132">
        <v>34</v>
      </c>
      <c r="E13" s="132">
        <v>86</v>
      </c>
      <c r="F13" s="131">
        <f t="shared" si="0"/>
        <v>120</v>
      </c>
      <c r="G13" s="133">
        <f t="shared" si="1"/>
        <v>98.360655737704917</v>
      </c>
    </row>
    <row r="14" spans="1:7" ht="15" customHeight="1" x14ac:dyDescent="0.2">
      <c r="A14" s="130" t="s">
        <v>142</v>
      </c>
      <c r="B14" s="131">
        <v>130</v>
      </c>
      <c r="C14" s="132">
        <v>112</v>
      </c>
      <c r="D14" s="132">
        <v>34</v>
      </c>
      <c r="E14" s="132">
        <v>71</v>
      </c>
      <c r="F14" s="131">
        <f t="shared" si="0"/>
        <v>105</v>
      </c>
      <c r="G14" s="133">
        <f t="shared" si="1"/>
        <v>93.75</v>
      </c>
    </row>
    <row r="15" spans="1:7" ht="15" customHeight="1" x14ac:dyDescent="0.2">
      <c r="A15" s="130" t="s">
        <v>143</v>
      </c>
      <c r="B15" s="131">
        <v>100</v>
      </c>
      <c r="C15" s="132">
        <v>68</v>
      </c>
      <c r="D15" s="132">
        <v>8</v>
      </c>
      <c r="E15" s="132">
        <v>60</v>
      </c>
      <c r="F15" s="131">
        <f t="shared" si="0"/>
        <v>68</v>
      </c>
      <c r="G15" s="133">
        <f t="shared" si="1"/>
        <v>100</v>
      </c>
    </row>
    <row r="16" spans="1:7" ht="15" customHeight="1" x14ac:dyDescent="0.2">
      <c r="A16" s="130" t="s">
        <v>144</v>
      </c>
      <c r="B16" s="131">
        <v>120</v>
      </c>
      <c r="C16" s="132">
        <v>127</v>
      </c>
      <c r="D16" s="132">
        <v>49</v>
      </c>
      <c r="E16" s="132">
        <v>71</v>
      </c>
      <c r="F16" s="131">
        <f t="shared" si="0"/>
        <v>120</v>
      </c>
      <c r="G16" s="133">
        <f t="shared" si="1"/>
        <v>94.488188976377955</v>
      </c>
    </row>
    <row r="17" spans="1:7" ht="15" customHeight="1" x14ac:dyDescent="0.2">
      <c r="A17" s="130" t="s">
        <v>145</v>
      </c>
      <c r="B17" s="131">
        <v>100</v>
      </c>
      <c r="C17" s="132">
        <v>110</v>
      </c>
      <c r="D17" s="132">
        <v>34</v>
      </c>
      <c r="E17" s="132">
        <v>68</v>
      </c>
      <c r="F17" s="131">
        <f t="shared" si="0"/>
        <v>102</v>
      </c>
      <c r="G17" s="133">
        <f t="shared" si="1"/>
        <v>92.72727272727272</v>
      </c>
    </row>
    <row r="18" spans="1:7" ht="15" customHeight="1" x14ac:dyDescent="0.2">
      <c r="A18" s="130" t="s">
        <v>146</v>
      </c>
      <c r="B18" s="131">
        <v>100</v>
      </c>
      <c r="C18" s="132">
        <v>98</v>
      </c>
      <c r="D18" s="132">
        <v>31</v>
      </c>
      <c r="E18" s="132">
        <v>62</v>
      </c>
      <c r="F18" s="131">
        <f t="shared" si="0"/>
        <v>93</v>
      </c>
      <c r="G18" s="133">
        <f t="shared" si="1"/>
        <v>94.897959183673478</v>
      </c>
    </row>
    <row r="19" spans="1:7" ht="15" customHeight="1" x14ac:dyDescent="0.2">
      <c r="A19" s="130" t="s">
        <v>147</v>
      </c>
      <c r="B19" s="131">
        <v>120</v>
      </c>
      <c r="C19" s="132">
        <v>117</v>
      </c>
      <c r="D19" s="132">
        <v>44</v>
      </c>
      <c r="E19" s="132">
        <v>67</v>
      </c>
      <c r="F19" s="131">
        <f t="shared" si="0"/>
        <v>111</v>
      </c>
      <c r="G19" s="133">
        <f t="shared" si="1"/>
        <v>94.871794871794862</v>
      </c>
    </row>
    <row r="20" spans="1:7" ht="15" customHeight="1" x14ac:dyDescent="0.2">
      <c r="A20" s="130" t="s">
        <v>148</v>
      </c>
      <c r="B20" s="131">
        <v>100</v>
      </c>
      <c r="C20" s="132">
        <v>96</v>
      </c>
      <c r="D20" s="132">
        <v>29</v>
      </c>
      <c r="E20" s="132">
        <v>66</v>
      </c>
      <c r="F20" s="131">
        <f t="shared" si="0"/>
        <v>95</v>
      </c>
      <c r="G20" s="133">
        <f t="shared" si="1"/>
        <v>98.958333333333343</v>
      </c>
    </row>
    <row r="21" spans="1:7" ht="15" customHeight="1" x14ac:dyDescent="0.2">
      <c r="A21" s="130" t="s">
        <v>149</v>
      </c>
      <c r="B21" s="131">
        <v>100</v>
      </c>
      <c r="C21" s="132">
        <v>100</v>
      </c>
      <c r="D21" s="132">
        <v>34</v>
      </c>
      <c r="E21" s="132">
        <v>60</v>
      </c>
      <c r="F21" s="131">
        <f t="shared" si="0"/>
        <v>94</v>
      </c>
      <c r="G21" s="133">
        <f t="shared" si="1"/>
        <v>94</v>
      </c>
    </row>
    <row r="22" spans="1:7" ht="15" customHeight="1" x14ac:dyDescent="0.2">
      <c r="A22" s="130" t="s">
        <v>150</v>
      </c>
      <c r="B22" s="131">
        <v>100</v>
      </c>
      <c r="C22" s="132">
        <v>103</v>
      </c>
      <c r="D22" s="132">
        <v>34</v>
      </c>
      <c r="E22" s="132">
        <v>64</v>
      </c>
      <c r="F22" s="131">
        <f t="shared" si="0"/>
        <v>98</v>
      </c>
      <c r="G22" s="133">
        <f t="shared" si="1"/>
        <v>95.145631067961162</v>
      </c>
    </row>
    <row r="23" spans="1:7" ht="15" customHeight="1" x14ac:dyDescent="0.2">
      <c r="A23" s="130" t="s">
        <v>151</v>
      </c>
      <c r="B23" s="131">
        <v>100</v>
      </c>
      <c r="C23" s="132">
        <v>109</v>
      </c>
      <c r="D23" s="132">
        <v>34</v>
      </c>
      <c r="E23" s="132">
        <v>68</v>
      </c>
      <c r="F23" s="131">
        <f t="shared" si="0"/>
        <v>102</v>
      </c>
      <c r="G23" s="133">
        <f t="shared" si="1"/>
        <v>93.577981651376149</v>
      </c>
    </row>
    <row r="24" spans="1:7" ht="15" customHeight="1" x14ac:dyDescent="0.2">
      <c r="A24" s="130" t="s">
        <v>124</v>
      </c>
      <c r="B24" s="131">
        <v>100</v>
      </c>
      <c r="C24" s="131">
        <v>100</v>
      </c>
      <c r="D24" s="131">
        <v>34</v>
      </c>
      <c r="E24" s="131">
        <v>64</v>
      </c>
      <c r="F24" s="131">
        <f t="shared" si="0"/>
        <v>98</v>
      </c>
      <c r="G24" s="133">
        <f t="shared" si="1"/>
        <v>98</v>
      </c>
    </row>
    <row r="25" spans="1:7" ht="15" customHeight="1" x14ac:dyDescent="0.2">
      <c r="A25" s="135" t="s">
        <v>152</v>
      </c>
      <c r="B25" s="136">
        <f>SUM(B7:B24)</f>
        <v>2050</v>
      </c>
      <c r="C25" s="136">
        <f>SUM(C7:C24)</f>
        <v>1948</v>
      </c>
      <c r="D25" s="136">
        <f>SUM(D7:D24)</f>
        <v>587</v>
      </c>
      <c r="E25" s="136">
        <f>SUM(E7:E24)</f>
        <v>1253</v>
      </c>
      <c r="F25" s="136">
        <f>SUM(F7:F24)</f>
        <v>1840</v>
      </c>
      <c r="G25" s="137">
        <f t="shared" si="1"/>
        <v>94.455852156057489</v>
      </c>
    </row>
    <row r="26" spans="1:7" ht="15" customHeight="1" x14ac:dyDescent="0.2">
      <c r="G26" s="138" t="s">
        <v>153</v>
      </c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 xr:uid="{DC5216D3-49AD-4DD0-8A94-0B0864BD064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F7:F2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BB319-B388-4DF2-9296-6DEC1622103B}">
  <sheetPr codeName="Sheet11"/>
  <dimension ref="A1:G32"/>
  <sheetViews>
    <sheetView zoomScale="110" zoomScaleNormal="110" workbookViewId="0"/>
  </sheetViews>
  <sheetFormatPr defaultColWidth="11.6640625" defaultRowHeight="15" customHeight="1" x14ac:dyDescent="0.2"/>
  <cols>
    <col min="1" max="1" width="26.21875" style="122" customWidth="1"/>
    <col min="2" max="7" width="10" style="122" customWidth="1"/>
    <col min="8" max="16384" width="11.6640625" style="122"/>
  </cols>
  <sheetData>
    <row r="1" spans="1:7" ht="15" customHeight="1" x14ac:dyDescent="0.2">
      <c r="A1" s="514" t="s">
        <v>811</v>
      </c>
    </row>
    <row r="3" spans="1:7" ht="15" customHeight="1" x14ac:dyDescent="0.2">
      <c r="A3" s="121" t="s">
        <v>154</v>
      </c>
    </row>
    <row r="4" spans="1:7" ht="15" customHeight="1" x14ac:dyDescent="0.15">
      <c r="A4" s="123" t="s">
        <v>127</v>
      </c>
      <c r="C4" s="124"/>
      <c r="D4" s="124"/>
      <c r="E4" s="124"/>
      <c r="F4" s="124"/>
      <c r="G4" s="125" t="s">
        <v>128</v>
      </c>
    </row>
    <row r="5" spans="1:7" ht="15" customHeight="1" x14ac:dyDescent="0.2">
      <c r="A5" s="547" t="s">
        <v>155</v>
      </c>
      <c r="B5" s="547" t="s">
        <v>129</v>
      </c>
      <c r="C5" s="549" t="s">
        <v>130</v>
      </c>
      <c r="D5" s="126" t="s">
        <v>156</v>
      </c>
      <c r="E5" s="126"/>
      <c r="F5" s="127"/>
      <c r="G5" s="551" t="s">
        <v>157</v>
      </c>
    </row>
    <row r="6" spans="1:7" ht="30" customHeight="1" x14ac:dyDescent="0.2">
      <c r="A6" s="548"/>
      <c r="B6" s="548"/>
      <c r="C6" s="550"/>
      <c r="D6" s="128" t="s">
        <v>133</v>
      </c>
      <c r="E6" s="128" t="s">
        <v>134</v>
      </c>
      <c r="F6" s="129" t="s">
        <v>135</v>
      </c>
      <c r="G6" s="552"/>
    </row>
    <row r="7" spans="1:7" ht="15" customHeight="1" x14ac:dyDescent="0.2">
      <c r="A7" s="130" t="s">
        <v>158</v>
      </c>
      <c r="B7" s="131">
        <v>130</v>
      </c>
      <c r="C7" s="132">
        <v>159</v>
      </c>
      <c r="D7" s="132">
        <v>53</v>
      </c>
      <c r="E7" s="132">
        <v>90</v>
      </c>
      <c r="F7" s="131">
        <f t="shared" ref="F7:F30" si="0">SUM(D7:E7)</f>
        <v>143</v>
      </c>
      <c r="G7" s="133">
        <f t="shared" ref="G7:G31" si="1">IFERROR(F7/C7*100,"")</f>
        <v>89.937106918238996</v>
      </c>
    </row>
    <row r="8" spans="1:7" ht="15" customHeight="1" x14ac:dyDescent="0.2">
      <c r="A8" s="130" t="s">
        <v>159</v>
      </c>
      <c r="B8" s="131">
        <v>120</v>
      </c>
      <c r="C8" s="132">
        <v>164</v>
      </c>
      <c r="D8" s="134">
        <v>50</v>
      </c>
      <c r="E8" s="132">
        <v>87</v>
      </c>
      <c r="F8" s="131">
        <f t="shared" si="0"/>
        <v>137</v>
      </c>
      <c r="G8" s="133">
        <f t="shared" si="1"/>
        <v>83.536585365853654</v>
      </c>
    </row>
    <row r="9" spans="1:7" ht="15" customHeight="1" x14ac:dyDescent="0.2">
      <c r="A9" s="130" t="s">
        <v>160</v>
      </c>
      <c r="B9" s="131">
        <v>120</v>
      </c>
      <c r="C9" s="132">
        <v>119</v>
      </c>
      <c r="D9" s="132">
        <v>39</v>
      </c>
      <c r="E9" s="132">
        <v>80</v>
      </c>
      <c r="F9" s="131">
        <f t="shared" si="0"/>
        <v>119</v>
      </c>
      <c r="G9" s="133">
        <f t="shared" si="1"/>
        <v>100</v>
      </c>
    </row>
    <row r="10" spans="1:7" ht="15" customHeight="1" x14ac:dyDescent="0.2">
      <c r="A10" s="130" t="s">
        <v>161</v>
      </c>
      <c r="B10" s="131">
        <v>120</v>
      </c>
      <c r="C10" s="132">
        <v>132</v>
      </c>
      <c r="D10" s="132">
        <v>50</v>
      </c>
      <c r="E10" s="132">
        <v>80</v>
      </c>
      <c r="F10" s="131">
        <f t="shared" si="0"/>
        <v>130</v>
      </c>
      <c r="G10" s="133">
        <f t="shared" si="1"/>
        <v>98.484848484848484</v>
      </c>
    </row>
    <row r="11" spans="1:7" ht="15" customHeight="1" x14ac:dyDescent="0.2">
      <c r="A11" s="130" t="s">
        <v>162</v>
      </c>
      <c r="B11" s="131">
        <v>100</v>
      </c>
      <c r="C11" s="132">
        <v>123</v>
      </c>
      <c r="D11" s="132">
        <v>44</v>
      </c>
      <c r="E11" s="132">
        <v>75</v>
      </c>
      <c r="F11" s="131">
        <f t="shared" si="0"/>
        <v>119</v>
      </c>
      <c r="G11" s="133">
        <f t="shared" si="1"/>
        <v>96.747967479674799</v>
      </c>
    </row>
    <row r="12" spans="1:7" ht="15" customHeight="1" x14ac:dyDescent="0.2">
      <c r="A12" s="130" t="s">
        <v>163</v>
      </c>
      <c r="B12" s="131">
        <v>24</v>
      </c>
      <c r="C12" s="132">
        <v>24</v>
      </c>
      <c r="D12" s="132">
        <v>24</v>
      </c>
      <c r="E12" s="132">
        <v>0</v>
      </c>
      <c r="F12" s="131">
        <f t="shared" si="0"/>
        <v>24</v>
      </c>
      <c r="G12" s="133">
        <f t="shared" si="1"/>
        <v>100</v>
      </c>
    </row>
    <row r="13" spans="1:7" ht="15" customHeight="1" x14ac:dyDescent="0.2">
      <c r="A13" s="130" t="s">
        <v>164</v>
      </c>
      <c r="B13" s="131">
        <v>120</v>
      </c>
      <c r="C13" s="132">
        <v>134</v>
      </c>
      <c r="D13" s="132">
        <v>49</v>
      </c>
      <c r="E13" s="134">
        <v>80</v>
      </c>
      <c r="F13" s="131">
        <f t="shared" si="0"/>
        <v>129</v>
      </c>
      <c r="G13" s="133">
        <f t="shared" si="1"/>
        <v>96.268656716417908</v>
      </c>
    </row>
    <row r="14" spans="1:7" ht="15" customHeight="1" x14ac:dyDescent="0.2">
      <c r="A14" s="130" t="s">
        <v>165</v>
      </c>
      <c r="B14" s="131">
        <v>124</v>
      </c>
      <c r="C14" s="131">
        <v>171</v>
      </c>
      <c r="D14" s="131">
        <v>56</v>
      </c>
      <c r="E14" s="83">
        <v>90</v>
      </c>
      <c r="F14" s="131">
        <f t="shared" si="0"/>
        <v>146</v>
      </c>
      <c r="G14" s="133">
        <f t="shared" si="1"/>
        <v>85.380116959064324</v>
      </c>
    </row>
    <row r="15" spans="1:7" ht="15" customHeight="1" x14ac:dyDescent="0.2">
      <c r="A15" s="130" t="s">
        <v>166</v>
      </c>
      <c r="B15" s="131">
        <v>90</v>
      </c>
      <c r="C15" s="132">
        <v>105</v>
      </c>
      <c r="D15" s="132">
        <v>38</v>
      </c>
      <c r="E15" s="134">
        <v>63</v>
      </c>
      <c r="F15" s="131">
        <f t="shared" si="0"/>
        <v>101</v>
      </c>
      <c r="G15" s="133">
        <f t="shared" si="1"/>
        <v>96.19047619047619</v>
      </c>
    </row>
    <row r="16" spans="1:7" ht="15" customHeight="1" x14ac:dyDescent="0.2">
      <c r="A16" s="130" t="s">
        <v>167</v>
      </c>
      <c r="B16" s="131">
        <v>30</v>
      </c>
      <c r="C16" s="132">
        <v>39</v>
      </c>
      <c r="D16" s="132">
        <v>12</v>
      </c>
      <c r="E16" s="134">
        <v>25</v>
      </c>
      <c r="F16" s="131">
        <f t="shared" si="0"/>
        <v>37</v>
      </c>
      <c r="G16" s="133">
        <f t="shared" si="1"/>
        <v>94.871794871794862</v>
      </c>
    </row>
    <row r="17" spans="1:7" ht="15" customHeight="1" x14ac:dyDescent="0.2">
      <c r="A17" s="130" t="s">
        <v>168</v>
      </c>
      <c r="B17" s="131">
        <v>50</v>
      </c>
      <c r="C17" s="132">
        <v>66</v>
      </c>
      <c r="D17" s="132">
        <v>21</v>
      </c>
      <c r="E17" s="134">
        <v>35</v>
      </c>
      <c r="F17" s="131">
        <f t="shared" si="0"/>
        <v>56</v>
      </c>
      <c r="G17" s="133">
        <f t="shared" si="1"/>
        <v>84.848484848484844</v>
      </c>
    </row>
    <row r="18" spans="1:7" ht="15" customHeight="1" x14ac:dyDescent="0.2">
      <c r="A18" s="139" t="s">
        <v>169</v>
      </c>
      <c r="B18" s="131">
        <v>90</v>
      </c>
      <c r="C18" s="132">
        <v>78</v>
      </c>
      <c r="D18" s="132">
        <v>26</v>
      </c>
      <c r="E18" s="134">
        <v>47</v>
      </c>
      <c r="F18" s="131">
        <f t="shared" si="0"/>
        <v>73</v>
      </c>
      <c r="G18" s="133">
        <f t="shared" si="1"/>
        <v>93.589743589743591</v>
      </c>
    </row>
    <row r="19" spans="1:7" ht="15" customHeight="1" x14ac:dyDescent="0.2">
      <c r="A19" s="139" t="s">
        <v>170</v>
      </c>
      <c r="B19" s="131">
        <v>90</v>
      </c>
      <c r="C19" s="132">
        <v>123</v>
      </c>
      <c r="D19" s="132">
        <v>42</v>
      </c>
      <c r="E19" s="134">
        <v>57</v>
      </c>
      <c r="F19" s="131">
        <f t="shared" si="0"/>
        <v>99</v>
      </c>
      <c r="G19" s="133">
        <f t="shared" si="1"/>
        <v>80.487804878048792</v>
      </c>
    </row>
    <row r="20" spans="1:7" ht="15" customHeight="1" x14ac:dyDescent="0.2">
      <c r="A20" s="139" t="s">
        <v>171</v>
      </c>
      <c r="B20" s="131">
        <v>120</v>
      </c>
      <c r="C20" s="132">
        <v>134</v>
      </c>
      <c r="D20" s="132">
        <v>47</v>
      </c>
      <c r="E20" s="134">
        <v>81</v>
      </c>
      <c r="F20" s="131">
        <f t="shared" si="0"/>
        <v>128</v>
      </c>
      <c r="G20" s="133">
        <f t="shared" si="1"/>
        <v>95.522388059701484</v>
      </c>
    </row>
    <row r="21" spans="1:7" ht="15" customHeight="1" x14ac:dyDescent="0.2">
      <c r="A21" s="139" t="s">
        <v>172</v>
      </c>
      <c r="B21" s="131">
        <v>90</v>
      </c>
      <c r="C21" s="132">
        <v>118</v>
      </c>
      <c r="D21" s="132">
        <v>38</v>
      </c>
      <c r="E21" s="134">
        <v>55</v>
      </c>
      <c r="F21" s="131">
        <f t="shared" si="0"/>
        <v>93</v>
      </c>
      <c r="G21" s="133">
        <f t="shared" si="1"/>
        <v>78.813559322033896</v>
      </c>
    </row>
    <row r="22" spans="1:7" ht="15" customHeight="1" x14ac:dyDescent="0.2">
      <c r="A22" s="139" t="s">
        <v>173</v>
      </c>
      <c r="B22" s="131">
        <v>90</v>
      </c>
      <c r="C22" s="132">
        <v>95</v>
      </c>
      <c r="D22" s="132">
        <v>34</v>
      </c>
      <c r="E22" s="134">
        <v>54</v>
      </c>
      <c r="F22" s="131">
        <f t="shared" si="0"/>
        <v>88</v>
      </c>
      <c r="G22" s="133">
        <f t="shared" si="1"/>
        <v>92.631578947368425</v>
      </c>
    </row>
    <row r="23" spans="1:7" ht="15" customHeight="1" x14ac:dyDescent="0.2">
      <c r="A23" s="139" t="s">
        <v>174</v>
      </c>
      <c r="B23" s="131">
        <v>50</v>
      </c>
      <c r="C23" s="132">
        <v>53</v>
      </c>
      <c r="D23" s="132">
        <v>49</v>
      </c>
      <c r="E23" s="132">
        <v>0</v>
      </c>
      <c r="F23" s="131">
        <f t="shared" si="0"/>
        <v>49</v>
      </c>
      <c r="G23" s="133">
        <f t="shared" si="1"/>
        <v>92.452830188679243</v>
      </c>
    </row>
    <row r="24" spans="1:7" ht="15" customHeight="1" x14ac:dyDescent="0.2">
      <c r="A24" s="139" t="s">
        <v>175</v>
      </c>
      <c r="B24" s="131">
        <v>90</v>
      </c>
      <c r="C24" s="132">
        <v>123</v>
      </c>
      <c r="D24" s="132">
        <v>35</v>
      </c>
      <c r="E24" s="132">
        <v>72</v>
      </c>
      <c r="F24" s="131">
        <f t="shared" si="0"/>
        <v>107</v>
      </c>
      <c r="G24" s="133">
        <f t="shared" si="1"/>
        <v>86.99186991869918</v>
      </c>
    </row>
    <row r="25" spans="1:7" ht="15" customHeight="1" x14ac:dyDescent="0.2">
      <c r="A25" s="139" t="s">
        <v>176</v>
      </c>
      <c r="B25" s="131">
        <v>30</v>
      </c>
      <c r="C25" s="131">
        <v>25</v>
      </c>
      <c r="D25" s="131">
        <v>25</v>
      </c>
      <c r="E25" s="131">
        <v>0</v>
      </c>
      <c r="F25" s="131">
        <f t="shared" si="0"/>
        <v>25</v>
      </c>
      <c r="G25" s="133">
        <f t="shared" si="1"/>
        <v>100</v>
      </c>
    </row>
    <row r="26" spans="1:7" ht="15" customHeight="1" x14ac:dyDescent="0.2">
      <c r="A26" s="139" t="s">
        <v>177</v>
      </c>
      <c r="B26" s="131">
        <v>95</v>
      </c>
      <c r="C26" s="131">
        <v>97</v>
      </c>
      <c r="D26" s="131">
        <v>25</v>
      </c>
      <c r="E26" s="131">
        <v>66</v>
      </c>
      <c r="F26" s="131">
        <f t="shared" si="0"/>
        <v>91</v>
      </c>
      <c r="G26" s="133">
        <f t="shared" si="1"/>
        <v>93.814432989690715</v>
      </c>
    </row>
    <row r="27" spans="1:7" ht="15" customHeight="1" x14ac:dyDescent="0.2">
      <c r="A27" s="139" t="s">
        <v>178</v>
      </c>
      <c r="B27" s="131">
        <v>90</v>
      </c>
      <c r="C27" s="131">
        <v>87</v>
      </c>
      <c r="D27" s="131">
        <v>27</v>
      </c>
      <c r="E27" s="131">
        <v>60</v>
      </c>
      <c r="F27" s="131">
        <f t="shared" si="0"/>
        <v>87</v>
      </c>
      <c r="G27" s="133">
        <f t="shared" si="1"/>
        <v>100</v>
      </c>
    </row>
    <row r="28" spans="1:7" ht="15" customHeight="1" x14ac:dyDescent="0.2">
      <c r="A28" s="139" t="s">
        <v>179</v>
      </c>
      <c r="B28" s="131">
        <v>72</v>
      </c>
      <c r="C28" s="131">
        <v>81</v>
      </c>
      <c r="D28" s="131">
        <v>17</v>
      </c>
      <c r="E28" s="131">
        <v>57</v>
      </c>
      <c r="F28" s="131">
        <f t="shared" si="0"/>
        <v>74</v>
      </c>
      <c r="G28" s="133">
        <f t="shared" si="1"/>
        <v>91.358024691358025</v>
      </c>
    </row>
    <row r="29" spans="1:7" ht="15" customHeight="1" x14ac:dyDescent="0.2">
      <c r="A29" s="139" t="s">
        <v>180</v>
      </c>
      <c r="B29" s="131">
        <v>60</v>
      </c>
      <c r="C29" s="131">
        <v>51</v>
      </c>
      <c r="D29" s="131">
        <v>16</v>
      </c>
      <c r="E29" s="131">
        <v>33</v>
      </c>
      <c r="F29" s="131">
        <f t="shared" si="0"/>
        <v>49</v>
      </c>
      <c r="G29" s="133">
        <f t="shared" si="1"/>
        <v>96.078431372549019</v>
      </c>
    </row>
    <row r="30" spans="1:7" s="142" customFormat="1" ht="15" customHeight="1" x14ac:dyDescent="0.2">
      <c r="A30" s="130" t="s">
        <v>181</v>
      </c>
      <c r="B30" s="140">
        <v>40</v>
      </c>
      <c r="C30" s="140">
        <v>32</v>
      </c>
      <c r="D30" s="140">
        <v>32</v>
      </c>
      <c r="E30" s="82">
        <v>0</v>
      </c>
      <c r="F30" s="140">
        <f t="shared" si="0"/>
        <v>32</v>
      </c>
      <c r="G30" s="141">
        <f t="shared" si="1"/>
        <v>100</v>
      </c>
    </row>
    <row r="31" spans="1:7" ht="15" customHeight="1" x14ac:dyDescent="0.2">
      <c r="A31" s="143" t="s">
        <v>152</v>
      </c>
      <c r="B31" s="144">
        <f>SUM(B7:B30)</f>
        <v>2035</v>
      </c>
      <c r="C31" s="136">
        <f>SUM(C7:C30)</f>
        <v>2333</v>
      </c>
      <c r="D31" s="136">
        <f>SUM(D7:D30)</f>
        <v>849</v>
      </c>
      <c r="E31" s="136">
        <f>SUM(E7:E30)</f>
        <v>1287</v>
      </c>
      <c r="F31" s="136">
        <f>SUM(F7:F30)</f>
        <v>2136</v>
      </c>
      <c r="G31" s="137">
        <f t="shared" si="1"/>
        <v>91.555936562366043</v>
      </c>
    </row>
    <row r="32" spans="1:7" ht="15" customHeight="1" x14ac:dyDescent="0.2">
      <c r="G32" s="138" t="s">
        <v>182</v>
      </c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 xr:uid="{6A36ADAF-76CE-41B8-80A2-D8BA62A847A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F7:F30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A39F-CBA4-4082-BC77-F5D75C1757E3}">
  <sheetPr codeName="Sheet12"/>
  <dimension ref="A1:G18"/>
  <sheetViews>
    <sheetView zoomScale="110" zoomScaleNormal="110" workbookViewId="0"/>
  </sheetViews>
  <sheetFormatPr defaultColWidth="11.6640625" defaultRowHeight="15" customHeight="1" x14ac:dyDescent="0.2"/>
  <cols>
    <col min="1" max="1" width="26.21875" style="122" customWidth="1"/>
    <col min="2" max="7" width="10" style="122" customWidth="1"/>
    <col min="8" max="16384" width="11.6640625" style="122"/>
  </cols>
  <sheetData>
    <row r="1" spans="1:7" ht="15" customHeight="1" x14ac:dyDescent="0.2">
      <c r="A1" s="514" t="s">
        <v>811</v>
      </c>
    </row>
    <row r="3" spans="1:7" ht="15" customHeight="1" x14ac:dyDescent="0.2">
      <c r="A3" s="145" t="s">
        <v>183</v>
      </c>
    </row>
    <row r="4" spans="1:7" ht="15" customHeight="1" x14ac:dyDescent="0.15">
      <c r="A4" s="123" t="s">
        <v>127</v>
      </c>
      <c r="C4" s="124"/>
      <c r="D4" s="124"/>
      <c r="E4" s="124"/>
      <c r="F4" s="124"/>
      <c r="G4" s="125" t="s">
        <v>128</v>
      </c>
    </row>
    <row r="5" spans="1:7" ht="15" customHeight="1" x14ac:dyDescent="0.2">
      <c r="A5" s="547" t="s">
        <v>155</v>
      </c>
      <c r="B5" s="547" t="s">
        <v>129</v>
      </c>
      <c r="C5" s="549" t="s">
        <v>130</v>
      </c>
      <c r="D5" s="126" t="s">
        <v>156</v>
      </c>
      <c r="E5" s="126"/>
      <c r="F5" s="127"/>
      <c r="G5" s="551" t="s">
        <v>157</v>
      </c>
    </row>
    <row r="6" spans="1:7" ht="30" customHeight="1" x14ac:dyDescent="0.2">
      <c r="A6" s="548"/>
      <c r="B6" s="548"/>
      <c r="C6" s="550"/>
      <c r="D6" s="128" t="s">
        <v>133</v>
      </c>
      <c r="E6" s="128" t="s">
        <v>134</v>
      </c>
      <c r="F6" s="129" t="s">
        <v>135</v>
      </c>
      <c r="G6" s="552"/>
    </row>
    <row r="7" spans="1:7" ht="15" customHeight="1" x14ac:dyDescent="0.15">
      <c r="A7" s="139" t="s">
        <v>184</v>
      </c>
      <c r="B7" s="131" ph="1">
        <v>95</v>
      </c>
      <c r="C7" s="132">
        <v>123</v>
      </c>
      <c r="D7" s="132">
        <v>23</v>
      </c>
      <c r="E7" s="132">
        <v>92</v>
      </c>
      <c r="F7" s="131">
        <f t="shared" ref="F7:F16" si="0">SUM(D7:E7)</f>
        <v>115</v>
      </c>
      <c r="G7" s="133">
        <f t="shared" ref="G7:G17" si="1">IFERROR(F7/C7*100,"")</f>
        <v>93.495934959349597</v>
      </c>
    </row>
    <row r="8" spans="1:7" ht="15" customHeight="1" x14ac:dyDescent="0.2">
      <c r="A8" s="139" t="s">
        <v>185</v>
      </c>
      <c r="B8" s="131">
        <v>70</v>
      </c>
      <c r="C8" s="132">
        <v>66</v>
      </c>
      <c r="D8" s="132">
        <v>20</v>
      </c>
      <c r="E8" s="134">
        <v>45</v>
      </c>
      <c r="F8" s="131">
        <f t="shared" si="0"/>
        <v>65</v>
      </c>
      <c r="G8" s="133">
        <f t="shared" si="1"/>
        <v>98.484848484848484</v>
      </c>
    </row>
    <row r="9" spans="1:7" ht="15" customHeight="1" x14ac:dyDescent="0.2">
      <c r="A9" s="139" t="s">
        <v>186</v>
      </c>
      <c r="B9" s="131">
        <v>90</v>
      </c>
      <c r="C9" s="132">
        <v>106</v>
      </c>
      <c r="D9" s="132">
        <v>34</v>
      </c>
      <c r="E9" s="134">
        <v>71</v>
      </c>
      <c r="F9" s="131">
        <f t="shared" si="0"/>
        <v>105</v>
      </c>
      <c r="G9" s="133">
        <f t="shared" si="1"/>
        <v>99.056603773584911</v>
      </c>
    </row>
    <row r="10" spans="1:7" ht="15" customHeight="1" x14ac:dyDescent="0.2">
      <c r="A10" s="139" t="s">
        <v>187</v>
      </c>
      <c r="B10" s="131">
        <v>110</v>
      </c>
      <c r="C10" s="132">
        <v>167</v>
      </c>
      <c r="D10" s="132">
        <v>34</v>
      </c>
      <c r="E10" s="134">
        <v>126</v>
      </c>
      <c r="F10" s="131">
        <f t="shared" si="0"/>
        <v>160</v>
      </c>
      <c r="G10" s="133">
        <f t="shared" si="1"/>
        <v>95.808383233532936</v>
      </c>
    </row>
    <row r="11" spans="1:7" ht="15" customHeight="1" x14ac:dyDescent="0.2">
      <c r="A11" s="139" t="s">
        <v>188</v>
      </c>
      <c r="B11" s="131">
        <v>126</v>
      </c>
      <c r="C11" s="132">
        <v>134</v>
      </c>
      <c r="D11" s="132">
        <v>52</v>
      </c>
      <c r="E11" s="134">
        <v>80</v>
      </c>
      <c r="F11" s="131">
        <f t="shared" si="0"/>
        <v>132</v>
      </c>
      <c r="G11" s="133">
        <f t="shared" si="1"/>
        <v>98.507462686567166</v>
      </c>
    </row>
    <row r="12" spans="1:7" ht="15" customHeight="1" x14ac:dyDescent="0.2">
      <c r="A12" s="139" t="s">
        <v>189</v>
      </c>
      <c r="B12" s="131">
        <v>102</v>
      </c>
      <c r="C12" s="131">
        <v>106</v>
      </c>
      <c r="D12" s="131">
        <v>12</v>
      </c>
      <c r="E12" s="83">
        <v>87</v>
      </c>
      <c r="F12" s="131">
        <f t="shared" si="0"/>
        <v>99</v>
      </c>
      <c r="G12" s="133">
        <f t="shared" si="1"/>
        <v>93.396226415094347</v>
      </c>
    </row>
    <row r="13" spans="1:7" ht="15" customHeight="1" x14ac:dyDescent="0.2">
      <c r="A13" s="139" t="s">
        <v>190</v>
      </c>
      <c r="B13" s="131">
        <v>63</v>
      </c>
      <c r="C13" s="131">
        <v>81</v>
      </c>
      <c r="D13" s="131">
        <v>16</v>
      </c>
      <c r="E13" s="83">
        <v>61</v>
      </c>
      <c r="F13" s="131">
        <f t="shared" si="0"/>
        <v>77</v>
      </c>
      <c r="G13" s="133">
        <f t="shared" si="1"/>
        <v>95.061728395061735</v>
      </c>
    </row>
    <row r="14" spans="1:7" ht="15" customHeight="1" x14ac:dyDescent="0.2">
      <c r="A14" s="139" t="s">
        <v>191</v>
      </c>
      <c r="B14" s="131">
        <v>128</v>
      </c>
      <c r="C14" s="131">
        <v>137</v>
      </c>
      <c r="D14" s="131">
        <v>56</v>
      </c>
      <c r="E14" s="83">
        <v>75</v>
      </c>
      <c r="F14" s="131">
        <f t="shared" si="0"/>
        <v>131</v>
      </c>
      <c r="G14" s="133">
        <f t="shared" si="1"/>
        <v>95.620437956204384</v>
      </c>
    </row>
    <row r="15" spans="1:7" s="142" customFormat="1" ht="15" customHeight="1" x14ac:dyDescent="0.2">
      <c r="A15" s="146" t="s">
        <v>192</v>
      </c>
      <c r="B15" s="147">
        <v>100</v>
      </c>
      <c r="C15" s="131">
        <v>89</v>
      </c>
      <c r="D15" s="131">
        <v>29</v>
      </c>
      <c r="E15" s="83">
        <v>58</v>
      </c>
      <c r="F15" s="131">
        <f t="shared" si="0"/>
        <v>87</v>
      </c>
      <c r="G15" s="133">
        <f t="shared" si="1"/>
        <v>97.752808988764045</v>
      </c>
    </row>
    <row r="16" spans="1:7" s="142" customFormat="1" ht="15" customHeight="1" x14ac:dyDescent="0.2">
      <c r="A16" s="148" t="s">
        <v>193</v>
      </c>
      <c r="B16" s="149">
        <v>79</v>
      </c>
      <c r="C16" s="150">
        <v>30</v>
      </c>
      <c r="D16" s="150">
        <v>14</v>
      </c>
      <c r="E16" s="88">
        <v>14</v>
      </c>
      <c r="F16" s="131">
        <f t="shared" si="0"/>
        <v>28</v>
      </c>
      <c r="G16" s="133">
        <f t="shared" si="1"/>
        <v>93.333333333333329</v>
      </c>
    </row>
    <row r="17" spans="1:7" ht="15" customHeight="1" x14ac:dyDescent="0.2">
      <c r="A17" s="151" t="s">
        <v>152</v>
      </c>
      <c r="B17" s="152">
        <f>SUM(B7:B16)</f>
        <v>963</v>
      </c>
      <c r="C17" s="153">
        <f>SUM(C7:C16)</f>
        <v>1039</v>
      </c>
      <c r="D17" s="153">
        <f>SUM(D7:D16)</f>
        <v>290</v>
      </c>
      <c r="E17" s="153">
        <f>SUM(E7:E16)</f>
        <v>709</v>
      </c>
      <c r="F17" s="153">
        <f>SUM(F7:F16)</f>
        <v>999</v>
      </c>
      <c r="G17" s="154">
        <f t="shared" si="1"/>
        <v>96.150144369586144</v>
      </c>
    </row>
    <row r="18" spans="1:7" ht="15" customHeight="1" x14ac:dyDescent="0.2">
      <c r="A18" s="155" t="s">
        <v>194</v>
      </c>
      <c r="B18" s="155"/>
      <c r="C18" s="155"/>
      <c r="D18" s="155"/>
      <c r="E18" s="155"/>
      <c r="F18" s="155"/>
      <c r="G18" s="138" t="s">
        <v>182</v>
      </c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 xr:uid="{E1373C16-2582-45C0-B699-76C63EA1D05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F7:F1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3854-74F5-422E-ABF3-6A20E2816C62}">
  <sheetPr codeName="Sheet13"/>
  <dimension ref="A1:D11"/>
  <sheetViews>
    <sheetView zoomScale="110" zoomScaleNormal="110" workbookViewId="0"/>
  </sheetViews>
  <sheetFormatPr defaultColWidth="8.77734375" defaultRowHeight="15" customHeight="1" x14ac:dyDescent="0.2"/>
  <cols>
    <col min="1" max="1" width="11.21875" style="76" customWidth="1"/>
    <col min="2" max="2" width="11.109375" style="76" customWidth="1"/>
    <col min="3" max="3" width="16.21875" style="76" customWidth="1"/>
    <col min="4" max="16384" width="8.77734375" style="76"/>
  </cols>
  <sheetData>
    <row r="1" spans="1:4" ht="15" customHeight="1" x14ac:dyDescent="0.2">
      <c r="A1" s="514" t="s">
        <v>811</v>
      </c>
    </row>
    <row r="3" spans="1:4" ht="15" customHeight="1" x14ac:dyDescent="0.2">
      <c r="A3" s="75" t="s">
        <v>195</v>
      </c>
    </row>
    <row r="4" spans="1:4" ht="15" customHeight="1" x14ac:dyDescent="0.15">
      <c r="A4" s="77" t="s">
        <v>78</v>
      </c>
      <c r="C4" s="78" t="s">
        <v>79</v>
      </c>
    </row>
    <row r="5" spans="1:4" ht="15" customHeight="1" x14ac:dyDescent="0.2">
      <c r="A5" s="534" t="s">
        <v>80</v>
      </c>
      <c r="B5" s="540" t="s">
        <v>196</v>
      </c>
      <c r="C5" s="156" t="s">
        <v>197</v>
      </c>
    </row>
    <row r="6" spans="1:4" ht="15" customHeight="1" x14ac:dyDescent="0.2">
      <c r="A6" s="535"/>
      <c r="B6" s="541"/>
      <c r="C6" s="157" t="s">
        <v>198</v>
      </c>
    </row>
    <row r="7" spans="1:4" ht="15" customHeight="1" x14ac:dyDescent="0.2">
      <c r="A7" s="80" t="s">
        <v>86</v>
      </c>
      <c r="B7" s="96">
        <v>66</v>
      </c>
      <c r="C7" s="98">
        <v>1138</v>
      </c>
    </row>
    <row r="8" spans="1:4" ht="15" customHeight="1" x14ac:dyDescent="0.2">
      <c r="A8" s="84" t="s">
        <v>87</v>
      </c>
      <c r="B8" s="96">
        <v>66</v>
      </c>
      <c r="C8" s="98">
        <v>1139</v>
      </c>
    </row>
    <row r="9" spans="1:4" ht="15" customHeight="1" x14ac:dyDescent="0.2">
      <c r="A9" s="86">
        <v>6</v>
      </c>
      <c r="B9" s="101">
        <v>66</v>
      </c>
      <c r="C9" s="103">
        <v>1139</v>
      </c>
    </row>
    <row r="10" spans="1:4" ht="15" customHeight="1" x14ac:dyDescent="0.2">
      <c r="C10" s="90" t="s">
        <v>199</v>
      </c>
      <c r="D10" s="90"/>
    </row>
    <row r="11" spans="1:4" s="92" customFormat="1" ht="12" x14ac:dyDescent="0.2">
      <c r="C11" s="76"/>
      <c r="D11" s="76"/>
    </row>
  </sheetData>
  <mergeCells count="2">
    <mergeCell ref="A5:A6"/>
    <mergeCell ref="B5:B6"/>
  </mergeCells>
  <phoneticPr fontId="2"/>
  <hyperlinks>
    <hyperlink ref="A1" location="目次!A1" display="目次へもどる" xr:uid="{0A06B913-27A8-4480-BD70-BFA4D5705629}"/>
  </hyperlinks>
  <pageMargins left="0.7" right="0.7" top="0.75" bottom="0.75" header="0.3" footer="0.3"/>
  <pageSetup paperSize="9" orientation="portrait" horizontalDpi="300" verticalDpi="300" r:id="rId1"/>
  <ignoredErrors>
    <ignoredError sqref="A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B81B-B225-4062-A244-1AFA7A75D634}">
  <sheetPr codeName="Sheet14"/>
  <dimension ref="A1:K26"/>
  <sheetViews>
    <sheetView zoomScale="110" zoomScaleNormal="110" workbookViewId="0"/>
  </sheetViews>
  <sheetFormatPr defaultColWidth="8.88671875" defaultRowHeight="15" customHeight="1" x14ac:dyDescent="0.2"/>
  <cols>
    <col min="1" max="1" width="8.77734375" style="159" customWidth="1"/>
    <col min="2" max="4" width="7.77734375" style="159" customWidth="1"/>
    <col min="5" max="5" width="7.77734375" style="160" customWidth="1"/>
    <col min="6" max="11" width="7.77734375" style="159" customWidth="1"/>
    <col min="12" max="15" width="8.6640625" style="159" customWidth="1"/>
    <col min="16" max="20" width="9.33203125" style="159" customWidth="1"/>
    <col min="21" max="16384" width="8.88671875" style="159"/>
  </cols>
  <sheetData>
    <row r="1" spans="1:11" ht="15" customHeight="1" x14ac:dyDescent="0.2">
      <c r="A1" s="514" t="s">
        <v>811</v>
      </c>
    </row>
    <row r="3" spans="1:11" ht="15" customHeight="1" x14ac:dyDescent="0.2">
      <c r="A3" s="514" t="s">
        <v>811</v>
      </c>
    </row>
    <row r="5" spans="1:11" ht="15" customHeight="1" x14ac:dyDescent="0.2">
      <c r="A5" s="158" t="s">
        <v>200</v>
      </c>
    </row>
    <row r="6" spans="1:11" ht="15" customHeight="1" x14ac:dyDescent="0.15">
      <c r="A6" s="161" t="s">
        <v>201</v>
      </c>
      <c r="K6" s="162" t="s">
        <v>202</v>
      </c>
    </row>
    <row r="7" spans="1:11" ht="15" customHeight="1" x14ac:dyDescent="0.2">
      <c r="A7" s="163" t="s">
        <v>203</v>
      </c>
      <c r="B7" s="164" t="s">
        <v>204</v>
      </c>
      <c r="C7" s="164" t="s">
        <v>205</v>
      </c>
      <c r="D7" s="164" t="s">
        <v>206</v>
      </c>
      <c r="E7" s="165" t="s">
        <v>207</v>
      </c>
      <c r="F7" s="164" t="s">
        <v>208</v>
      </c>
      <c r="G7" s="164" t="s">
        <v>209</v>
      </c>
      <c r="H7" s="164" t="s">
        <v>210</v>
      </c>
      <c r="I7" s="164" t="s">
        <v>211</v>
      </c>
      <c r="J7" s="164" t="s">
        <v>212</v>
      </c>
      <c r="K7" s="166" t="s">
        <v>213</v>
      </c>
    </row>
    <row r="8" spans="1:11" ht="15" customHeight="1" x14ac:dyDescent="0.2">
      <c r="A8" s="555" t="s">
        <v>214</v>
      </c>
      <c r="B8" s="557" t="s">
        <v>215</v>
      </c>
      <c r="C8" s="557" t="s">
        <v>216</v>
      </c>
      <c r="D8" s="560" t="s">
        <v>217</v>
      </c>
      <c r="E8" s="562" t="s">
        <v>218</v>
      </c>
      <c r="F8" s="563"/>
      <c r="G8" s="563"/>
      <c r="H8" s="563"/>
      <c r="I8" s="563"/>
      <c r="J8" s="563"/>
      <c r="K8" s="563"/>
    </row>
    <row r="9" spans="1:11" ht="30" customHeight="1" x14ac:dyDescent="0.2">
      <c r="A9" s="556"/>
      <c r="B9" s="558"/>
      <c r="C9" s="559"/>
      <c r="D9" s="561"/>
      <c r="E9" s="167" t="s">
        <v>219</v>
      </c>
      <c r="F9" s="167" t="s">
        <v>220</v>
      </c>
      <c r="G9" s="168" t="s">
        <v>221</v>
      </c>
      <c r="H9" s="168" t="s">
        <v>222</v>
      </c>
      <c r="I9" s="168" t="s">
        <v>223</v>
      </c>
      <c r="J9" s="168" t="s">
        <v>224</v>
      </c>
      <c r="K9" s="169" t="s">
        <v>225</v>
      </c>
    </row>
    <row r="10" spans="1:11" ht="15" customHeight="1" x14ac:dyDescent="0.15">
      <c r="A10" s="564" t="s">
        <v>226</v>
      </c>
      <c r="B10" s="566">
        <v>0</v>
      </c>
      <c r="C10" s="553">
        <v>0</v>
      </c>
      <c r="D10" s="170">
        <v>11900</v>
      </c>
      <c r="E10" s="170">
        <v>13800</v>
      </c>
      <c r="F10" s="170">
        <v>15700</v>
      </c>
      <c r="G10" s="170">
        <v>17400</v>
      </c>
      <c r="H10" s="170">
        <v>19200</v>
      </c>
      <c r="I10" s="170">
        <v>21000</v>
      </c>
      <c r="J10" s="170">
        <v>23800</v>
      </c>
      <c r="K10" s="171">
        <v>27600</v>
      </c>
    </row>
    <row r="11" spans="1:11" ht="15" customHeight="1" x14ac:dyDescent="0.2">
      <c r="A11" s="565"/>
      <c r="B11" s="567"/>
      <c r="C11" s="554"/>
      <c r="D11" s="172">
        <v>11600</v>
      </c>
      <c r="E11" s="172">
        <v>13500</v>
      </c>
      <c r="F11" s="172">
        <v>15400</v>
      </c>
      <c r="G11" s="172">
        <v>17100</v>
      </c>
      <c r="H11" s="172">
        <v>18800</v>
      </c>
      <c r="I11" s="172">
        <v>20600</v>
      </c>
      <c r="J11" s="172">
        <v>23300</v>
      </c>
      <c r="K11" s="172">
        <v>27100</v>
      </c>
    </row>
    <row r="12" spans="1:11" ht="15" customHeight="1" x14ac:dyDescent="0.2">
      <c r="A12" s="565" t="s">
        <v>227</v>
      </c>
      <c r="B12" s="567"/>
      <c r="C12" s="554"/>
      <c r="D12" s="553">
        <v>0</v>
      </c>
      <c r="E12" s="553">
        <v>0</v>
      </c>
      <c r="F12" s="553">
        <v>0</v>
      </c>
      <c r="G12" s="553">
        <v>0</v>
      </c>
      <c r="H12" s="553">
        <v>0</v>
      </c>
      <c r="I12" s="553">
        <v>0</v>
      </c>
      <c r="J12" s="553">
        <v>0</v>
      </c>
      <c r="K12" s="553">
        <v>0</v>
      </c>
    </row>
    <row r="13" spans="1:11" ht="15" customHeight="1" x14ac:dyDescent="0.2">
      <c r="A13" s="565"/>
      <c r="B13" s="567"/>
      <c r="C13" s="554"/>
      <c r="D13" s="554"/>
      <c r="E13" s="554"/>
      <c r="F13" s="554"/>
      <c r="G13" s="554"/>
      <c r="H13" s="554"/>
      <c r="I13" s="554"/>
      <c r="J13" s="554"/>
      <c r="K13" s="554"/>
    </row>
    <row r="14" spans="1:11" ht="15" customHeight="1" x14ac:dyDescent="0.2">
      <c r="A14" s="173"/>
      <c r="B14" s="173"/>
      <c r="C14" s="173"/>
      <c r="D14" s="173"/>
      <c r="E14" s="174"/>
      <c r="F14" s="173"/>
      <c r="G14" s="173"/>
      <c r="H14" s="173"/>
      <c r="I14" s="173"/>
      <c r="J14" s="173"/>
      <c r="K14" s="173"/>
    </row>
    <row r="15" spans="1:11" ht="15" customHeight="1" x14ac:dyDescent="0.2">
      <c r="A15" s="163" t="s">
        <v>203</v>
      </c>
      <c r="B15" s="163" t="s">
        <v>228</v>
      </c>
      <c r="C15" s="164" t="s">
        <v>229</v>
      </c>
      <c r="D15" s="164" t="s">
        <v>230</v>
      </c>
      <c r="E15" s="165" t="s">
        <v>231</v>
      </c>
      <c r="F15" s="164" t="s">
        <v>232</v>
      </c>
      <c r="G15" s="164" t="s">
        <v>233</v>
      </c>
      <c r="H15" s="164" t="s">
        <v>234</v>
      </c>
      <c r="I15" s="164" t="s">
        <v>235</v>
      </c>
      <c r="J15" s="166" t="s">
        <v>236</v>
      </c>
      <c r="K15" s="166" t="s">
        <v>237</v>
      </c>
    </row>
    <row r="16" spans="1:11" ht="15" customHeight="1" x14ac:dyDescent="0.2">
      <c r="A16" s="555" t="s">
        <v>214</v>
      </c>
      <c r="B16" s="562" t="s">
        <v>238</v>
      </c>
      <c r="C16" s="563"/>
      <c r="D16" s="563"/>
      <c r="E16" s="563"/>
      <c r="F16" s="563"/>
      <c r="G16" s="563"/>
      <c r="H16" s="563"/>
      <c r="I16" s="563"/>
      <c r="J16" s="563"/>
      <c r="K16" s="563"/>
    </row>
    <row r="17" spans="1:11" ht="30" customHeight="1" x14ac:dyDescent="0.2">
      <c r="A17" s="556"/>
      <c r="B17" s="175" t="s">
        <v>239</v>
      </c>
      <c r="C17" s="176" t="s">
        <v>240</v>
      </c>
      <c r="D17" s="176" t="s">
        <v>241</v>
      </c>
      <c r="E17" s="177" t="s">
        <v>242</v>
      </c>
      <c r="F17" s="176" t="s">
        <v>243</v>
      </c>
      <c r="G17" s="176" t="s">
        <v>244</v>
      </c>
      <c r="H17" s="176" t="s">
        <v>245</v>
      </c>
      <c r="I17" s="176" t="s">
        <v>246</v>
      </c>
      <c r="J17" s="178" t="s">
        <v>247</v>
      </c>
      <c r="K17" s="178" t="s">
        <v>248</v>
      </c>
    </row>
    <row r="18" spans="1:11" ht="15" customHeight="1" x14ac:dyDescent="0.15">
      <c r="A18" s="564" t="s">
        <v>226</v>
      </c>
      <c r="B18" s="170">
        <v>32000</v>
      </c>
      <c r="C18" s="170">
        <v>36500</v>
      </c>
      <c r="D18" s="170">
        <v>41900</v>
      </c>
      <c r="E18" s="170">
        <v>43700</v>
      </c>
      <c r="F18" s="170">
        <v>50000</v>
      </c>
      <c r="G18" s="170">
        <v>52900</v>
      </c>
      <c r="H18" s="170">
        <v>55800</v>
      </c>
      <c r="I18" s="170">
        <v>60600</v>
      </c>
      <c r="J18" s="170">
        <v>61200</v>
      </c>
      <c r="K18" s="170">
        <v>66500</v>
      </c>
    </row>
    <row r="19" spans="1:11" ht="15" customHeight="1" x14ac:dyDescent="0.2">
      <c r="A19" s="565"/>
      <c r="B19" s="179">
        <v>31400</v>
      </c>
      <c r="C19" s="179">
        <v>35800</v>
      </c>
      <c r="D19" s="179">
        <v>41100</v>
      </c>
      <c r="E19" s="179">
        <v>42900</v>
      </c>
      <c r="F19" s="179">
        <v>49100</v>
      </c>
      <c r="G19" s="179">
        <v>52000</v>
      </c>
      <c r="H19" s="179">
        <v>54800</v>
      </c>
      <c r="I19" s="179">
        <v>59500</v>
      </c>
      <c r="J19" s="179">
        <v>60100</v>
      </c>
      <c r="K19" s="179">
        <v>65300</v>
      </c>
    </row>
    <row r="20" spans="1:11" ht="15" customHeight="1" x14ac:dyDescent="0.2">
      <c r="A20" s="565" t="s">
        <v>227</v>
      </c>
      <c r="B20" s="553">
        <v>0</v>
      </c>
      <c r="C20" s="553">
        <v>0</v>
      </c>
      <c r="D20" s="553">
        <v>0</v>
      </c>
      <c r="E20" s="553">
        <v>0</v>
      </c>
      <c r="F20" s="553">
        <v>0</v>
      </c>
      <c r="G20" s="553">
        <v>0</v>
      </c>
      <c r="H20" s="553">
        <v>0</v>
      </c>
      <c r="I20" s="553">
        <v>0</v>
      </c>
      <c r="J20" s="553">
        <v>0</v>
      </c>
      <c r="K20" s="553">
        <v>0</v>
      </c>
    </row>
    <row r="21" spans="1:11" ht="15" customHeight="1" x14ac:dyDescent="0.2">
      <c r="A21" s="565"/>
      <c r="B21" s="554"/>
      <c r="C21" s="554"/>
      <c r="D21" s="554"/>
      <c r="E21" s="554"/>
      <c r="F21" s="554"/>
      <c r="G21" s="554"/>
      <c r="H21" s="554"/>
      <c r="I21" s="554"/>
      <c r="J21" s="554"/>
      <c r="K21" s="554"/>
    </row>
    <row r="22" spans="1:11" ht="15" customHeight="1" x14ac:dyDescent="0.2">
      <c r="A22" s="180" t="s">
        <v>249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</row>
    <row r="23" spans="1:11" ht="15" customHeight="1" x14ac:dyDescent="0.2">
      <c r="A23" s="568" t="s">
        <v>250</v>
      </c>
      <c r="B23" s="569"/>
      <c r="C23" s="569"/>
      <c r="D23" s="569"/>
      <c r="E23" s="569"/>
      <c r="F23" s="569"/>
      <c r="G23" s="569"/>
      <c r="H23" s="569"/>
      <c r="I23" s="569"/>
      <c r="J23" s="569"/>
      <c r="K23" s="569"/>
    </row>
    <row r="24" spans="1:11" ht="15" customHeight="1" x14ac:dyDescent="0.2">
      <c r="A24" s="570" t="s">
        <v>251</v>
      </c>
      <c r="B24" s="571"/>
      <c r="C24" s="571"/>
      <c r="D24" s="571"/>
      <c r="E24" s="571"/>
      <c r="F24" s="571"/>
      <c r="G24" s="571"/>
      <c r="H24" s="571"/>
      <c r="I24" s="182"/>
      <c r="K24" s="183"/>
    </row>
    <row r="25" spans="1:11" ht="15" customHeight="1" x14ac:dyDescent="0.2">
      <c r="A25" s="184" t="s">
        <v>252</v>
      </c>
      <c r="B25" s="185"/>
      <c r="C25" s="185"/>
      <c r="D25" s="185"/>
      <c r="E25" s="185"/>
      <c r="F25" s="185"/>
      <c r="G25" s="185"/>
      <c r="H25" s="185"/>
      <c r="I25" s="186"/>
      <c r="J25" s="187"/>
      <c r="K25" s="188"/>
    </row>
    <row r="26" spans="1:11" ht="15" customHeight="1" x14ac:dyDescent="0.2">
      <c r="K26" s="183" t="s">
        <v>253</v>
      </c>
    </row>
  </sheetData>
  <mergeCells count="33">
    <mergeCell ref="A24:H24"/>
    <mergeCell ref="G20:G21"/>
    <mergeCell ref="H20:H21"/>
    <mergeCell ref="I20:I21"/>
    <mergeCell ref="J20:J21"/>
    <mergeCell ref="K20:K21"/>
    <mergeCell ref="A23:K23"/>
    <mergeCell ref="K12:K13"/>
    <mergeCell ref="A16:A17"/>
    <mergeCell ref="B16:K16"/>
    <mergeCell ref="A18:A19"/>
    <mergeCell ref="A20:A21"/>
    <mergeCell ref="B20:B21"/>
    <mergeCell ref="C20:C21"/>
    <mergeCell ref="D20:D21"/>
    <mergeCell ref="E20:E21"/>
    <mergeCell ref="F20:F21"/>
    <mergeCell ref="E12:E13"/>
    <mergeCell ref="F12:F13"/>
    <mergeCell ref="G12:G13"/>
    <mergeCell ref="H12:H13"/>
    <mergeCell ref="I12:I13"/>
    <mergeCell ref="J12:J13"/>
    <mergeCell ref="A8:A9"/>
    <mergeCell ref="B8:B9"/>
    <mergeCell ref="C8:C9"/>
    <mergeCell ref="D8:D9"/>
    <mergeCell ref="E8:K8"/>
    <mergeCell ref="A10:A11"/>
    <mergeCell ref="B10:B13"/>
    <mergeCell ref="C10:C13"/>
    <mergeCell ref="A12:A13"/>
    <mergeCell ref="D12:D13"/>
  </mergeCells>
  <phoneticPr fontId="2"/>
  <hyperlinks>
    <hyperlink ref="A3" location="目次!A1" display="目次へもどる" xr:uid="{71157D39-8856-4917-8726-E1B12343C2FA}"/>
    <hyperlink ref="A1" location="目次!A1" display="目次へもどる" xr:uid="{9437DB09-5505-4E47-AA70-056762AFA21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8B56-4089-47E2-A7C0-833C88DAB661}">
  <sheetPr codeName="Sheet15"/>
  <dimension ref="A1:H67"/>
  <sheetViews>
    <sheetView zoomScale="110" zoomScaleNormal="110" workbookViewId="0"/>
  </sheetViews>
  <sheetFormatPr defaultColWidth="8.88671875" defaultRowHeight="15.6" customHeight="1" x14ac:dyDescent="0.2"/>
  <cols>
    <col min="1" max="1" width="15" style="190" customWidth="1"/>
    <col min="2" max="7" width="8.77734375" style="190" customWidth="1"/>
    <col min="8" max="8" width="18.77734375" style="190" customWidth="1"/>
    <col min="9" max="16384" width="8.88671875" style="190"/>
  </cols>
  <sheetData>
    <row r="1" spans="1:8" ht="15" customHeight="1" x14ac:dyDescent="0.2">
      <c r="A1" s="514" t="s">
        <v>811</v>
      </c>
    </row>
    <row r="2" spans="1:8" ht="15" customHeight="1" x14ac:dyDescent="0.2"/>
    <row r="3" spans="1:8" ht="15" customHeight="1" x14ac:dyDescent="0.2">
      <c r="A3" s="189" t="s">
        <v>254</v>
      </c>
    </row>
    <row r="4" spans="1:8" ht="15" customHeight="1" x14ac:dyDescent="0.15">
      <c r="A4" s="191" t="s">
        <v>255</v>
      </c>
      <c r="E4" s="192"/>
      <c r="F4" s="192"/>
      <c r="G4" s="192"/>
      <c r="H4" s="193" t="s">
        <v>99</v>
      </c>
    </row>
    <row r="5" spans="1:8" ht="15" customHeight="1" x14ac:dyDescent="0.2">
      <c r="A5" s="572" t="s">
        <v>256</v>
      </c>
      <c r="B5" s="574" t="s">
        <v>257</v>
      </c>
      <c r="C5" s="575"/>
      <c r="D5" s="576"/>
      <c r="E5" s="574" t="s">
        <v>258</v>
      </c>
      <c r="F5" s="575"/>
      <c r="G5" s="576"/>
      <c r="H5" s="577" t="s">
        <v>259</v>
      </c>
    </row>
    <row r="6" spans="1:8" ht="15" customHeight="1" x14ac:dyDescent="0.2">
      <c r="A6" s="573"/>
      <c r="B6" s="194" t="s">
        <v>260</v>
      </c>
      <c r="C6" s="195" t="s">
        <v>6</v>
      </c>
      <c r="D6" s="195" t="s">
        <v>7</v>
      </c>
      <c r="E6" s="194" t="s">
        <v>260</v>
      </c>
      <c r="F6" s="195" t="s">
        <v>6</v>
      </c>
      <c r="G6" s="195" t="s">
        <v>7</v>
      </c>
      <c r="H6" s="578"/>
    </row>
    <row r="7" spans="1:8" ht="15" customHeight="1" x14ac:dyDescent="0.2">
      <c r="A7" s="196" t="s">
        <v>261</v>
      </c>
      <c r="B7" s="197">
        <v>55</v>
      </c>
      <c r="C7" s="131">
        <v>60</v>
      </c>
      <c r="D7" s="131">
        <v>60</v>
      </c>
      <c r="E7" s="197">
        <v>4</v>
      </c>
      <c r="F7" s="198">
        <v>4</v>
      </c>
      <c r="G7" s="198">
        <v>4</v>
      </c>
      <c r="H7" s="199" t="s">
        <v>262</v>
      </c>
    </row>
    <row r="8" spans="1:8" ht="15" customHeight="1" x14ac:dyDescent="0.2">
      <c r="A8" s="196" t="s">
        <v>263</v>
      </c>
      <c r="B8" s="197">
        <v>69</v>
      </c>
      <c r="C8" s="83">
        <v>73</v>
      </c>
      <c r="D8" s="83">
        <v>75</v>
      </c>
      <c r="E8" s="197">
        <v>5</v>
      </c>
      <c r="F8" s="200">
        <v>4</v>
      </c>
      <c r="G8" s="201">
        <v>4</v>
      </c>
      <c r="H8" s="202" t="s">
        <v>262</v>
      </c>
    </row>
    <row r="9" spans="1:8" ht="15" customHeight="1" x14ac:dyDescent="0.2">
      <c r="A9" s="196" t="s">
        <v>264</v>
      </c>
      <c r="B9" s="197">
        <v>85</v>
      </c>
      <c r="C9" s="131">
        <v>90</v>
      </c>
      <c r="D9" s="131">
        <v>90</v>
      </c>
      <c r="E9" s="197">
        <v>4</v>
      </c>
      <c r="F9" s="198">
        <v>5</v>
      </c>
      <c r="G9" s="203">
        <v>5</v>
      </c>
      <c r="H9" s="202" t="s">
        <v>262</v>
      </c>
    </row>
    <row r="10" spans="1:8" ht="15" customHeight="1" x14ac:dyDescent="0.2">
      <c r="A10" s="196" t="s">
        <v>265</v>
      </c>
      <c r="B10" s="131">
        <v>89</v>
      </c>
      <c r="C10" s="131">
        <v>88</v>
      </c>
      <c r="D10" s="131">
        <v>90</v>
      </c>
      <c r="E10" s="198">
        <v>5</v>
      </c>
      <c r="F10" s="198">
        <v>5</v>
      </c>
      <c r="G10" s="203">
        <v>4</v>
      </c>
      <c r="H10" s="202" t="s">
        <v>266</v>
      </c>
    </row>
    <row r="11" spans="1:8" ht="15" customHeight="1" x14ac:dyDescent="0.2">
      <c r="A11" s="196" t="s">
        <v>267</v>
      </c>
      <c r="B11" s="131">
        <v>90</v>
      </c>
      <c r="C11" s="131">
        <v>90</v>
      </c>
      <c r="D11" s="131">
        <v>90</v>
      </c>
      <c r="E11" s="198">
        <v>3</v>
      </c>
      <c r="F11" s="198">
        <v>4</v>
      </c>
      <c r="G11" s="203">
        <v>4</v>
      </c>
      <c r="H11" s="202" t="s">
        <v>268</v>
      </c>
    </row>
    <row r="12" spans="1:8" ht="15" customHeight="1" x14ac:dyDescent="0.2">
      <c r="A12" s="196" t="s">
        <v>269</v>
      </c>
      <c r="B12" s="131">
        <v>38</v>
      </c>
      <c r="C12" s="131">
        <v>49</v>
      </c>
      <c r="D12" s="131">
        <v>51</v>
      </c>
      <c r="E12" s="198">
        <v>3</v>
      </c>
      <c r="F12" s="198">
        <v>4</v>
      </c>
      <c r="G12" s="203">
        <v>4</v>
      </c>
      <c r="H12" s="202" t="s">
        <v>270</v>
      </c>
    </row>
    <row r="13" spans="1:8" ht="15" customHeight="1" x14ac:dyDescent="0.2">
      <c r="A13" s="196" t="s">
        <v>271</v>
      </c>
      <c r="B13" s="197">
        <v>41</v>
      </c>
      <c r="C13" s="131">
        <v>53</v>
      </c>
      <c r="D13" s="131">
        <v>53</v>
      </c>
      <c r="E13" s="197">
        <v>4</v>
      </c>
      <c r="F13" s="198">
        <v>4</v>
      </c>
      <c r="G13" s="203">
        <v>4</v>
      </c>
      <c r="H13" s="202" t="s">
        <v>270</v>
      </c>
    </row>
    <row r="14" spans="1:8" ht="15" customHeight="1" x14ac:dyDescent="0.2">
      <c r="A14" s="196" t="s">
        <v>272</v>
      </c>
      <c r="B14" s="131">
        <v>60</v>
      </c>
      <c r="C14" s="131">
        <v>59</v>
      </c>
      <c r="D14" s="131">
        <v>60</v>
      </c>
      <c r="E14" s="198">
        <v>4</v>
      </c>
      <c r="F14" s="198">
        <v>4</v>
      </c>
      <c r="G14" s="203">
        <v>3</v>
      </c>
      <c r="H14" s="202" t="s">
        <v>273</v>
      </c>
    </row>
    <row r="15" spans="1:8" ht="15" customHeight="1" x14ac:dyDescent="0.2">
      <c r="A15" s="196" t="s">
        <v>274</v>
      </c>
      <c r="B15" s="131">
        <v>70</v>
      </c>
      <c r="C15" s="131">
        <v>68</v>
      </c>
      <c r="D15" s="131">
        <v>70</v>
      </c>
      <c r="E15" s="198">
        <v>4</v>
      </c>
      <c r="F15" s="198">
        <v>4</v>
      </c>
      <c r="G15" s="203">
        <v>4</v>
      </c>
      <c r="H15" s="202" t="s">
        <v>275</v>
      </c>
    </row>
    <row r="16" spans="1:8" ht="15" customHeight="1" x14ac:dyDescent="0.2">
      <c r="A16" s="196" t="s">
        <v>276</v>
      </c>
      <c r="B16" s="131">
        <v>49</v>
      </c>
      <c r="C16" s="131">
        <v>49</v>
      </c>
      <c r="D16" s="131">
        <v>50</v>
      </c>
      <c r="E16" s="198">
        <v>3</v>
      </c>
      <c r="F16" s="198">
        <v>3</v>
      </c>
      <c r="G16" s="203">
        <v>3</v>
      </c>
      <c r="H16" s="202" t="s">
        <v>277</v>
      </c>
    </row>
    <row r="17" spans="1:8" ht="15" customHeight="1" x14ac:dyDescent="0.2">
      <c r="A17" s="196" t="s">
        <v>278</v>
      </c>
      <c r="B17" s="131">
        <v>59</v>
      </c>
      <c r="C17" s="131">
        <v>59</v>
      </c>
      <c r="D17" s="131">
        <v>60</v>
      </c>
      <c r="E17" s="198">
        <v>3</v>
      </c>
      <c r="F17" s="198">
        <v>3</v>
      </c>
      <c r="G17" s="203">
        <v>4</v>
      </c>
      <c r="H17" s="202" t="s">
        <v>279</v>
      </c>
    </row>
    <row r="18" spans="1:8" ht="15" customHeight="1" x14ac:dyDescent="0.2">
      <c r="A18" s="196" t="s">
        <v>280</v>
      </c>
      <c r="B18" s="83">
        <v>57</v>
      </c>
      <c r="C18" s="131">
        <v>60</v>
      </c>
      <c r="D18" s="131">
        <v>59</v>
      </c>
      <c r="E18" s="200">
        <v>4</v>
      </c>
      <c r="F18" s="198">
        <v>3</v>
      </c>
      <c r="G18" s="203">
        <v>4</v>
      </c>
      <c r="H18" s="202" t="s">
        <v>279</v>
      </c>
    </row>
    <row r="19" spans="1:8" ht="15" customHeight="1" x14ac:dyDescent="0.2">
      <c r="A19" s="196" t="s">
        <v>281</v>
      </c>
      <c r="B19" s="131">
        <v>59</v>
      </c>
      <c r="C19" s="131">
        <v>57</v>
      </c>
      <c r="D19" s="131">
        <v>60</v>
      </c>
      <c r="E19" s="198">
        <v>4</v>
      </c>
      <c r="F19" s="198">
        <v>4</v>
      </c>
      <c r="G19" s="203">
        <v>4</v>
      </c>
      <c r="H19" s="202" t="s">
        <v>282</v>
      </c>
    </row>
    <row r="20" spans="1:8" ht="15" customHeight="1" x14ac:dyDescent="0.2">
      <c r="A20" s="196" t="s">
        <v>283</v>
      </c>
      <c r="B20" s="83">
        <v>59</v>
      </c>
      <c r="C20" s="131">
        <v>57</v>
      </c>
      <c r="D20" s="131">
        <v>60</v>
      </c>
      <c r="E20" s="198">
        <v>4</v>
      </c>
      <c r="F20" s="198">
        <v>3</v>
      </c>
      <c r="G20" s="203">
        <v>3</v>
      </c>
      <c r="H20" s="202" t="s">
        <v>282</v>
      </c>
    </row>
    <row r="21" spans="1:8" ht="15" customHeight="1" x14ac:dyDescent="0.2">
      <c r="A21" s="196" t="s">
        <v>284</v>
      </c>
      <c r="B21" s="131">
        <v>57</v>
      </c>
      <c r="C21" s="131">
        <v>58</v>
      </c>
      <c r="D21" s="131">
        <v>60</v>
      </c>
      <c r="E21" s="198">
        <v>3</v>
      </c>
      <c r="F21" s="198">
        <v>3</v>
      </c>
      <c r="G21" s="203">
        <v>4</v>
      </c>
      <c r="H21" s="202" t="s">
        <v>285</v>
      </c>
    </row>
    <row r="22" spans="1:8" ht="15" customHeight="1" x14ac:dyDescent="0.2">
      <c r="A22" s="196" t="s">
        <v>286</v>
      </c>
      <c r="B22" s="197">
        <v>56</v>
      </c>
      <c r="C22" s="131">
        <v>58</v>
      </c>
      <c r="D22" s="131">
        <v>60</v>
      </c>
      <c r="E22" s="204">
        <v>3</v>
      </c>
      <c r="F22" s="198">
        <v>4</v>
      </c>
      <c r="G22" s="203">
        <v>3</v>
      </c>
      <c r="H22" s="202" t="s">
        <v>285</v>
      </c>
    </row>
    <row r="23" spans="1:8" ht="15" customHeight="1" x14ac:dyDescent="0.2">
      <c r="A23" s="196" t="s">
        <v>287</v>
      </c>
      <c r="B23" s="131">
        <v>59</v>
      </c>
      <c r="C23" s="131">
        <v>60</v>
      </c>
      <c r="D23" s="131">
        <v>60</v>
      </c>
      <c r="E23" s="198">
        <v>4</v>
      </c>
      <c r="F23" s="198">
        <v>4</v>
      </c>
      <c r="G23" s="203">
        <v>4</v>
      </c>
      <c r="H23" s="202" t="s">
        <v>288</v>
      </c>
    </row>
    <row r="24" spans="1:8" ht="15" customHeight="1" x14ac:dyDescent="0.2">
      <c r="A24" s="196" t="s">
        <v>289</v>
      </c>
      <c r="B24" s="83">
        <v>74</v>
      </c>
      <c r="C24" s="83">
        <v>75</v>
      </c>
      <c r="D24" s="83">
        <v>73</v>
      </c>
      <c r="E24" s="197">
        <v>4</v>
      </c>
      <c r="F24" s="205">
        <v>4</v>
      </c>
      <c r="G24" s="206">
        <v>4</v>
      </c>
      <c r="H24" s="202" t="s">
        <v>288</v>
      </c>
    </row>
    <row r="25" spans="1:8" ht="15" customHeight="1" x14ac:dyDescent="0.2">
      <c r="A25" s="196" t="s">
        <v>290</v>
      </c>
      <c r="B25" s="147">
        <v>50</v>
      </c>
      <c r="C25" s="131">
        <v>53</v>
      </c>
      <c r="D25" s="131">
        <v>60</v>
      </c>
      <c r="E25" s="198">
        <v>3</v>
      </c>
      <c r="F25" s="205">
        <v>5</v>
      </c>
      <c r="G25" s="206">
        <v>4</v>
      </c>
      <c r="H25" s="202" t="s">
        <v>291</v>
      </c>
    </row>
    <row r="26" spans="1:8" ht="15" customHeight="1" x14ac:dyDescent="0.2">
      <c r="A26" s="196" t="s">
        <v>292</v>
      </c>
      <c r="B26" s="197">
        <v>53</v>
      </c>
      <c r="C26" s="131">
        <v>56</v>
      </c>
      <c r="D26" s="131">
        <v>60</v>
      </c>
      <c r="E26" s="198">
        <v>4</v>
      </c>
      <c r="F26" s="205">
        <v>4</v>
      </c>
      <c r="G26" s="206">
        <v>3</v>
      </c>
      <c r="H26" s="202" t="s">
        <v>293</v>
      </c>
    </row>
    <row r="27" spans="1:8" ht="15" customHeight="1" x14ac:dyDescent="0.2">
      <c r="A27" s="196" t="s">
        <v>294</v>
      </c>
      <c r="B27" s="131">
        <v>60</v>
      </c>
      <c r="C27" s="131">
        <v>59</v>
      </c>
      <c r="D27" s="131">
        <v>60</v>
      </c>
      <c r="E27" s="198">
        <v>4</v>
      </c>
      <c r="F27" s="205">
        <v>4</v>
      </c>
      <c r="G27" s="206">
        <v>4</v>
      </c>
      <c r="H27" s="202" t="s">
        <v>295</v>
      </c>
    </row>
    <row r="28" spans="1:8" ht="15" customHeight="1" x14ac:dyDescent="0.2">
      <c r="A28" s="196" t="s">
        <v>296</v>
      </c>
      <c r="B28" s="131">
        <v>57</v>
      </c>
      <c r="C28" s="131">
        <v>57</v>
      </c>
      <c r="D28" s="131">
        <v>56</v>
      </c>
      <c r="E28" s="198">
        <v>3</v>
      </c>
      <c r="F28" s="205">
        <v>4</v>
      </c>
      <c r="G28" s="206">
        <v>3</v>
      </c>
      <c r="H28" s="202" t="s">
        <v>297</v>
      </c>
    </row>
    <row r="29" spans="1:8" ht="15" customHeight="1" x14ac:dyDescent="0.2">
      <c r="A29" s="196" t="s">
        <v>298</v>
      </c>
      <c r="B29" s="131">
        <v>90</v>
      </c>
      <c r="C29" s="131">
        <v>89</v>
      </c>
      <c r="D29" s="131">
        <v>90</v>
      </c>
      <c r="E29" s="198">
        <v>4</v>
      </c>
      <c r="F29" s="205">
        <v>5</v>
      </c>
      <c r="G29" s="206">
        <v>4</v>
      </c>
      <c r="H29" s="202" t="s">
        <v>297</v>
      </c>
    </row>
    <row r="30" spans="1:8" ht="15" customHeight="1" x14ac:dyDescent="0.2">
      <c r="A30" s="196" t="s">
        <v>299</v>
      </c>
      <c r="B30" s="131">
        <v>89</v>
      </c>
      <c r="C30" s="131">
        <v>90</v>
      </c>
      <c r="D30" s="131">
        <v>90</v>
      </c>
      <c r="E30" s="198">
        <v>3</v>
      </c>
      <c r="F30" s="205">
        <v>4</v>
      </c>
      <c r="G30" s="206">
        <v>4</v>
      </c>
      <c r="H30" s="202" t="s">
        <v>300</v>
      </c>
    </row>
    <row r="31" spans="1:8" ht="15" customHeight="1" x14ac:dyDescent="0.2">
      <c r="A31" s="196" t="s">
        <v>301</v>
      </c>
      <c r="B31" s="131">
        <v>74</v>
      </c>
      <c r="C31" s="131">
        <v>75</v>
      </c>
      <c r="D31" s="131">
        <v>75</v>
      </c>
      <c r="E31" s="198">
        <v>4</v>
      </c>
      <c r="F31" s="205">
        <v>3</v>
      </c>
      <c r="G31" s="206">
        <v>3</v>
      </c>
      <c r="H31" s="202" t="s">
        <v>300</v>
      </c>
    </row>
    <row r="32" spans="1:8" ht="15" customHeight="1" x14ac:dyDescent="0.2">
      <c r="A32" s="196" t="s">
        <v>302</v>
      </c>
      <c r="B32" s="131">
        <v>84</v>
      </c>
      <c r="C32" s="131">
        <v>88</v>
      </c>
      <c r="D32" s="131">
        <v>90</v>
      </c>
      <c r="E32" s="198">
        <v>4</v>
      </c>
      <c r="F32" s="205">
        <v>3</v>
      </c>
      <c r="G32" s="206">
        <v>3</v>
      </c>
      <c r="H32" s="202" t="s">
        <v>303</v>
      </c>
    </row>
    <row r="33" spans="1:8" ht="15" customHeight="1" x14ac:dyDescent="0.2">
      <c r="A33" s="196" t="s">
        <v>304</v>
      </c>
      <c r="B33" s="83">
        <v>58</v>
      </c>
      <c r="C33" s="83">
        <v>59</v>
      </c>
      <c r="D33" s="83">
        <v>60</v>
      </c>
      <c r="E33" s="197">
        <v>4</v>
      </c>
      <c r="F33" s="198">
        <v>4</v>
      </c>
      <c r="G33" s="203">
        <v>4</v>
      </c>
      <c r="H33" s="202" t="s">
        <v>303</v>
      </c>
    </row>
    <row r="34" spans="1:8" ht="15" customHeight="1" x14ac:dyDescent="0.2">
      <c r="A34" s="196" t="s">
        <v>305</v>
      </c>
      <c r="B34" s="131">
        <v>51</v>
      </c>
      <c r="C34" s="131">
        <v>52</v>
      </c>
      <c r="D34" s="131">
        <v>50</v>
      </c>
      <c r="E34" s="198">
        <v>4</v>
      </c>
      <c r="F34" s="198">
        <v>4</v>
      </c>
      <c r="G34" s="203">
        <v>4</v>
      </c>
      <c r="H34" s="202" t="s">
        <v>306</v>
      </c>
    </row>
    <row r="35" spans="1:8" ht="15" customHeight="1" x14ac:dyDescent="0.2">
      <c r="A35" s="196" t="s">
        <v>307</v>
      </c>
      <c r="B35" s="83">
        <v>60</v>
      </c>
      <c r="C35" s="131">
        <v>60</v>
      </c>
      <c r="D35" s="131">
        <v>60</v>
      </c>
      <c r="E35" s="200">
        <v>3</v>
      </c>
      <c r="F35" s="198">
        <v>3</v>
      </c>
      <c r="G35" s="203">
        <v>3</v>
      </c>
      <c r="H35" s="202" t="s">
        <v>306</v>
      </c>
    </row>
    <row r="36" spans="1:8" ht="15" customHeight="1" x14ac:dyDescent="0.2">
      <c r="A36" s="196" t="s">
        <v>308</v>
      </c>
      <c r="B36" s="131">
        <v>39</v>
      </c>
      <c r="C36" s="131">
        <v>40</v>
      </c>
      <c r="D36" s="131">
        <v>43</v>
      </c>
      <c r="E36" s="198">
        <v>3</v>
      </c>
      <c r="F36" s="198">
        <v>3</v>
      </c>
      <c r="G36" s="203">
        <v>3</v>
      </c>
      <c r="H36" s="202" t="s">
        <v>309</v>
      </c>
    </row>
    <row r="37" spans="1:8" ht="15" customHeight="1" x14ac:dyDescent="0.2">
      <c r="A37" s="196" t="s">
        <v>310</v>
      </c>
      <c r="B37" s="131">
        <v>59</v>
      </c>
      <c r="C37" s="131">
        <v>64</v>
      </c>
      <c r="D37" s="131">
        <v>63</v>
      </c>
      <c r="E37" s="198">
        <v>4</v>
      </c>
      <c r="F37" s="198">
        <v>3</v>
      </c>
      <c r="G37" s="203">
        <v>4</v>
      </c>
      <c r="H37" s="202" t="s">
        <v>311</v>
      </c>
    </row>
    <row r="38" spans="1:8" ht="15" customHeight="1" x14ac:dyDescent="0.2">
      <c r="A38" s="196" t="s">
        <v>312</v>
      </c>
      <c r="B38" s="131">
        <v>60</v>
      </c>
      <c r="C38" s="131">
        <v>60</v>
      </c>
      <c r="D38" s="131">
        <v>57</v>
      </c>
      <c r="E38" s="198">
        <v>4</v>
      </c>
      <c r="F38" s="198">
        <v>4</v>
      </c>
      <c r="G38" s="203">
        <v>4</v>
      </c>
      <c r="H38" s="202" t="s">
        <v>313</v>
      </c>
    </row>
    <row r="39" spans="1:8" ht="15" customHeight="1" x14ac:dyDescent="0.2">
      <c r="A39" s="196" t="s">
        <v>314</v>
      </c>
      <c r="B39" s="83">
        <v>59</v>
      </c>
      <c r="C39" s="131">
        <v>59</v>
      </c>
      <c r="D39" s="131">
        <v>55</v>
      </c>
      <c r="E39" s="83">
        <v>3</v>
      </c>
      <c r="F39" s="198">
        <v>3</v>
      </c>
      <c r="G39" s="203">
        <v>3</v>
      </c>
      <c r="H39" s="202" t="s">
        <v>313</v>
      </c>
    </row>
    <row r="40" spans="1:8" ht="15" customHeight="1" x14ac:dyDescent="0.2">
      <c r="A40" s="196" t="s">
        <v>315</v>
      </c>
      <c r="B40" s="131">
        <v>48</v>
      </c>
      <c r="C40" s="131">
        <v>88</v>
      </c>
      <c r="D40" s="131">
        <v>71</v>
      </c>
      <c r="E40" s="198">
        <v>3</v>
      </c>
      <c r="F40" s="198">
        <v>5</v>
      </c>
      <c r="G40" s="203">
        <v>4</v>
      </c>
      <c r="H40" s="202" t="s">
        <v>316</v>
      </c>
    </row>
    <row r="41" spans="1:8" ht="15" customHeight="1" x14ac:dyDescent="0.2">
      <c r="A41" s="196" t="s">
        <v>317</v>
      </c>
      <c r="B41" s="197">
        <v>89</v>
      </c>
      <c r="C41" s="131">
        <v>89</v>
      </c>
      <c r="D41" s="131">
        <v>71</v>
      </c>
      <c r="E41" s="197">
        <v>5</v>
      </c>
      <c r="F41" s="198">
        <v>5</v>
      </c>
      <c r="G41" s="203">
        <v>4</v>
      </c>
      <c r="H41" s="202" t="s">
        <v>316</v>
      </c>
    </row>
    <row r="42" spans="1:8" ht="15" customHeight="1" x14ac:dyDescent="0.2">
      <c r="A42" s="196" t="s">
        <v>318</v>
      </c>
      <c r="B42" s="197" t="s">
        <v>319</v>
      </c>
      <c r="C42" s="197" t="s">
        <v>319</v>
      </c>
      <c r="D42" s="131">
        <v>59</v>
      </c>
      <c r="E42" s="197" t="s">
        <v>320</v>
      </c>
      <c r="F42" s="204" t="s">
        <v>320</v>
      </c>
      <c r="G42" s="203">
        <v>3</v>
      </c>
      <c r="H42" s="202" t="s">
        <v>316</v>
      </c>
    </row>
    <row r="43" spans="1:8" ht="15" customHeight="1" x14ac:dyDescent="0.2">
      <c r="A43" s="196" t="s">
        <v>321</v>
      </c>
      <c r="B43" s="197" t="s">
        <v>319</v>
      </c>
      <c r="C43" s="197" t="s">
        <v>319</v>
      </c>
      <c r="D43" s="131">
        <v>60</v>
      </c>
      <c r="E43" s="197" t="s">
        <v>320</v>
      </c>
      <c r="F43" s="204" t="s">
        <v>320</v>
      </c>
      <c r="G43" s="203">
        <v>3</v>
      </c>
      <c r="H43" s="202" t="s">
        <v>316</v>
      </c>
    </row>
    <row r="44" spans="1:8" ht="15" customHeight="1" x14ac:dyDescent="0.2">
      <c r="A44" s="196" t="s">
        <v>322</v>
      </c>
      <c r="B44" s="131">
        <v>43</v>
      </c>
      <c r="C44" s="131">
        <v>29</v>
      </c>
      <c r="D44" s="131">
        <v>39</v>
      </c>
      <c r="E44" s="197" t="s">
        <v>320</v>
      </c>
      <c r="F44" s="204" t="s">
        <v>320</v>
      </c>
      <c r="G44" s="207" t="s">
        <v>320</v>
      </c>
      <c r="H44" s="202" t="s">
        <v>323</v>
      </c>
    </row>
    <row r="45" spans="1:8" ht="15" customHeight="1" x14ac:dyDescent="0.2">
      <c r="A45" s="196" t="s">
        <v>324</v>
      </c>
      <c r="B45" s="197" t="s">
        <v>319</v>
      </c>
      <c r="C45" s="197">
        <v>31</v>
      </c>
      <c r="D45" s="131">
        <v>39</v>
      </c>
      <c r="E45" s="197" t="s">
        <v>320</v>
      </c>
      <c r="F45" s="204" t="s">
        <v>320</v>
      </c>
      <c r="G45" s="207" t="s">
        <v>320</v>
      </c>
      <c r="H45" s="202" t="s">
        <v>323</v>
      </c>
    </row>
    <row r="46" spans="1:8" ht="15" customHeight="1" x14ac:dyDescent="0.2">
      <c r="A46" s="196" t="s">
        <v>325</v>
      </c>
      <c r="B46" s="131">
        <v>80</v>
      </c>
      <c r="C46" s="131">
        <v>79</v>
      </c>
      <c r="D46" s="131">
        <v>80</v>
      </c>
      <c r="E46" s="198">
        <v>4</v>
      </c>
      <c r="F46" s="198">
        <v>4</v>
      </c>
      <c r="G46" s="203">
        <v>4</v>
      </c>
      <c r="H46" s="202" t="s">
        <v>326</v>
      </c>
    </row>
    <row r="47" spans="1:8" ht="15" customHeight="1" x14ac:dyDescent="0.2">
      <c r="A47" s="196" t="s">
        <v>327</v>
      </c>
      <c r="B47" s="131">
        <v>34</v>
      </c>
      <c r="C47" s="131">
        <v>36</v>
      </c>
      <c r="D47" s="131">
        <v>23</v>
      </c>
      <c r="E47" s="83">
        <v>4</v>
      </c>
      <c r="F47" s="83">
        <v>4</v>
      </c>
      <c r="G47" s="208">
        <v>3</v>
      </c>
      <c r="H47" s="202" t="s">
        <v>328</v>
      </c>
    </row>
    <row r="48" spans="1:8" ht="15" customHeight="1" x14ac:dyDescent="0.2">
      <c r="A48" s="196" t="s">
        <v>329</v>
      </c>
      <c r="B48" s="131">
        <v>34</v>
      </c>
      <c r="C48" s="131">
        <v>37</v>
      </c>
      <c r="D48" s="131">
        <v>39</v>
      </c>
      <c r="E48" s="197" t="s">
        <v>320</v>
      </c>
      <c r="F48" s="204" t="s">
        <v>320</v>
      </c>
      <c r="G48" s="207" t="s">
        <v>320</v>
      </c>
      <c r="H48" s="202" t="s">
        <v>330</v>
      </c>
    </row>
    <row r="49" spans="1:8" ht="15" customHeight="1" x14ac:dyDescent="0.2">
      <c r="A49" s="196" t="s">
        <v>331</v>
      </c>
      <c r="B49" s="197">
        <v>63</v>
      </c>
      <c r="C49" s="131">
        <v>79</v>
      </c>
      <c r="D49" s="131">
        <v>82</v>
      </c>
      <c r="E49" s="197" t="s">
        <v>320</v>
      </c>
      <c r="F49" s="204" t="s">
        <v>320</v>
      </c>
      <c r="G49" s="207" t="s">
        <v>320</v>
      </c>
      <c r="H49" s="202" t="s">
        <v>332</v>
      </c>
    </row>
    <row r="50" spans="1:8" ht="15" customHeight="1" x14ac:dyDescent="0.2">
      <c r="A50" s="196" t="s">
        <v>333</v>
      </c>
      <c r="B50" s="83">
        <v>63</v>
      </c>
      <c r="C50" s="131">
        <v>76</v>
      </c>
      <c r="D50" s="131">
        <v>83</v>
      </c>
      <c r="E50" s="197" t="s">
        <v>320</v>
      </c>
      <c r="F50" s="204" t="s">
        <v>320</v>
      </c>
      <c r="G50" s="207" t="s">
        <v>320</v>
      </c>
      <c r="H50" s="202" t="s">
        <v>332</v>
      </c>
    </row>
    <row r="51" spans="1:8" ht="15" customHeight="1" x14ac:dyDescent="0.2">
      <c r="A51" s="196" t="s">
        <v>334</v>
      </c>
      <c r="B51" s="131">
        <v>74</v>
      </c>
      <c r="C51" s="131">
        <v>75</v>
      </c>
      <c r="D51" s="131">
        <v>75</v>
      </c>
      <c r="E51" s="83">
        <v>5</v>
      </c>
      <c r="F51" s="83">
        <v>4</v>
      </c>
      <c r="G51" s="208">
        <v>4</v>
      </c>
      <c r="H51" s="202" t="s">
        <v>335</v>
      </c>
    </row>
    <row r="52" spans="1:8" ht="15" customHeight="1" x14ac:dyDescent="0.2">
      <c r="A52" s="196" t="s">
        <v>336</v>
      </c>
      <c r="B52" s="131">
        <v>66</v>
      </c>
      <c r="C52" s="131">
        <v>65</v>
      </c>
      <c r="D52" s="131">
        <v>66</v>
      </c>
      <c r="E52" s="197" t="s">
        <v>320</v>
      </c>
      <c r="F52" s="204" t="s">
        <v>320</v>
      </c>
      <c r="G52" s="207" t="s">
        <v>320</v>
      </c>
      <c r="H52" s="202" t="s">
        <v>337</v>
      </c>
    </row>
    <row r="53" spans="1:8" ht="15" customHeight="1" x14ac:dyDescent="0.2">
      <c r="A53" s="196" t="s">
        <v>338</v>
      </c>
      <c r="B53" s="83">
        <v>63</v>
      </c>
      <c r="C53" s="131">
        <v>59</v>
      </c>
      <c r="D53" s="131">
        <v>63</v>
      </c>
      <c r="E53" s="197" t="s">
        <v>320</v>
      </c>
      <c r="F53" s="204" t="s">
        <v>320</v>
      </c>
      <c r="G53" s="207" t="s">
        <v>320</v>
      </c>
      <c r="H53" s="202" t="s">
        <v>337</v>
      </c>
    </row>
    <row r="54" spans="1:8" ht="15" customHeight="1" x14ac:dyDescent="0.2">
      <c r="A54" s="196" t="s">
        <v>339</v>
      </c>
      <c r="B54" s="83">
        <v>60</v>
      </c>
      <c r="C54" s="131">
        <v>60</v>
      </c>
      <c r="D54" s="131">
        <v>60</v>
      </c>
      <c r="E54" s="83">
        <v>4</v>
      </c>
      <c r="F54" s="83">
        <v>3</v>
      </c>
      <c r="G54" s="208">
        <v>4</v>
      </c>
      <c r="H54" s="202" t="s">
        <v>340</v>
      </c>
    </row>
    <row r="55" spans="1:8" ht="15" customHeight="1" x14ac:dyDescent="0.2">
      <c r="A55" s="196" t="s">
        <v>341</v>
      </c>
      <c r="B55" s="83">
        <v>67</v>
      </c>
      <c r="C55" s="131">
        <v>63</v>
      </c>
      <c r="D55" s="131">
        <v>66</v>
      </c>
      <c r="E55" s="83">
        <v>4</v>
      </c>
      <c r="F55" s="83">
        <v>4</v>
      </c>
      <c r="G55" s="208">
        <v>4</v>
      </c>
      <c r="H55" s="202" t="s">
        <v>340</v>
      </c>
    </row>
    <row r="56" spans="1:8" ht="15" customHeight="1" x14ac:dyDescent="0.2">
      <c r="A56" s="209" t="s">
        <v>342</v>
      </c>
      <c r="B56" s="210">
        <v>45</v>
      </c>
      <c r="C56" s="150">
        <v>43</v>
      </c>
      <c r="D56" s="150">
        <v>49</v>
      </c>
      <c r="E56" s="88">
        <v>4</v>
      </c>
      <c r="F56" s="88">
        <v>5</v>
      </c>
      <c r="G56" s="211">
        <v>4</v>
      </c>
      <c r="H56" s="212" t="s">
        <v>343</v>
      </c>
    </row>
    <row r="57" spans="1:8" ht="15" customHeight="1" x14ac:dyDescent="0.2">
      <c r="A57" s="196" t="s">
        <v>344</v>
      </c>
      <c r="B57" s="83">
        <v>43</v>
      </c>
      <c r="C57" s="131">
        <v>44</v>
      </c>
      <c r="D57" s="213">
        <v>50</v>
      </c>
      <c r="E57" s="83">
        <v>3</v>
      </c>
      <c r="F57" s="83">
        <v>3</v>
      </c>
      <c r="G57" s="208">
        <v>3</v>
      </c>
      <c r="H57" s="202" t="s">
        <v>343</v>
      </c>
    </row>
    <row r="58" spans="1:8" ht="15" customHeight="1" x14ac:dyDescent="0.2">
      <c r="A58" s="196" t="s">
        <v>345</v>
      </c>
      <c r="B58" s="83">
        <v>57</v>
      </c>
      <c r="C58" s="131">
        <v>56</v>
      </c>
      <c r="D58" s="131">
        <v>57</v>
      </c>
      <c r="E58" s="197" t="s">
        <v>320</v>
      </c>
      <c r="F58" s="204" t="s">
        <v>320</v>
      </c>
      <c r="G58" s="207" t="s">
        <v>320</v>
      </c>
      <c r="H58" s="202" t="s">
        <v>346</v>
      </c>
    </row>
    <row r="59" spans="1:8" ht="15" customHeight="1" x14ac:dyDescent="0.2">
      <c r="A59" s="196" t="s">
        <v>347</v>
      </c>
      <c r="B59" s="83">
        <v>55</v>
      </c>
      <c r="C59" s="131">
        <v>54</v>
      </c>
      <c r="D59" s="131">
        <v>57</v>
      </c>
      <c r="E59" s="197" t="s">
        <v>320</v>
      </c>
      <c r="F59" s="204" t="s">
        <v>320</v>
      </c>
      <c r="G59" s="207" t="s">
        <v>320</v>
      </c>
      <c r="H59" s="202" t="s">
        <v>348</v>
      </c>
    </row>
    <row r="60" spans="1:8" ht="15" customHeight="1" x14ac:dyDescent="0.2">
      <c r="A60" s="196" t="s">
        <v>349</v>
      </c>
      <c r="B60" s="197">
        <v>55</v>
      </c>
      <c r="C60" s="83">
        <v>55</v>
      </c>
      <c r="D60" s="83">
        <v>57</v>
      </c>
      <c r="E60" s="197" t="s">
        <v>320</v>
      </c>
      <c r="F60" s="204" t="s">
        <v>320</v>
      </c>
      <c r="G60" s="214" t="s">
        <v>320</v>
      </c>
      <c r="H60" s="202" t="s">
        <v>348</v>
      </c>
    </row>
    <row r="61" spans="1:8" ht="15" customHeight="1" x14ac:dyDescent="0.2">
      <c r="A61" s="215" t="s">
        <v>350</v>
      </c>
      <c r="B61" s="216">
        <v>3108</v>
      </c>
      <c r="C61" s="216">
        <v>3242</v>
      </c>
      <c r="D61" s="217">
        <f>SUM(D7:D60)</f>
        <v>3396</v>
      </c>
      <c r="E61" s="216">
        <v>158</v>
      </c>
      <c r="F61" s="216">
        <v>161</v>
      </c>
      <c r="G61" s="216">
        <v>162</v>
      </c>
      <c r="H61" s="218"/>
    </row>
    <row r="62" spans="1:8" ht="15" customHeight="1" x14ac:dyDescent="0.2">
      <c r="A62" s="219" t="s">
        <v>351</v>
      </c>
      <c r="B62" s="219"/>
      <c r="C62" s="219"/>
      <c r="D62" s="219"/>
      <c r="E62" s="219"/>
      <c r="F62" s="219"/>
      <c r="G62" s="219"/>
    </row>
    <row r="63" spans="1:8" ht="15" customHeight="1" x14ac:dyDescent="0.2">
      <c r="A63" s="219" t="s">
        <v>352</v>
      </c>
      <c r="B63" s="219"/>
      <c r="C63" s="219"/>
      <c r="D63" s="219"/>
      <c r="E63" s="219"/>
      <c r="F63" s="219"/>
      <c r="G63" s="219"/>
    </row>
    <row r="64" spans="1:8" ht="15" customHeight="1" x14ac:dyDescent="0.2">
      <c r="A64" s="219" t="s">
        <v>353</v>
      </c>
      <c r="B64" s="219"/>
      <c r="C64" s="219"/>
      <c r="D64" s="219"/>
      <c r="E64" s="219"/>
      <c r="F64" s="219"/>
      <c r="G64" s="219"/>
    </row>
    <row r="65" spans="1:8" ht="15" customHeight="1" x14ac:dyDescent="0.2">
      <c r="A65" s="219" t="s">
        <v>354</v>
      </c>
      <c r="B65" s="219"/>
      <c r="C65" s="219"/>
      <c r="D65" s="219"/>
      <c r="E65" s="219"/>
      <c r="F65" s="219"/>
      <c r="G65" s="219"/>
      <c r="H65" s="220"/>
    </row>
    <row r="66" spans="1:8" ht="15.6" customHeight="1" x14ac:dyDescent="0.2">
      <c r="A66" s="219" t="s">
        <v>355</v>
      </c>
      <c r="B66" s="219"/>
      <c r="C66" s="219"/>
      <c r="D66" s="219"/>
      <c r="E66" s="219"/>
      <c r="F66" s="219"/>
      <c r="G66" s="219"/>
      <c r="H66" s="220" t="s">
        <v>356</v>
      </c>
    </row>
    <row r="67" spans="1:8" ht="15.6" customHeight="1" x14ac:dyDescent="0.2">
      <c r="H67" s="220"/>
    </row>
  </sheetData>
  <mergeCells count="4">
    <mergeCell ref="A5:A6"/>
    <mergeCell ref="B5:D5"/>
    <mergeCell ref="E5:G5"/>
    <mergeCell ref="H5:H6"/>
  </mergeCells>
  <phoneticPr fontId="2"/>
  <hyperlinks>
    <hyperlink ref="A1" location="目次!A1" display="目次へもどる" xr:uid="{DA6BE6D7-91A9-4145-A5E3-A8EDCEC61D48}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0" orientation="portrait" cellComments="atEnd" r:id="rId1"/>
  <headerFooter alignWithMargins="0">
    <oddFooter xml:space="preserve">&amp;C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C6F2-5399-4302-8485-2482814C7B0E}">
  <sheetPr codeName="Sheet16">
    <pageSetUpPr fitToPage="1"/>
  </sheetPr>
  <dimension ref="A1:D23"/>
  <sheetViews>
    <sheetView zoomScale="110" zoomScaleNormal="110" workbookViewId="0"/>
  </sheetViews>
  <sheetFormatPr defaultColWidth="8.88671875" defaultRowHeight="15" customHeight="1" x14ac:dyDescent="0.15"/>
  <cols>
    <col min="1" max="1" width="26.21875" style="231" customWidth="1"/>
    <col min="2" max="2" width="20" style="231" customWidth="1"/>
    <col min="3" max="3" width="20" style="238" customWidth="1"/>
    <col min="4" max="4" width="20" style="231" customWidth="1"/>
    <col min="5" max="16384" width="8.88671875" style="231"/>
  </cols>
  <sheetData>
    <row r="1" spans="1:4" s="222" customFormat="1" ht="15" customHeight="1" x14ac:dyDescent="0.2">
      <c r="A1" s="514" t="s">
        <v>811</v>
      </c>
      <c r="C1" s="223"/>
    </row>
    <row r="2" spans="1:4" s="222" customFormat="1" ht="15" customHeight="1" x14ac:dyDescent="0.2">
      <c r="C2" s="223"/>
    </row>
    <row r="3" spans="1:4" s="222" customFormat="1" ht="15" customHeight="1" x14ac:dyDescent="0.2">
      <c r="A3" s="221" t="s">
        <v>357</v>
      </c>
      <c r="C3" s="223"/>
    </row>
    <row r="4" spans="1:4" s="222" customFormat="1" ht="15" customHeight="1" x14ac:dyDescent="0.15">
      <c r="A4" s="224" t="s">
        <v>358</v>
      </c>
      <c r="B4" s="225"/>
      <c r="C4" s="226"/>
      <c r="D4" s="227" t="s">
        <v>90</v>
      </c>
    </row>
    <row r="5" spans="1:4" s="222" customFormat="1" ht="15" customHeight="1" x14ac:dyDescent="0.2">
      <c r="A5" s="228" t="s">
        <v>359</v>
      </c>
      <c r="B5" s="229" t="s">
        <v>360</v>
      </c>
      <c r="C5" s="229" t="s">
        <v>361</v>
      </c>
      <c r="D5" s="229" t="s">
        <v>362</v>
      </c>
    </row>
    <row r="6" spans="1:4" ht="15" customHeight="1" x14ac:dyDescent="0.15">
      <c r="A6" s="230" t="s">
        <v>363</v>
      </c>
      <c r="B6" s="83">
        <v>8</v>
      </c>
      <c r="C6" s="83">
        <v>14</v>
      </c>
      <c r="D6" s="83">
        <v>15</v>
      </c>
    </row>
    <row r="7" spans="1:4" ht="15" customHeight="1" x14ac:dyDescent="0.15">
      <c r="A7" s="230" t="s">
        <v>364</v>
      </c>
      <c r="B7" s="232">
        <v>2</v>
      </c>
      <c r="C7" s="232">
        <v>3</v>
      </c>
      <c r="D7" s="232">
        <v>2</v>
      </c>
    </row>
    <row r="8" spans="1:4" ht="15" customHeight="1" x14ac:dyDescent="0.15">
      <c r="A8" s="230" t="s">
        <v>365</v>
      </c>
      <c r="B8" s="134">
        <v>43</v>
      </c>
      <c r="C8" s="134">
        <v>64</v>
      </c>
      <c r="D8" s="134">
        <v>59</v>
      </c>
    </row>
    <row r="9" spans="1:4" ht="15" customHeight="1" x14ac:dyDescent="0.15">
      <c r="A9" s="230" t="s">
        <v>366</v>
      </c>
      <c r="B9" s="132">
        <v>7</v>
      </c>
      <c r="C9" s="132">
        <v>16</v>
      </c>
      <c r="D9" s="132">
        <v>13</v>
      </c>
    </row>
    <row r="10" spans="1:4" ht="15" customHeight="1" x14ac:dyDescent="0.15">
      <c r="A10" s="230" t="s">
        <v>367</v>
      </c>
      <c r="B10" s="132"/>
      <c r="C10" s="132"/>
      <c r="D10" s="132"/>
    </row>
    <row r="11" spans="1:4" ht="15" customHeight="1" x14ac:dyDescent="0.15">
      <c r="A11" s="233" t="s">
        <v>368</v>
      </c>
      <c r="B11" s="234">
        <v>4</v>
      </c>
      <c r="C11" s="234">
        <v>12</v>
      </c>
      <c r="D11" s="234">
        <v>10</v>
      </c>
    </row>
    <row r="12" spans="1:4" ht="15" customHeight="1" x14ac:dyDescent="0.15">
      <c r="A12" s="233" t="s">
        <v>369</v>
      </c>
      <c r="B12" s="134">
        <v>2</v>
      </c>
      <c r="C12" s="134">
        <v>2</v>
      </c>
      <c r="D12" s="134">
        <v>2</v>
      </c>
    </row>
    <row r="13" spans="1:4" ht="15" customHeight="1" x14ac:dyDescent="0.15">
      <c r="A13" s="233" t="s">
        <v>370</v>
      </c>
      <c r="B13" s="132">
        <v>0</v>
      </c>
      <c r="C13" s="132">
        <v>0</v>
      </c>
      <c r="D13" s="132">
        <v>0</v>
      </c>
    </row>
    <row r="14" spans="1:4" ht="15" customHeight="1" x14ac:dyDescent="0.15">
      <c r="A14" s="233" t="s">
        <v>371</v>
      </c>
      <c r="B14" s="132">
        <v>0</v>
      </c>
      <c r="C14" s="132">
        <v>1</v>
      </c>
      <c r="D14" s="132">
        <v>1</v>
      </c>
    </row>
    <row r="15" spans="1:4" ht="15" customHeight="1" x14ac:dyDescent="0.15">
      <c r="A15" s="230" t="s">
        <v>372</v>
      </c>
      <c r="B15" s="132"/>
      <c r="C15" s="132"/>
      <c r="D15" s="132"/>
    </row>
    <row r="16" spans="1:4" ht="15" customHeight="1" x14ac:dyDescent="0.15">
      <c r="A16" s="233" t="s">
        <v>368</v>
      </c>
      <c r="B16" s="132">
        <v>40</v>
      </c>
      <c r="C16" s="132">
        <v>40</v>
      </c>
      <c r="D16" s="132">
        <v>37</v>
      </c>
    </row>
    <row r="17" spans="1:4" ht="15" customHeight="1" x14ac:dyDescent="0.15">
      <c r="A17" s="233" t="s">
        <v>370</v>
      </c>
      <c r="B17" s="132">
        <v>8</v>
      </c>
      <c r="C17" s="132">
        <v>5</v>
      </c>
      <c r="D17" s="132">
        <v>8</v>
      </c>
    </row>
    <row r="18" spans="1:4" ht="15" customHeight="1" x14ac:dyDescent="0.15">
      <c r="A18" s="230" t="s">
        <v>373</v>
      </c>
      <c r="B18" s="134">
        <v>3</v>
      </c>
      <c r="C18" s="134">
        <v>2</v>
      </c>
      <c r="D18" s="134">
        <v>3</v>
      </c>
    </row>
    <row r="19" spans="1:4" ht="15" customHeight="1" x14ac:dyDescent="0.15">
      <c r="A19" s="230" t="s">
        <v>374</v>
      </c>
      <c r="B19" s="134">
        <v>2</v>
      </c>
      <c r="C19" s="134">
        <v>3</v>
      </c>
      <c r="D19" s="134">
        <v>2</v>
      </c>
    </row>
    <row r="20" spans="1:4" ht="15" customHeight="1" x14ac:dyDescent="0.15">
      <c r="A20" s="235" t="s">
        <v>375</v>
      </c>
      <c r="B20" s="88">
        <v>6</v>
      </c>
      <c r="C20" s="88">
        <v>8</v>
      </c>
      <c r="D20" s="88">
        <v>6</v>
      </c>
    </row>
    <row r="21" spans="1:4" ht="15" customHeight="1" x14ac:dyDescent="0.15">
      <c r="A21" s="236" t="s">
        <v>350</v>
      </c>
      <c r="B21" s="237">
        <v>125</v>
      </c>
      <c r="C21" s="237">
        <v>170</v>
      </c>
      <c r="D21" s="217">
        <f>SUM(D6:D20)</f>
        <v>158</v>
      </c>
    </row>
    <row r="22" spans="1:4" s="222" customFormat="1" ht="15" customHeight="1" x14ac:dyDescent="0.2">
      <c r="A22" s="579" t="s">
        <v>376</v>
      </c>
      <c r="B22" s="580"/>
      <c r="C22" s="581"/>
      <c r="D22" s="581"/>
    </row>
    <row r="23" spans="1:4" ht="15" customHeight="1" x14ac:dyDescent="0.2">
      <c r="C23" s="582" t="s">
        <v>377</v>
      </c>
      <c r="D23" s="583"/>
    </row>
  </sheetData>
  <mergeCells count="2">
    <mergeCell ref="A22:D22"/>
    <mergeCell ref="C23:D23"/>
  </mergeCells>
  <phoneticPr fontId="2"/>
  <hyperlinks>
    <hyperlink ref="A1" location="目次!A1" display="目次へもどる" xr:uid="{CC7268B8-7364-4D2E-BFB7-6753EB760EF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DA6F-64C5-41E8-9E43-1CB1F5B34420}">
  <sheetPr codeName="Sheet17"/>
  <dimension ref="A1:Q10"/>
  <sheetViews>
    <sheetView zoomScale="110" zoomScaleNormal="110" workbookViewId="0"/>
  </sheetViews>
  <sheetFormatPr defaultColWidth="8.88671875" defaultRowHeight="15" customHeight="1" x14ac:dyDescent="0.15"/>
  <cols>
    <col min="1" max="1" width="7.44140625" style="54" customWidth="1"/>
    <col min="2" max="2" width="6.44140625" style="54" customWidth="1"/>
    <col min="3" max="9" width="4.77734375" style="54" customWidth="1"/>
    <col min="10" max="15" width="4.6640625" style="54" customWidth="1"/>
    <col min="16" max="16" width="4.77734375" style="54" customWidth="1"/>
    <col min="17" max="17" width="6.44140625" style="54" customWidth="1"/>
    <col min="18" max="16384" width="8.88671875" style="54"/>
  </cols>
  <sheetData>
    <row r="1" spans="1:17" s="2" customFormat="1" ht="15" customHeight="1" x14ac:dyDescent="0.2">
      <c r="A1" s="514" t="s">
        <v>811</v>
      </c>
    </row>
    <row r="2" spans="1:17" s="2" customFormat="1" ht="15" customHeight="1" x14ac:dyDescent="0.2"/>
    <row r="3" spans="1:17" s="2" customFormat="1" ht="15" customHeight="1" x14ac:dyDescent="0.2">
      <c r="A3" s="1" t="s">
        <v>378</v>
      </c>
    </row>
    <row r="4" spans="1:17" s="2" customFormat="1" ht="15" customHeight="1" x14ac:dyDescent="0.1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Q4" s="239" t="s">
        <v>379</v>
      </c>
    </row>
    <row r="5" spans="1:17" s="2" customFormat="1" ht="15" customHeight="1" x14ac:dyDescent="0.2">
      <c r="A5" s="588" t="s">
        <v>380</v>
      </c>
      <c r="B5" s="590" t="s">
        <v>381</v>
      </c>
      <c r="C5" s="590" t="s">
        <v>382</v>
      </c>
      <c r="D5" s="524" t="s">
        <v>383</v>
      </c>
      <c r="E5" s="525"/>
      <c r="F5" s="525"/>
      <c r="G5" s="525"/>
      <c r="H5" s="525"/>
      <c r="I5" s="592"/>
      <c r="J5" s="524" t="s">
        <v>384</v>
      </c>
      <c r="K5" s="592"/>
      <c r="L5" s="524" t="s">
        <v>385</v>
      </c>
      <c r="M5" s="525"/>
      <c r="N5" s="525"/>
      <c r="O5" s="592"/>
      <c r="P5" s="584" t="s">
        <v>386</v>
      </c>
      <c r="Q5" s="586" t="s">
        <v>387</v>
      </c>
    </row>
    <row r="6" spans="1:17" ht="105" customHeight="1" x14ac:dyDescent="0.15">
      <c r="A6" s="589"/>
      <c r="B6" s="591"/>
      <c r="C6" s="591"/>
      <c r="D6" s="240" t="s">
        <v>388</v>
      </c>
      <c r="E6" s="240" t="s">
        <v>389</v>
      </c>
      <c r="F6" s="241" t="s">
        <v>390</v>
      </c>
      <c r="G6" s="240" t="s">
        <v>391</v>
      </c>
      <c r="H6" s="240" t="s">
        <v>392</v>
      </c>
      <c r="I6" s="240" t="s">
        <v>393</v>
      </c>
      <c r="J6" s="240" t="s">
        <v>394</v>
      </c>
      <c r="K6" s="240" t="s">
        <v>395</v>
      </c>
      <c r="L6" s="240" t="s">
        <v>396</v>
      </c>
      <c r="M6" s="240" t="s">
        <v>397</v>
      </c>
      <c r="N6" s="240" t="s">
        <v>398</v>
      </c>
      <c r="O6" s="240" t="s">
        <v>399</v>
      </c>
      <c r="P6" s="585"/>
      <c r="Q6" s="587"/>
    </row>
    <row r="7" spans="1:17" s="2" customFormat="1" ht="15" customHeight="1" x14ac:dyDescent="0.2">
      <c r="A7" s="684" t="s">
        <v>400</v>
      </c>
      <c r="B7" s="242">
        <v>1283</v>
      </c>
      <c r="C7" s="243">
        <v>2</v>
      </c>
      <c r="D7" s="243">
        <v>1</v>
      </c>
      <c r="E7" s="243">
        <v>0</v>
      </c>
      <c r="F7" s="243">
        <v>0</v>
      </c>
      <c r="G7" s="243">
        <v>11</v>
      </c>
      <c r="H7" s="243">
        <v>632</v>
      </c>
      <c r="I7" s="243">
        <v>11</v>
      </c>
      <c r="J7" s="243">
        <v>42</v>
      </c>
      <c r="K7" s="243">
        <v>2</v>
      </c>
      <c r="L7" s="243">
        <v>49</v>
      </c>
      <c r="M7" s="243">
        <v>14</v>
      </c>
      <c r="N7" s="243">
        <v>1</v>
      </c>
      <c r="O7" s="243">
        <v>20</v>
      </c>
      <c r="P7" s="243">
        <v>228</v>
      </c>
      <c r="Q7" s="244">
        <v>2296</v>
      </c>
    </row>
    <row r="8" spans="1:17" s="2" customFormat="1" ht="15" customHeight="1" x14ac:dyDescent="0.2">
      <c r="A8" s="683">
        <v>4</v>
      </c>
      <c r="B8" s="242">
        <v>1421</v>
      </c>
      <c r="C8" s="243">
        <v>1</v>
      </c>
      <c r="D8" s="243">
        <v>2</v>
      </c>
      <c r="E8" s="243">
        <v>0</v>
      </c>
      <c r="F8" s="243">
        <v>0</v>
      </c>
      <c r="G8" s="243">
        <v>1</v>
      </c>
      <c r="H8" s="243">
        <v>454</v>
      </c>
      <c r="I8" s="243">
        <v>7</v>
      </c>
      <c r="J8" s="243">
        <v>49</v>
      </c>
      <c r="K8" s="243">
        <v>6</v>
      </c>
      <c r="L8" s="243">
        <v>60</v>
      </c>
      <c r="M8" s="243">
        <v>21</v>
      </c>
      <c r="N8" s="243">
        <v>0</v>
      </c>
      <c r="O8" s="243">
        <v>18</v>
      </c>
      <c r="P8" s="243">
        <v>222</v>
      </c>
      <c r="Q8" s="244">
        <v>2262</v>
      </c>
    </row>
    <row r="9" spans="1:17" s="2" customFormat="1" ht="15" customHeight="1" x14ac:dyDescent="0.2">
      <c r="A9" s="685" t="s">
        <v>865</v>
      </c>
      <c r="B9" s="245">
        <v>1572</v>
      </c>
      <c r="C9" s="246">
        <v>2</v>
      </c>
      <c r="D9" s="246">
        <v>1</v>
      </c>
      <c r="E9" s="246">
        <v>0</v>
      </c>
      <c r="F9" s="246">
        <v>0</v>
      </c>
      <c r="G9" s="246">
        <v>2</v>
      </c>
      <c r="H9" s="246">
        <v>514</v>
      </c>
      <c r="I9" s="246">
        <v>4</v>
      </c>
      <c r="J9" s="246">
        <v>19</v>
      </c>
      <c r="K9" s="246">
        <v>16</v>
      </c>
      <c r="L9" s="246">
        <v>58</v>
      </c>
      <c r="M9" s="246">
        <v>22</v>
      </c>
      <c r="N9" s="246">
        <v>0</v>
      </c>
      <c r="O9" s="246">
        <v>22</v>
      </c>
      <c r="P9" s="246">
        <v>179</v>
      </c>
      <c r="Q9" s="247">
        <f>SUM(B9:P9)</f>
        <v>2411</v>
      </c>
    </row>
    <row r="10" spans="1:17" ht="15" customHeight="1" x14ac:dyDescent="0.15">
      <c r="Q10" s="11" t="s">
        <v>402</v>
      </c>
    </row>
  </sheetData>
  <mergeCells count="8">
    <mergeCell ref="P5:P6"/>
    <mergeCell ref="Q5:Q6"/>
    <mergeCell ref="A5:A6"/>
    <mergeCell ref="B5:B6"/>
    <mergeCell ref="C5:C6"/>
    <mergeCell ref="D5:I5"/>
    <mergeCell ref="J5:K5"/>
    <mergeCell ref="L5:O5"/>
  </mergeCells>
  <phoneticPr fontId="2"/>
  <hyperlinks>
    <hyperlink ref="A1" location="目次!A1" display="目次へもどる" xr:uid="{FBE4C05F-ABAE-4B59-8D44-5187E14D13B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A7BD-E19E-4FDC-B5D3-9A3285EB59E8}">
  <sheetPr codeName="Sheet18"/>
  <dimension ref="A1:Q18"/>
  <sheetViews>
    <sheetView zoomScale="110" zoomScaleNormal="110" workbookViewId="0"/>
  </sheetViews>
  <sheetFormatPr defaultColWidth="8" defaultRowHeight="15" customHeight="1" x14ac:dyDescent="0.15"/>
  <cols>
    <col min="1" max="1" width="8.77734375" style="270" customWidth="1"/>
    <col min="2" max="3" width="7.44140625" style="270" customWidth="1"/>
    <col min="4" max="5" width="6.88671875" style="270" customWidth="1"/>
    <col min="6" max="6" width="7.44140625" style="270" customWidth="1"/>
    <col min="7" max="7" width="2.44140625" style="270" customWidth="1"/>
    <col min="8" max="8" width="8.77734375" style="270" customWidth="1"/>
    <col min="9" max="12" width="7.44140625" style="270" customWidth="1"/>
    <col min="13" max="16384" width="8" style="270"/>
  </cols>
  <sheetData>
    <row r="1" spans="1:13" s="160" customFormat="1" ht="15" customHeight="1" x14ac:dyDescent="0.2">
      <c r="A1" s="517" t="s">
        <v>811</v>
      </c>
    </row>
    <row r="2" spans="1:13" s="160" customFormat="1" ht="15" customHeight="1" x14ac:dyDescent="0.2"/>
    <row r="3" spans="1:13" s="160" customFormat="1" ht="15" customHeight="1" x14ac:dyDescent="0.2">
      <c r="A3" s="248" t="s">
        <v>403</v>
      </c>
    </row>
    <row r="4" spans="1:13" s="160" customFormat="1" ht="15" customHeight="1" x14ac:dyDescent="0.2">
      <c r="A4" s="249" t="s">
        <v>404</v>
      </c>
      <c r="B4" s="250"/>
      <c r="C4" s="251"/>
      <c r="D4" s="251"/>
      <c r="E4" s="251"/>
      <c r="F4" s="252" t="s">
        <v>90</v>
      </c>
      <c r="G4" s="253"/>
      <c r="H4" s="249" t="s">
        <v>404</v>
      </c>
      <c r="I4" s="251"/>
      <c r="J4" s="251"/>
      <c r="K4" s="251"/>
      <c r="L4" s="252" t="s">
        <v>90</v>
      </c>
    </row>
    <row r="5" spans="1:13" s="160" customFormat="1" ht="15" customHeight="1" x14ac:dyDescent="0.2">
      <c r="A5" s="603" t="s">
        <v>405</v>
      </c>
      <c r="B5" s="605" t="s">
        <v>406</v>
      </c>
      <c r="C5" s="593" t="s">
        <v>407</v>
      </c>
      <c r="D5" s="595" t="s">
        <v>408</v>
      </c>
      <c r="E5" s="596"/>
      <c r="F5" s="596"/>
      <c r="G5" s="254"/>
      <c r="H5" s="603" t="s">
        <v>409</v>
      </c>
      <c r="I5" s="605" t="s">
        <v>49</v>
      </c>
      <c r="J5" s="593" t="s">
        <v>407</v>
      </c>
      <c r="K5" s="595" t="s">
        <v>410</v>
      </c>
      <c r="L5" s="596"/>
      <c r="M5" s="174"/>
    </row>
    <row r="6" spans="1:13" s="160" customFormat="1" ht="15" customHeight="1" x14ac:dyDescent="0.2">
      <c r="A6" s="604"/>
      <c r="B6" s="606"/>
      <c r="C6" s="594"/>
      <c r="D6" s="255" t="s">
        <v>411</v>
      </c>
      <c r="E6" s="256" t="s">
        <v>412</v>
      </c>
      <c r="F6" s="257" t="s">
        <v>413</v>
      </c>
      <c r="G6" s="258"/>
      <c r="H6" s="607"/>
      <c r="I6" s="606"/>
      <c r="J6" s="594"/>
      <c r="K6" s="255" t="s">
        <v>414</v>
      </c>
      <c r="L6" s="256" t="s">
        <v>415</v>
      </c>
      <c r="M6" s="174"/>
    </row>
    <row r="7" spans="1:13" s="160" customFormat="1" ht="15" customHeight="1" x14ac:dyDescent="0.2">
      <c r="A7" s="597" t="s">
        <v>416</v>
      </c>
      <c r="B7" s="259" t="s">
        <v>400</v>
      </c>
      <c r="C7" s="260">
        <v>1945</v>
      </c>
      <c r="D7" s="131">
        <v>1215</v>
      </c>
      <c r="E7" s="131">
        <v>567</v>
      </c>
      <c r="F7" s="131">
        <v>163</v>
      </c>
      <c r="G7" s="253"/>
      <c r="H7" s="600" t="s">
        <v>417</v>
      </c>
      <c r="I7" s="259" t="str">
        <f>B7</f>
        <v>令和3</v>
      </c>
      <c r="J7" s="261">
        <v>759</v>
      </c>
      <c r="K7" s="131">
        <v>314</v>
      </c>
      <c r="L7" s="131">
        <v>490</v>
      </c>
      <c r="M7" s="262"/>
    </row>
    <row r="8" spans="1:13" s="160" customFormat="1" ht="15" customHeight="1" x14ac:dyDescent="0.2">
      <c r="A8" s="598"/>
      <c r="B8" s="263" t="s">
        <v>401</v>
      </c>
      <c r="C8" s="260">
        <v>1881</v>
      </c>
      <c r="D8" s="131">
        <v>1192</v>
      </c>
      <c r="E8" s="131">
        <v>532</v>
      </c>
      <c r="F8" s="131">
        <v>157</v>
      </c>
      <c r="G8" s="253"/>
      <c r="H8" s="601"/>
      <c r="I8" s="259" t="str">
        <f>B8</f>
        <v>　　4</v>
      </c>
      <c r="J8" s="261">
        <v>762</v>
      </c>
      <c r="K8" s="131">
        <v>333</v>
      </c>
      <c r="L8" s="131">
        <v>478</v>
      </c>
      <c r="M8" s="253"/>
    </row>
    <row r="9" spans="1:13" s="160" customFormat="1" ht="15" customHeight="1" x14ac:dyDescent="0.2">
      <c r="A9" s="599"/>
      <c r="B9" s="263" t="s">
        <v>418</v>
      </c>
      <c r="C9" s="264">
        <v>1765</v>
      </c>
      <c r="D9" s="150">
        <v>1112</v>
      </c>
      <c r="E9" s="150">
        <v>508</v>
      </c>
      <c r="F9" s="150">
        <v>145</v>
      </c>
      <c r="G9" s="253"/>
      <c r="H9" s="602"/>
      <c r="I9" s="259" t="str">
        <f>B9</f>
        <v>　　5</v>
      </c>
      <c r="J9" s="264">
        <v>779</v>
      </c>
      <c r="K9" s="150">
        <v>318</v>
      </c>
      <c r="L9" s="150">
        <v>516</v>
      </c>
      <c r="M9" s="251"/>
    </row>
    <row r="10" spans="1:13" s="160" customFormat="1" ht="15" customHeight="1" x14ac:dyDescent="0.2">
      <c r="A10" s="265"/>
      <c r="B10" s="266"/>
      <c r="C10" s="266"/>
      <c r="D10" s="266"/>
      <c r="E10" s="266"/>
      <c r="F10" s="266"/>
      <c r="G10" s="253"/>
      <c r="H10" s="267" t="s">
        <v>419</v>
      </c>
      <c r="I10" s="268"/>
      <c r="J10" s="269"/>
      <c r="K10" s="269"/>
      <c r="L10" s="269"/>
    </row>
    <row r="11" spans="1:13" ht="15" customHeight="1" x14ac:dyDescent="0.15">
      <c r="H11" s="270" t="s">
        <v>420</v>
      </c>
      <c r="J11" s="271"/>
      <c r="K11" s="271"/>
      <c r="L11" s="271"/>
    </row>
    <row r="12" spans="1:13" ht="15" customHeight="1" x14ac:dyDescent="0.15">
      <c r="H12" s="270" t="s">
        <v>421</v>
      </c>
      <c r="J12" s="271"/>
      <c r="K12" s="271"/>
      <c r="L12" s="271"/>
    </row>
    <row r="13" spans="1:13" ht="15" customHeight="1" x14ac:dyDescent="0.15">
      <c r="L13" s="272" t="s">
        <v>422</v>
      </c>
      <c r="M13" s="273"/>
    </row>
    <row r="18" spans="17:17" ht="15" customHeight="1" x14ac:dyDescent="0.15">
      <c r="Q18" s="274"/>
    </row>
  </sheetData>
  <mergeCells count="10">
    <mergeCell ref="J5:J6"/>
    <mergeCell ref="K5:L5"/>
    <mergeCell ref="A7:A9"/>
    <mergeCell ref="H7:H9"/>
    <mergeCell ref="A5:A6"/>
    <mergeCell ref="B5:B6"/>
    <mergeCell ref="C5:C6"/>
    <mergeCell ref="D5:F5"/>
    <mergeCell ref="H5:H6"/>
    <mergeCell ref="I5:I6"/>
  </mergeCells>
  <phoneticPr fontId="2"/>
  <hyperlinks>
    <hyperlink ref="A1" location="目次!A1" display="目次へもどる" xr:uid="{F5F8C236-4FC2-4AED-B89D-A18A0C4E83D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B8:B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FD22-F2F1-4001-8658-421435453F26}">
  <sheetPr codeName="Sheet1"/>
  <dimension ref="A1:F9"/>
  <sheetViews>
    <sheetView zoomScale="110" zoomScaleNormal="110" workbookViewId="0"/>
  </sheetViews>
  <sheetFormatPr defaultColWidth="8.77734375" defaultRowHeight="15" customHeight="1" x14ac:dyDescent="0.2"/>
  <cols>
    <col min="1" max="1" width="15" style="2" customWidth="1"/>
    <col min="2" max="6" width="14.21875" style="2" customWidth="1"/>
    <col min="7" max="16384" width="8.77734375" style="2"/>
  </cols>
  <sheetData>
    <row r="1" spans="1:6" ht="15" customHeight="1" x14ac:dyDescent="0.2">
      <c r="A1" s="514" t="s">
        <v>811</v>
      </c>
    </row>
    <row r="3" spans="1:6" ht="15" customHeight="1" x14ac:dyDescent="0.2">
      <c r="A3" s="1" t="s">
        <v>0</v>
      </c>
    </row>
    <row r="4" spans="1:6" ht="15" customHeight="1" x14ac:dyDescent="0.2">
      <c r="A4" s="3" t="s">
        <v>1</v>
      </c>
    </row>
    <row r="5" spans="1:6" ht="15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pans="1:6" ht="15" customHeight="1" x14ac:dyDescent="0.2">
      <c r="A6" s="3" t="s">
        <v>8</v>
      </c>
      <c r="B6" s="7">
        <v>3340</v>
      </c>
      <c r="C6" s="7">
        <v>3412</v>
      </c>
      <c r="D6" s="7">
        <v>3477</v>
      </c>
      <c r="E6" s="8">
        <v>3526</v>
      </c>
      <c r="F6" s="8">
        <v>3574</v>
      </c>
    </row>
    <row r="7" spans="1:6" ht="15" customHeight="1" x14ac:dyDescent="0.2">
      <c r="A7" s="3" t="s">
        <v>9</v>
      </c>
      <c r="B7" s="8">
        <v>4374</v>
      </c>
      <c r="C7" s="8">
        <v>4410</v>
      </c>
      <c r="D7" s="8">
        <v>4423</v>
      </c>
      <c r="E7" s="8">
        <v>4454</v>
      </c>
      <c r="F7" s="8">
        <v>4455</v>
      </c>
    </row>
    <row r="8" spans="1:6" ht="15" customHeight="1" x14ac:dyDescent="0.2">
      <c r="A8" s="9" t="s">
        <v>10</v>
      </c>
      <c r="B8" s="10">
        <v>1.27</v>
      </c>
      <c r="C8" s="10">
        <v>1.28</v>
      </c>
      <c r="D8" s="10">
        <v>1.28</v>
      </c>
      <c r="E8" s="10">
        <v>1.3</v>
      </c>
      <c r="F8" s="10">
        <v>1.3</v>
      </c>
    </row>
    <row r="9" spans="1:6" ht="15" customHeight="1" x14ac:dyDescent="0.2">
      <c r="A9" s="2" t="s">
        <v>11</v>
      </c>
      <c r="F9" s="11" t="s">
        <v>12</v>
      </c>
    </row>
  </sheetData>
  <phoneticPr fontId="2"/>
  <hyperlinks>
    <hyperlink ref="A1" location="目次!A1" display="目次へもどる" xr:uid="{8EA6BEFD-F3F2-4C3A-941F-F1614CD5B00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2990-078B-434E-AC5C-50119A9A353C}">
  <sheetPr codeName="Sheet19"/>
  <dimension ref="A1:H10"/>
  <sheetViews>
    <sheetView zoomScale="110" zoomScaleNormal="110" workbookViewId="0"/>
  </sheetViews>
  <sheetFormatPr defaultColWidth="8.88671875" defaultRowHeight="15" customHeight="1" x14ac:dyDescent="0.15"/>
  <cols>
    <col min="1" max="1" width="11.21875" style="270" customWidth="1"/>
    <col min="2" max="2" width="10.44140625" style="270" customWidth="1"/>
    <col min="3" max="8" width="10.77734375" style="270" customWidth="1"/>
    <col min="9" max="16384" width="8.88671875" style="270"/>
  </cols>
  <sheetData>
    <row r="1" spans="1:8" s="160" customFormat="1" ht="15" customHeight="1" x14ac:dyDescent="0.2">
      <c r="A1" s="517" t="s">
        <v>811</v>
      </c>
    </row>
    <row r="2" spans="1:8" s="160" customFormat="1" ht="15" customHeight="1" x14ac:dyDescent="0.2"/>
    <row r="3" spans="1:8" s="160" customFormat="1" ht="15" customHeight="1" x14ac:dyDescent="0.2">
      <c r="A3" s="248" t="s">
        <v>423</v>
      </c>
    </row>
    <row r="4" spans="1:8" s="160" customFormat="1" ht="15" customHeight="1" x14ac:dyDescent="0.15">
      <c r="A4" s="251"/>
      <c r="B4" s="251"/>
      <c r="C4" s="251"/>
      <c r="D4" s="251"/>
      <c r="E4" s="251"/>
      <c r="F4" s="251"/>
      <c r="G4" s="251"/>
      <c r="H4" s="252" t="s">
        <v>424</v>
      </c>
    </row>
    <row r="5" spans="1:8" s="160" customFormat="1" ht="15" customHeight="1" x14ac:dyDescent="0.2">
      <c r="A5" s="603" t="s">
        <v>425</v>
      </c>
      <c r="B5" s="605" t="s">
        <v>426</v>
      </c>
      <c r="C5" s="275" t="s">
        <v>427</v>
      </c>
      <c r="D5" s="275"/>
      <c r="E5" s="276"/>
      <c r="F5" s="275" t="s">
        <v>428</v>
      </c>
      <c r="G5" s="275"/>
      <c r="H5" s="275"/>
    </row>
    <row r="6" spans="1:8" s="160" customFormat="1" ht="15" customHeight="1" x14ac:dyDescent="0.2">
      <c r="A6" s="608"/>
      <c r="B6" s="609"/>
      <c r="C6" s="165" t="s">
        <v>429</v>
      </c>
      <c r="D6" s="277" t="s">
        <v>430</v>
      </c>
      <c r="E6" s="277" t="s">
        <v>431</v>
      </c>
      <c r="F6" s="277" t="s">
        <v>429</v>
      </c>
      <c r="G6" s="277" t="s">
        <v>430</v>
      </c>
      <c r="H6" s="278" t="s">
        <v>431</v>
      </c>
    </row>
    <row r="7" spans="1:8" s="160" customFormat="1" ht="15" customHeight="1" x14ac:dyDescent="0.2">
      <c r="A7" s="279" t="s">
        <v>432</v>
      </c>
      <c r="B7" s="131">
        <v>26035</v>
      </c>
      <c r="C7" s="131">
        <v>266847</v>
      </c>
      <c r="D7" s="131">
        <v>178673</v>
      </c>
      <c r="E7" s="131">
        <v>46666</v>
      </c>
      <c r="F7" s="131">
        <v>2723385</v>
      </c>
      <c r="G7" s="131">
        <v>1825940</v>
      </c>
      <c r="H7" s="131">
        <v>639010</v>
      </c>
    </row>
    <row r="8" spans="1:8" s="160" customFormat="1" ht="15" customHeight="1" x14ac:dyDescent="0.2">
      <c r="A8" s="280" t="s">
        <v>57</v>
      </c>
      <c r="B8" s="131">
        <v>24216</v>
      </c>
      <c r="C8" s="131">
        <v>253691</v>
      </c>
      <c r="D8" s="131">
        <v>168705</v>
      </c>
      <c r="E8" s="131">
        <v>44042</v>
      </c>
      <c r="F8" s="131">
        <v>2613115</v>
      </c>
      <c r="G8" s="131">
        <v>1743125</v>
      </c>
      <c r="H8" s="131">
        <v>615670</v>
      </c>
    </row>
    <row r="9" spans="1:8" s="160" customFormat="1" ht="15" customHeight="1" x14ac:dyDescent="0.2">
      <c r="A9" s="281" t="s">
        <v>58</v>
      </c>
      <c r="B9" s="150">
        <v>23482</v>
      </c>
      <c r="C9" s="282">
        <v>241573</v>
      </c>
      <c r="D9" s="282">
        <v>161199</v>
      </c>
      <c r="E9" s="282">
        <v>42937</v>
      </c>
      <c r="F9" s="282">
        <v>2494625</v>
      </c>
      <c r="G9" s="283">
        <v>1670225</v>
      </c>
      <c r="H9" s="150">
        <v>604705</v>
      </c>
    </row>
    <row r="10" spans="1:8" ht="15" customHeight="1" x14ac:dyDescent="0.15">
      <c r="A10" s="284"/>
      <c r="B10" s="160"/>
      <c r="C10" s="160"/>
      <c r="D10" s="160"/>
      <c r="E10" s="160"/>
      <c r="F10" s="160"/>
      <c r="G10" s="160"/>
      <c r="H10" s="272" t="s">
        <v>433</v>
      </c>
    </row>
  </sheetData>
  <mergeCells count="2">
    <mergeCell ref="A5:A6"/>
    <mergeCell ref="B5:B6"/>
  </mergeCells>
  <phoneticPr fontId="2"/>
  <hyperlinks>
    <hyperlink ref="A1" location="目次!A1" display="目次へもどる" xr:uid="{EC0CFBC0-B431-4004-AC7D-1A0531F75AC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E322-A021-4268-83F0-743D5E34F59D}">
  <sheetPr codeName="Sheet20"/>
  <dimension ref="A1:F10"/>
  <sheetViews>
    <sheetView zoomScale="110" zoomScaleNormal="110" workbookViewId="0"/>
  </sheetViews>
  <sheetFormatPr defaultColWidth="20.88671875" defaultRowHeight="15" customHeight="1" x14ac:dyDescent="0.15"/>
  <cols>
    <col min="1" max="1" width="11.21875" style="54" customWidth="1"/>
    <col min="2" max="3" width="10.6640625" style="54" customWidth="1"/>
    <col min="4" max="4" width="13.77734375" style="54" customWidth="1"/>
    <col min="5" max="6" width="20" style="54" customWidth="1"/>
    <col min="7" max="16384" width="20.88671875" style="54"/>
  </cols>
  <sheetData>
    <row r="1" spans="1:6" s="2" customFormat="1" ht="15" customHeight="1" x14ac:dyDescent="0.2">
      <c r="A1" s="514" t="s">
        <v>811</v>
      </c>
    </row>
    <row r="2" spans="1:6" s="2" customFormat="1" ht="15" customHeight="1" x14ac:dyDescent="0.2"/>
    <row r="3" spans="1:6" s="2" customFormat="1" ht="15" customHeight="1" x14ac:dyDescent="0.2">
      <c r="A3" s="32" t="s">
        <v>434</v>
      </c>
      <c r="B3" s="33"/>
      <c r="C3" s="33"/>
      <c r="D3" s="33"/>
      <c r="E3" s="33"/>
      <c r="F3" s="33"/>
    </row>
    <row r="4" spans="1:6" s="2" customFormat="1" ht="15" customHeight="1" x14ac:dyDescent="0.2">
      <c r="A4" s="33"/>
      <c r="B4" s="33"/>
      <c r="C4" s="33"/>
      <c r="D4" s="33"/>
      <c r="E4" s="33"/>
      <c r="F4" s="33"/>
    </row>
    <row r="5" spans="1:6" s="2" customFormat="1" ht="15" customHeight="1" x14ac:dyDescent="0.2">
      <c r="A5" s="610" t="s">
        <v>425</v>
      </c>
      <c r="B5" s="612" t="s">
        <v>435</v>
      </c>
      <c r="C5" s="612" t="s">
        <v>436</v>
      </c>
      <c r="D5" s="614" t="s">
        <v>437</v>
      </c>
      <c r="E5" s="616" t="s">
        <v>438</v>
      </c>
      <c r="F5" s="617"/>
    </row>
    <row r="6" spans="1:6" s="2" customFormat="1" ht="15" customHeight="1" x14ac:dyDescent="0.2">
      <c r="A6" s="611"/>
      <c r="B6" s="613"/>
      <c r="C6" s="613"/>
      <c r="D6" s="615"/>
      <c r="E6" s="285" t="s">
        <v>439</v>
      </c>
      <c r="F6" s="286" t="s">
        <v>440</v>
      </c>
    </row>
    <row r="7" spans="1:6" s="2" customFormat="1" ht="15" customHeight="1" x14ac:dyDescent="0.2">
      <c r="A7" s="287" t="s">
        <v>441</v>
      </c>
      <c r="B7" s="288">
        <v>45732</v>
      </c>
      <c r="C7" s="289">
        <v>633796</v>
      </c>
      <c r="D7" s="289">
        <v>1307805435</v>
      </c>
      <c r="E7" s="290" t="s">
        <v>442</v>
      </c>
      <c r="F7" s="291" t="s">
        <v>442</v>
      </c>
    </row>
    <row r="8" spans="1:6" s="2" customFormat="1" ht="15" customHeight="1" x14ac:dyDescent="0.2">
      <c r="A8" s="292">
        <v>4</v>
      </c>
      <c r="B8" s="288">
        <v>44617</v>
      </c>
      <c r="C8" s="289">
        <v>673018</v>
      </c>
      <c r="D8" s="289">
        <v>1366764593</v>
      </c>
      <c r="E8" s="293" t="s">
        <v>442</v>
      </c>
      <c r="F8" s="291" t="s">
        <v>442</v>
      </c>
    </row>
    <row r="9" spans="1:6" s="2" customFormat="1" ht="15" customHeight="1" x14ac:dyDescent="0.2">
      <c r="A9" s="292">
        <v>5</v>
      </c>
      <c r="B9" s="294">
        <v>43504</v>
      </c>
      <c r="C9" s="289">
        <v>782891</v>
      </c>
      <c r="D9" s="289">
        <v>1596693580</v>
      </c>
      <c r="E9" s="291" t="s">
        <v>442</v>
      </c>
      <c r="F9" s="291" t="s">
        <v>442</v>
      </c>
    </row>
    <row r="10" spans="1:6" s="2" customFormat="1" ht="15" customHeight="1" x14ac:dyDescent="0.2">
      <c r="A10" s="295" t="s">
        <v>443</v>
      </c>
      <c r="B10" s="41"/>
      <c r="C10" s="41"/>
      <c r="D10" s="41"/>
      <c r="E10" s="41"/>
      <c r="F10" s="296" t="s">
        <v>433</v>
      </c>
    </row>
  </sheetData>
  <mergeCells count="5">
    <mergeCell ref="A5:A6"/>
    <mergeCell ref="B5:B6"/>
    <mergeCell ref="C5:C6"/>
    <mergeCell ref="D5:D6"/>
    <mergeCell ref="E5:F5"/>
  </mergeCells>
  <phoneticPr fontId="2"/>
  <hyperlinks>
    <hyperlink ref="A1" location="目次!A1" display="目次へもどる" xr:uid="{DAACA3B3-B450-49D1-B0A2-52C2892B1627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EC58-9F1A-442B-A22D-88D2273A7553}">
  <sheetPr codeName="Sheet21"/>
  <dimension ref="A1:D9"/>
  <sheetViews>
    <sheetView zoomScale="110" zoomScaleNormal="110" workbookViewId="0"/>
  </sheetViews>
  <sheetFormatPr defaultColWidth="20.88671875" defaultRowHeight="15" customHeight="1" x14ac:dyDescent="0.2"/>
  <cols>
    <col min="1" max="1" width="11.21875" style="2" customWidth="1"/>
    <col min="2" max="4" width="25" style="2" customWidth="1"/>
    <col min="5" max="16384" width="20.88671875" style="2"/>
  </cols>
  <sheetData>
    <row r="1" spans="1:4" ht="15" customHeight="1" x14ac:dyDescent="0.2">
      <c r="A1" s="514" t="s">
        <v>811</v>
      </c>
    </row>
    <row r="3" spans="1:4" ht="15" customHeight="1" x14ac:dyDescent="0.2">
      <c r="A3" s="1" t="s">
        <v>444</v>
      </c>
    </row>
    <row r="5" spans="1:4" ht="15" customHeight="1" x14ac:dyDescent="0.2">
      <c r="A5" s="4" t="s">
        <v>425</v>
      </c>
      <c r="B5" s="4" t="s">
        <v>445</v>
      </c>
      <c r="C5" s="4" t="s">
        <v>436</v>
      </c>
      <c r="D5" s="13" t="s">
        <v>446</v>
      </c>
    </row>
    <row r="6" spans="1:4" ht="15" customHeight="1" x14ac:dyDescent="0.2">
      <c r="A6" s="297" t="s">
        <v>441</v>
      </c>
      <c r="B6" s="298">
        <v>6087</v>
      </c>
      <c r="C6" s="299">
        <v>21116</v>
      </c>
      <c r="D6" s="299">
        <v>60319377</v>
      </c>
    </row>
    <row r="7" spans="1:4" ht="15" customHeight="1" x14ac:dyDescent="0.2">
      <c r="A7" s="300">
        <v>4</v>
      </c>
      <c r="B7" s="298">
        <v>5967</v>
      </c>
      <c r="C7" s="299">
        <v>23335</v>
      </c>
      <c r="D7" s="299">
        <v>62372827</v>
      </c>
    </row>
    <row r="8" spans="1:4" ht="15" customHeight="1" x14ac:dyDescent="0.2">
      <c r="A8" s="301">
        <v>5</v>
      </c>
      <c r="B8" s="302">
        <v>5727</v>
      </c>
      <c r="C8" s="303">
        <v>36620</v>
      </c>
      <c r="D8" s="303">
        <v>105529927</v>
      </c>
    </row>
    <row r="9" spans="1:4" ht="15" customHeight="1" x14ac:dyDescent="0.2">
      <c r="D9" s="304" t="s">
        <v>447</v>
      </c>
    </row>
  </sheetData>
  <phoneticPr fontId="2"/>
  <hyperlinks>
    <hyperlink ref="A1" location="目次!A1" display="目次へもどる" xr:uid="{61CC1D9F-D389-4C46-9523-E9D3C79FD72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F9FE-1813-4F8C-8889-A1620EDCE48E}">
  <sheetPr codeName="Sheet22"/>
  <dimension ref="A1:H11"/>
  <sheetViews>
    <sheetView zoomScale="110" zoomScaleNormal="110" workbookViewId="0"/>
  </sheetViews>
  <sheetFormatPr defaultColWidth="8.88671875" defaultRowHeight="15" customHeight="1" x14ac:dyDescent="0.2"/>
  <cols>
    <col min="1" max="1" width="11.21875" style="160" customWidth="1"/>
    <col min="2" max="2" width="10.6640625" style="160" customWidth="1"/>
    <col min="3" max="3" width="11.21875" style="160" customWidth="1"/>
    <col min="4" max="4" width="10.6640625" style="160" customWidth="1"/>
    <col min="5" max="5" width="9.33203125" style="160" customWidth="1"/>
    <col min="6" max="6" width="10.6640625" style="160" customWidth="1"/>
    <col min="7" max="8" width="11.21875" style="160" customWidth="1"/>
    <col min="9" max="16384" width="8.88671875" style="160"/>
  </cols>
  <sheetData>
    <row r="1" spans="1:8" ht="15" customHeight="1" x14ac:dyDescent="0.2">
      <c r="A1" s="517" t="s">
        <v>811</v>
      </c>
    </row>
    <row r="3" spans="1:8" ht="15" customHeight="1" x14ac:dyDescent="0.2">
      <c r="A3" s="248" t="s">
        <v>448</v>
      </c>
    </row>
    <row r="4" spans="1:8" ht="15" customHeight="1" x14ac:dyDescent="0.2">
      <c r="A4" s="305"/>
      <c r="B4" s="305"/>
      <c r="C4" s="305"/>
      <c r="D4" s="305"/>
      <c r="E4" s="305"/>
      <c r="F4" s="305"/>
      <c r="G4" s="305"/>
      <c r="H4" s="305"/>
    </row>
    <row r="5" spans="1:8" ht="15" customHeight="1" x14ac:dyDescent="0.2">
      <c r="A5" s="618" t="s">
        <v>425</v>
      </c>
      <c r="B5" s="620" t="s">
        <v>449</v>
      </c>
      <c r="C5" s="620"/>
      <c r="D5" s="620" t="s">
        <v>450</v>
      </c>
      <c r="E5" s="620"/>
      <c r="F5" s="621" t="s">
        <v>451</v>
      </c>
      <c r="G5" s="621"/>
      <c r="H5" s="622"/>
    </row>
    <row r="6" spans="1:8" ht="15" customHeight="1" x14ac:dyDescent="0.2">
      <c r="A6" s="619"/>
      <c r="B6" s="623" t="s">
        <v>452</v>
      </c>
      <c r="C6" s="306" t="s">
        <v>453</v>
      </c>
      <c r="D6" s="625" t="s">
        <v>454</v>
      </c>
      <c r="E6" s="625" t="s">
        <v>455</v>
      </c>
      <c r="F6" s="625" t="s">
        <v>456</v>
      </c>
      <c r="G6" s="627" t="s">
        <v>457</v>
      </c>
      <c r="H6" s="629" t="s">
        <v>458</v>
      </c>
    </row>
    <row r="7" spans="1:8" ht="15" customHeight="1" x14ac:dyDescent="0.2">
      <c r="A7" s="619"/>
      <c r="B7" s="624"/>
      <c r="C7" s="307" t="s">
        <v>459</v>
      </c>
      <c r="D7" s="626"/>
      <c r="E7" s="626"/>
      <c r="F7" s="626"/>
      <c r="G7" s="628"/>
      <c r="H7" s="630"/>
    </row>
    <row r="8" spans="1:8" ht="15" customHeight="1" x14ac:dyDescent="0.2">
      <c r="A8" s="308" t="s">
        <v>400</v>
      </c>
      <c r="B8" s="309">
        <v>4223</v>
      </c>
      <c r="C8" s="309">
        <v>8954</v>
      </c>
      <c r="D8" s="309">
        <v>1874</v>
      </c>
      <c r="E8" s="309">
        <v>27</v>
      </c>
      <c r="F8" s="309">
        <v>1085</v>
      </c>
      <c r="G8" s="309">
        <v>3419</v>
      </c>
      <c r="H8" s="309">
        <v>15552</v>
      </c>
    </row>
    <row r="9" spans="1:8" ht="15" customHeight="1" x14ac:dyDescent="0.2">
      <c r="A9" s="80">
        <v>4</v>
      </c>
      <c r="B9" s="309">
        <v>6646</v>
      </c>
      <c r="C9" s="309">
        <v>13902</v>
      </c>
      <c r="D9" s="309">
        <v>2450</v>
      </c>
      <c r="E9" s="309">
        <v>382</v>
      </c>
      <c r="F9" s="309">
        <v>1199</v>
      </c>
      <c r="G9" s="309">
        <v>3687</v>
      </c>
      <c r="H9" s="309">
        <v>16831</v>
      </c>
    </row>
    <row r="10" spans="1:8" ht="15" customHeight="1" x14ac:dyDescent="0.2">
      <c r="A10" s="80">
        <v>5</v>
      </c>
      <c r="B10" s="309">
        <v>7780</v>
      </c>
      <c r="C10" s="309">
        <v>16381</v>
      </c>
      <c r="D10" s="309">
        <v>2444</v>
      </c>
      <c r="E10" s="309">
        <v>558</v>
      </c>
      <c r="F10" s="309">
        <v>1419</v>
      </c>
      <c r="G10" s="309">
        <v>4317</v>
      </c>
      <c r="H10" s="309">
        <v>21664</v>
      </c>
    </row>
    <row r="11" spans="1:8" ht="15" customHeight="1" x14ac:dyDescent="0.2">
      <c r="A11" s="262"/>
      <c r="B11" s="262"/>
      <c r="C11" s="262"/>
      <c r="D11" s="262"/>
      <c r="E11" s="262"/>
      <c r="F11" s="310"/>
      <c r="G11" s="310"/>
      <c r="H11" s="311" t="s">
        <v>96</v>
      </c>
    </row>
  </sheetData>
  <mergeCells count="10">
    <mergeCell ref="A5:A7"/>
    <mergeCell ref="B5:C5"/>
    <mergeCell ref="D5:E5"/>
    <mergeCell ref="F5:H5"/>
    <mergeCell ref="B6:B7"/>
    <mergeCell ref="D6:D7"/>
    <mergeCell ref="E6:E7"/>
    <mergeCell ref="F6:F7"/>
    <mergeCell ref="G6:G7"/>
    <mergeCell ref="H6:H7"/>
  </mergeCells>
  <phoneticPr fontId="2"/>
  <hyperlinks>
    <hyperlink ref="A1" location="目次!A1" display="目次へもどる" xr:uid="{B56E320F-7354-4870-B66C-1A6CC3A28CD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4C2F-5657-44D4-9A4D-48A6913A0408}">
  <sheetPr codeName="Sheet23"/>
  <dimension ref="A1:M11"/>
  <sheetViews>
    <sheetView zoomScale="110" zoomScaleNormal="110" workbookViewId="0"/>
  </sheetViews>
  <sheetFormatPr defaultColWidth="9" defaultRowHeight="15" customHeight="1" x14ac:dyDescent="0.2"/>
  <cols>
    <col min="1" max="1" width="11.21875" style="316" customWidth="1"/>
    <col min="2" max="13" width="6.21875" style="316" customWidth="1"/>
    <col min="14" max="16384" width="9" style="316"/>
  </cols>
  <sheetData>
    <row r="1" spans="1:13" s="317" customFormat="1" ht="15" customHeight="1" x14ac:dyDescent="0.2">
      <c r="A1" s="514" t="s">
        <v>811</v>
      </c>
    </row>
    <row r="2" spans="1:13" s="317" customFormat="1" ht="15" customHeight="1" x14ac:dyDescent="0.2"/>
    <row r="3" spans="1:13" s="314" customFormat="1" ht="15" customHeight="1" x14ac:dyDescent="0.2">
      <c r="A3" s="312" t="s">
        <v>460</v>
      </c>
      <c r="B3" s="313"/>
      <c r="C3" s="313"/>
      <c r="D3" s="313"/>
      <c r="E3" s="313"/>
      <c r="F3" s="313"/>
      <c r="G3" s="313"/>
      <c r="H3" s="313"/>
      <c r="I3" s="313"/>
      <c r="J3" s="313"/>
    </row>
    <row r="4" spans="1:13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</row>
    <row r="5" spans="1:13" ht="15" customHeight="1" x14ac:dyDescent="0.2">
      <c r="A5" s="631" t="s">
        <v>425</v>
      </c>
      <c r="B5" s="634" t="s">
        <v>461</v>
      </c>
      <c r="C5" s="635"/>
      <c r="D5" s="631"/>
      <c r="E5" s="634" t="s">
        <v>462</v>
      </c>
      <c r="F5" s="635"/>
      <c r="G5" s="631"/>
      <c r="H5" s="634" t="s">
        <v>463</v>
      </c>
      <c r="I5" s="635"/>
      <c r="J5" s="631"/>
      <c r="K5" s="634" t="s">
        <v>464</v>
      </c>
      <c r="L5" s="635"/>
      <c r="M5" s="635"/>
    </row>
    <row r="6" spans="1:13" s="317" customFormat="1" ht="30" customHeight="1" x14ac:dyDescent="0.2">
      <c r="A6" s="632"/>
      <c r="B6" s="636" t="s">
        <v>465</v>
      </c>
      <c r="C6" s="637"/>
      <c r="D6" s="638"/>
      <c r="E6" s="636" t="s">
        <v>466</v>
      </c>
      <c r="F6" s="637"/>
      <c r="G6" s="638"/>
      <c r="H6" s="636" t="s">
        <v>467</v>
      </c>
      <c r="I6" s="637"/>
      <c r="J6" s="638"/>
      <c r="K6" s="637" t="s">
        <v>465</v>
      </c>
      <c r="L6" s="637"/>
      <c r="M6" s="637"/>
    </row>
    <row r="7" spans="1:13" s="317" customFormat="1" ht="15" customHeight="1" x14ac:dyDescent="0.2">
      <c r="A7" s="633"/>
      <c r="B7" s="318" t="s">
        <v>468</v>
      </c>
      <c r="C7" s="318" t="s">
        <v>469</v>
      </c>
      <c r="D7" s="318" t="s">
        <v>470</v>
      </c>
      <c r="E7" s="318" t="s">
        <v>468</v>
      </c>
      <c r="F7" s="318" t="s">
        <v>469</v>
      </c>
      <c r="G7" s="318" t="s">
        <v>470</v>
      </c>
      <c r="H7" s="318" t="s">
        <v>468</v>
      </c>
      <c r="I7" s="318" t="s">
        <v>469</v>
      </c>
      <c r="J7" s="319" t="s">
        <v>470</v>
      </c>
      <c r="K7" s="318" t="s">
        <v>468</v>
      </c>
      <c r="L7" s="318" t="s">
        <v>469</v>
      </c>
      <c r="M7" s="319" t="s">
        <v>470</v>
      </c>
    </row>
    <row r="8" spans="1:13" s="317" customFormat="1" ht="15" customHeight="1" x14ac:dyDescent="0.2">
      <c r="A8" s="320" t="s">
        <v>441</v>
      </c>
      <c r="B8" s="147">
        <v>139</v>
      </c>
      <c r="C8" s="131">
        <v>45</v>
      </c>
      <c r="D8" s="131">
        <v>551</v>
      </c>
      <c r="E8" s="83">
        <v>78</v>
      </c>
      <c r="F8" s="83">
        <v>25</v>
      </c>
      <c r="G8" s="83">
        <v>310</v>
      </c>
      <c r="H8" s="83">
        <v>40</v>
      </c>
      <c r="I8" s="83">
        <v>13</v>
      </c>
      <c r="J8" s="83">
        <v>86</v>
      </c>
      <c r="K8" s="83">
        <v>15</v>
      </c>
      <c r="L8" s="83">
        <v>13</v>
      </c>
      <c r="M8" s="83">
        <v>48</v>
      </c>
    </row>
    <row r="9" spans="1:13" s="317" customFormat="1" ht="15" customHeight="1" x14ac:dyDescent="0.2">
      <c r="A9" s="321">
        <v>4</v>
      </c>
      <c r="B9" s="147">
        <v>85</v>
      </c>
      <c r="C9" s="131">
        <v>28</v>
      </c>
      <c r="D9" s="131">
        <v>340</v>
      </c>
      <c r="E9" s="83">
        <v>79</v>
      </c>
      <c r="F9" s="83">
        <v>27</v>
      </c>
      <c r="G9" s="83">
        <v>321</v>
      </c>
      <c r="H9" s="83">
        <v>28</v>
      </c>
      <c r="I9" s="83">
        <v>14</v>
      </c>
      <c r="J9" s="83">
        <v>58</v>
      </c>
      <c r="K9" s="83">
        <v>68</v>
      </c>
      <c r="L9" s="83">
        <v>20</v>
      </c>
      <c r="M9" s="83">
        <v>269</v>
      </c>
    </row>
    <row r="10" spans="1:13" s="317" customFormat="1" ht="15" customHeight="1" x14ac:dyDescent="0.2">
      <c r="A10" s="321">
        <v>5</v>
      </c>
      <c r="B10" s="147">
        <v>68</v>
      </c>
      <c r="C10" s="131">
        <v>25</v>
      </c>
      <c r="D10" s="131">
        <v>227</v>
      </c>
      <c r="E10" s="83">
        <v>73</v>
      </c>
      <c r="F10" s="83">
        <v>23</v>
      </c>
      <c r="G10" s="83">
        <v>280</v>
      </c>
      <c r="H10" s="83">
        <v>31</v>
      </c>
      <c r="I10" s="83">
        <v>10</v>
      </c>
      <c r="J10" s="83">
        <v>38</v>
      </c>
      <c r="K10" s="83">
        <v>74</v>
      </c>
      <c r="L10" s="83">
        <v>25</v>
      </c>
      <c r="M10" s="83">
        <v>262</v>
      </c>
    </row>
    <row r="11" spans="1:13" s="317" customFormat="1" ht="15" customHeight="1" x14ac:dyDescent="0.2">
      <c r="A11" s="31"/>
      <c r="B11" s="322"/>
      <c r="C11" s="322"/>
      <c r="D11" s="322"/>
      <c r="E11" s="322"/>
      <c r="F11" s="322"/>
      <c r="G11" s="322"/>
      <c r="H11" s="322"/>
      <c r="I11" s="322"/>
      <c r="J11" s="323"/>
      <c r="K11" s="322"/>
      <c r="L11" s="322"/>
      <c r="M11" s="324" t="s">
        <v>471</v>
      </c>
    </row>
  </sheetData>
  <mergeCells count="9"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honeticPr fontId="2"/>
  <hyperlinks>
    <hyperlink ref="A1" location="目次!A1" display="目次へもどる" xr:uid="{C92EBA13-3D15-422F-9164-D316B0443C8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F6D6C-5AC2-4305-95B0-02538E5A5BF0}">
  <sheetPr codeName="Sheet24"/>
  <dimension ref="A1:H25"/>
  <sheetViews>
    <sheetView zoomScale="110" zoomScaleNormal="110" workbookViewId="0"/>
  </sheetViews>
  <sheetFormatPr defaultColWidth="9" defaultRowHeight="15" customHeight="1" x14ac:dyDescent="0.2"/>
  <cols>
    <col min="1" max="1" width="11.21875" style="2" customWidth="1"/>
    <col min="2" max="2" width="10.44140625" style="2" customWidth="1"/>
    <col min="3" max="8" width="10.77734375" style="2" customWidth="1"/>
    <col min="9" max="16384" width="9" style="325"/>
  </cols>
  <sheetData>
    <row r="1" spans="1:8" s="518" customFormat="1" ht="15" customHeight="1" x14ac:dyDescent="0.2">
      <c r="A1" s="514" t="s">
        <v>811</v>
      </c>
      <c r="B1" s="2"/>
      <c r="C1" s="2"/>
      <c r="D1" s="2"/>
      <c r="E1" s="2"/>
      <c r="F1" s="2"/>
      <c r="G1" s="2"/>
      <c r="H1" s="2"/>
    </row>
    <row r="2" spans="1:8" s="518" customFormat="1" ht="15" customHeight="1" x14ac:dyDescent="0.2">
      <c r="A2" s="2"/>
      <c r="B2" s="2"/>
      <c r="C2" s="2"/>
      <c r="D2" s="2"/>
      <c r="E2" s="2"/>
      <c r="F2" s="2"/>
      <c r="G2" s="2"/>
      <c r="H2" s="2"/>
    </row>
    <row r="3" spans="1:8" ht="15" customHeight="1" x14ac:dyDescent="0.2">
      <c r="A3" s="1" t="s">
        <v>472</v>
      </c>
      <c r="B3" s="1"/>
      <c r="C3" s="1"/>
      <c r="D3" s="1"/>
      <c r="E3" s="1"/>
      <c r="F3" s="1"/>
    </row>
    <row r="4" spans="1:8" ht="15" customHeight="1" x14ac:dyDescent="0.2">
      <c r="A4" s="3" t="s">
        <v>473</v>
      </c>
      <c r="H4" s="325"/>
    </row>
    <row r="5" spans="1:8" ht="15" customHeight="1" x14ac:dyDescent="0.2">
      <c r="A5" s="3" t="s">
        <v>474</v>
      </c>
      <c r="H5" s="326" t="s">
        <v>99</v>
      </c>
    </row>
    <row r="6" spans="1:8" ht="15" customHeight="1" x14ac:dyDescent="0.2">
      <c r="A6" s="639" t="s">
        <v>475</v>
      </c>
      <c r="B6" s="641" t="s">
        <v>85</v>
      </c>
      <c r="C6" s="641" t="s">
        <v>476</v>
      </c>
      <c r="D6" s="643" t="s">
        <v>477</v>
      </c>
      <c r="E6" s="644"/>
      <c r="F6" s="644"/>
      <c r="G6" s="644"/>
      <c r="H6" s="644"/>
    </row>
    <row r="7" spans="1:8" ht="15" customHeight="1" x14ac:dyDescent="0.2">
      <c r="A7" s="640"/>
      <c r="B7" s="642"/>
      <c r="C7" s="642"/>
      <c r="D7" s="327" t="s">
        <v>478</v>
      </c>
      <c r="E7" s="327" t="s">
        <v>479</v>
      </c>
      <c r="F7" s="327" t="s">
        <v>480</v>
      </c>
      <c r="G7" s="327" t="s">
        <v>481</v>
      </c>
      <c r="H7" s="328" t="s">
        <v>482</v>
      </c>
    </row>
    <row r="8" spans="1:8" ht="15" customHeight="1" x14ac:dyDescent="0.2">
      <c r="A8" s="329" t="s">
        <v>483</v>
      </c>
      <c r="B8" s="147">
        <v>60</v>
      </c>
      <c r="C8" s="131">
        <v>48</v>
      </c>
      <c r="D8" s="131">
        <v>1</v>
      </c>
      <c r="E8" s="131">
        <v>5</v>
      </c>
      <c r="F8" s="131">
        <v>15</v>
      </c>
      <c r="G8" s="131">
        <v>13</v>
      </c>
      <c r="H8" s="131">
        <v>14</v>
      </c>
    </row>
    <row r="9" spans="1:8" ht="15" customHeight="1" x14ac:dyDescent="0.2">
      <c r="A9" s="330" t="s">
        <v>69</v>
      </c>
      <c r="B9" s="147">
        <v>60</v>
      </c>
      <c r="C9" s="131">
        <v>45</v>
      </c>
      <c r="D9" s="83" t="s">
        <v>484</v>
      </c>
      <c r="E9" s="131">
        <v>8</v>
      </c>
      <c r="F9" s="131">
        <v>16</v>
      </c>
      <c r="G9" s="131">
        <v>10</v>
      </c>
      <c r="H9" s="131">
        <v>11</v>
      </c>
    </row>
    <row r="10" spans="1:8" ht="15" customHeight="1" x14ac:dyDescent="0.2">
      <c r="A10" s="330" t="s">
        <v>485</v>
      </c>
      <c r="B10" s="147">
        <v>60</v>
      </c>
      <c r="C10" s="131">
        <v>45</v>
      </c>
      <c r="D10" s="83" t="s">
        <v>484</v>
      </c>
      <c r="E10" s="131">
        <v>7</v>
      </c>
      <c r="F10" s="131">
        <v>16</v>
      </c>
      <c r="G10" s="131">
        <v>14</v>
      </c>
      <c r="H10" s="131">
        <v>8</v>
      </c>
    </row>
    <row r="11" spans="1:8" ht="15" customHeight="1" x14ac:dyDescent="0.2">
      <c r="A11" s="31" t="s">
        <v>486</v>
      </c>
      <c r="B11" s="31"/>
      <c r="C11" s="31"/>
      <c r="D11" s="31"/>
      <c r="E11" s="31"/>
      <c r="F11" s="31"/>
      <c r="G11" s="31"/>
      <c r="H11" s="31"/>
    </row>
    <row r="12" spans="1:8" ht="15" customHeight="1" x14ac:dyDescent="0.2">
      <c r="A12" s="2" t="s">
        <v>487</v>
      </c>
    </row>
    <row r="14" spans="1:8" ht="15" customHeight="1" x14ac:dyDescent="0.2">
      <c r="A14" s="3" t="s">
        <v>488</v>
      </c>
      <c r="H14" s="325"/>
    </row>
    <row r="15" spans="1:8" ht="15" customHeight="1" x14ac:dyDescent="0.2">
      <c r="A15" s="3" t="s">
        <v>474</v>
      </c>
      <c r="H15" s="326" t="s">
        <v>99</v>
      </c>
    </row>
    <row r="16" spans="1:8" ht="15" customHeight="1" x14ac:dyDescent="0.2">
      <c r="A16" s="639" t="s">
        <v>475</v>
      </c>
      <c r="B16" s="641" t="s">
        <v>85</v>
      </c>
      <c r="C16" s="641" t="s">
        <v>489</v>
      </c>
      <c r="D16" s="643" t="s">
        <v>490</v>
      </c>
      <c r="E16" s="645"/>
      <c r="F16" s="644" t="s">
        <v>477</v>
      </c>
      <c r="G16" s="644"/>
      <c r="H16" s="644"/>
    </row>
    <row r="17" spans="1:8" ht="15" customHeight="1" x14ac:dyDescent="0.2">
      <c r="A17" s="640"/>
      <c r="B17" s="642"/>
      <c r="C17" s="642"/>
      <c r="D17" s="331" t="s">
        <v>491</v>
      </c>
      <c r="E17" s="327" t="s">
        <v>492</v>
      </c>
      <c r="F17" s="327" t="s">
        <v>479</v>
      </c>
      <c r="G17" s="327" t="s">
        <v>480</v>
      </c>
      <c r="H17" s="332" t="s">
        <v>481</v>
      </c>
    </row>
    <row r="18" spans="1:8" ht="15" customHeight="1" x14ac:dyDescent="0.2">
      <c r="A18" s="329" t="s">
        <v>483</v>
      </c>
      <c r="B18" s="147">
        <v>20</v>
      </c>
      <c r="C18" s="131">
        <v>34</v>
      </c>
      <c r="D18" s="131">
        <v>12</v>
      </c>
      <c r="E18" s="131">
        <v>22</v>
      </c>
      <c r="F18" s="131">
        <v>8</v>
      </c>
      <c r="G18" s="131">
        <v>12</v>
      </c>
      <c r="H18" s="131">
        <v>14</v>
      </c>
    </row>
    <row r="19" spans="1:8" ht="15" customHeight="1" x14ac:dyDescent="0.2">
      <c r="A19" s="330" t="s">
        <v>69</v>
      </c>
      <c r="B19" s="147">
        <v>20</v>
      </c>
      <c r="C19" s="131">
        <v>32</v>
      </c>
      <c r="D19" s="131">
        <v>15</v>
      </c>
      <c r="E19" s="131">
        <v>17</v>
      </c>
      <c r="F19" s="131">
        <v>7</v>
      </c>
      <c r="G19" s="131">
        <v>13</v>
      </c>
      <c r="H19" s="131">
        <v>12</v>
      </c>
    </row>
    <row r="20" spans="1:8" ht="15" customHeight="1" x14ac:dyDescent="0.2">
      <c r="A20" s="330" t="s">
        <v>485</v>
      </c>
      <c r="B20" s="147">
        <v>20</v>
      </c>
      <c r="C20" s="131">
        <v>24</v>
      </c>
      <c r="D20" s="131">
        <v>15</v>
      </c>
      <c r="E20" s="131">
        <v>9</v>
      </c>
      <c r="F20" s="131">
        <v>4</v>
      </c>
      <c r="G20" s="131">
        <v>10</v>
      </c>
      <c r="H20" s="131">
        <v>10</v>
      </c>
    </row>
    <row r="21" spans="1:8" ht="15" customHeight="1" x14ac:dyDescent="0.2">
      <c r="A21" s="31" t="s">
        <v>486</v>
      </c>
      <c r="B21" s="31"/>
      <c r="C21" s="31"/>
      <c r="D21" s="31"/>
      <c r="E21" s="31"/>
      <c r="F21" s="31"/>
      <c r="G21" s="31"/>
      <c r="H21" s="333" t="s">
        <v>493</v>
      </c>
    </row>
    <row r="22" spans="1:8" ht="14.25" customHeight="1" x14ac:dyDescent="0.2">
      <c r="A22" s="2" t="s">
        <v>494</v>
      </c>
    </row>
    <row r="25" spans="1:8" ht="15" customHeight="1" x14ac:dyDescent="0.2">
      <c r="F25" s="334"/>
    </row>
  </sheetData>
  <mergeCells count="9">
    <mergeCell ref="A6:A7"/>
    <mergeCell ref="B6:B7"/>
    <mergeCell ref="C6:C7"/>
    <mergeCell ref="D6:H6"/>
    <mergeCell ref="A16:A17"/>
    <mergeCell ref="B16:B17"/>
    <mergeCell ref="C16:C17"/>
    <mergeCell ref="D16:E16"/>
    <mergeCell ref="F16:H16"/>
  </mergeCells>
  <phoneticPr fontId="2"/>
  <hyperlinks>
    <hyperlink ref="A1" location="目次!A1" display="目次へもどる" xr:uid="{251929FF-A86C-46F1-ABD7-D462392EBC0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9:A10 A19:A2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1C9E-BC78-4986-A3EF-64041CF0B959}">
  <sheetPr codeName="Sheet25"/>
  <dimension ref="A1:I18"/>
  <sheetViews>
    <sheetView zoomScale="110" zoomScaleNormal="110" workbookViewId="0"/>
  </sheetViews>
  <sheetFormatPr defaultColWidth="9" defaultRowHeight="15" customHeight="1" x14ac:dyDescent="0.2"/>
  <cols>
    <col min="1" max="1" width="11.21875" style="336" customWidth="1"/>
    <col min="2" max="9" width="9.33203125" style="336" customWidth="1"/>
    <col min="10" max="16384" width="9" style="325"/>
  </cols>
  <sheetData>
    <row r="1" spans="1:9" s="518" customFormat="1" ht="15" customHeight="1" x14ac:dyDescent="0.2">
      <c r="A1" s="514" t="s">
        <v>811</v>
      </c>
      <c r="B1" s="336"/>
      <c r="C1" s="336"/>
      <c r="D1" s="336"/>
      <c r="E1" s="336"/>
      <c r="F1" s="336"/>
      <c r="G1" s="336"/>
      <c r="H1" s="336"/>
      <c r="I1" s="336"/>
    </row>
    <row r="2" spans="1:9" s="518" customFormat="1" ht="15" customHeight="1" x14ac:dyDescent="0.2">
      <c r="A2" s="336"/>
      <c r="B2" s="336"/>
      <c r="C2" s="336"/>
      <c r="D2" s="336"/>
      <c r="E2" s="336"/>
      <c r="F2" s="336"/>
      <c r="G2" s="336"/>
      <c r="H2" s="336"/>
      <c r="I2" s="336"/>
    </row>
    <row r="3" spans="1:9" ht="15" customHeight="1" x14ac:dyDescent="0.2">
      <c r="A3" s="335" t="s">
        <v>495</v>
      </c>
    </row>
    <row r="4" spans="1:9" ht="0.6" customHeight="1" x14ac:dyDescent="0.2">
      <c r="A4" s="335"/>
    </row>
    <row r="5" spans="1:9" ht="15" customHeight="1" x14ac:dyDescent="0.2">
      <c r="A5" s="337" t="s">
        <v>496</v>
      </c>
      <c r="B5" s="338"/>
      <c r="C5" s="338"/>
      <c r="D5" s="338"/>
      <c r="E5" s="338"/>
      <c r="F5" s="338"/>
      <c r="G5" s="338"/>
      <c r="H5" s="338"/>
      <c r="I5" s="326" t="s">
        <v>99</v>
      </c>
    </row>
    <row r="6" spans="1:9" ht="15" customHeight="1" x14ac:dyDescent="0.2">
      <c r="A6" s="639" t="s">
        <v>497</v>
      </c>
      <c r="B6" s="648" t="s">
        <v>498</v>
      </c>
      <c r="C6" s="339" t="s">
        <v>499</v>
      </c>
      <c r="D6" s="339" t="s">
        <v>499</v>
      </c>
      <c r="E6" s="650" t="s">
        <v>500</v>
      </c>
      <c r="F6" s="641" t="s">
        <v>501</v>
      </c>
      <c r="G6" s="641" t="s">
        <v>502</v>
      </c>
      <c r="H6" s="641" t="s">
        <v>503</v>
      </c>
      <c r="I6" s="646" t="s">
        <v>504</v>
      </c>
    </row>
    <row r="7" spans="1:9" ht="15" customHeight="1" x14ac:dyDescent="0.2">
      <c r="A7" s="640"/>
      <c r="B7" s="649"/>
      <c r="C7" s="327" t="s">
        <v>505</v>
      </c>
      <c r="D7" s="327" t="s">
        <v>506</v>
      </c>
      <c r="E7" s="651"/>
      <c r="F7" s="642"/>
      <c r="G7" s="642"/>
      <c r="H7" s="642"/>
      <c r="I7" s="647"/>
    </row>
    <row r="8" spans="1:9" ht="15" customHeight="1" x14ac:dyDescent="0.2">
      <c r="A8" s="330" t="s">
        <v>441</v>
      </c>
      <c r="B8" s="340">
        <v>17</v>
      </c>
      <c r="C8" s="197" t="s">
        <v>484</v>
      </c>
      <c r="D8" s="83">
        <v>3</v>
      </c>
      <c r="E8" s="83">
        <v>9</v>
      </c>
      <c r="F8" s="197">
        <v>1</v>
      </c>
      <c r="G8" s="83">
        <v>1</v>
      </c>
      <c r="H8" s="83">
        <v>3</v>
      </c>
      <c r="I8" s="197" t="s">
        <v>484</v>
      </c>
    </row>
    <row r="9" spans="1:9" ht="15" customHeight="1" x14ac:dyDescent="0.2">
      <c r="A9" s="330" t="s">
        <v>69</v>
      </c>
      <c r="B9" s="340">
        <v>13</v>
      </c>
      <c r="C9" s="197" t="s">
        <v>484</v>
      </c>
      <c r="D9" s="83">
        <v>1</v>
      </c>
      <c r="E9" s="83">
        <v>9</v>
      </c>
      <c r="F9" s="197" t="s">
        <v>484</v>
      </c>
      <c r="G9" s="83">
        <v>1</v>
      </c>
      <c r="H9" s="83">
        <v>2</v>
      </c>
      <c r="I9" s="197" t="s">
        <v>484</v>
      </c>
    </row>
    <row r="10" spans="1:9" ht="15" customHeight="1" x14ac:dyDescent="0.2">
      <c r="A10" s="330" t="s">
        <v>58</v>
      </c>
      <c r="B10" s="340">
        <v>15</v>
      </c>
      <c r="C10" s="197" t="s">
        <v>484</v>
      </c>
      <c r="D10" s="83">
        <v>3</v>
      </c>
      <c r="E10" s="83">
        <v>5</v>
      </c>
      <c r="F10" s="341" t="s">
        <v>484</v>
      </c>
      <c r="G10" s="83" t="s">
        <v>484</v>
      </c>
      <c r="H10" s="83">
        <v>6</v>
      </c>
      <c r="I10" s="197">
        <v>1</v>
      </c>
    </row>
    <row r="11" spans="1:9" ht="15" customHeight="1" x14ac:dyDescent="0.2">
      <c r="A11" s="342"/>
      <c r="B11" s="342"/>
      <c r="C11" s="342"/>
      <c r="D11" s="342"/>
      <c r="E11" s="342"/>
      <c r="F11" s="342"/>
      <c r="G11" s="342"/>
      <c r="H11" s="342"/>
      <c r="I11" s="343"/>
    </row>
    <row r="12" spans="1:9" ht="15" customHeight="1" x14ac:dyDescent="0.2">
      <c r="A12" s="337" t="s">
        <v>507</v>
      </c>
      <c r="B12" s="338"/>
      <c r="C12" s="338"/>
      <c r="D12" s="338"/>
      <c r="E12" s="338"/>
      <c r="F12" s="338"/>
      <c r="G12" s="338"/>
      <c r="H12" s="338"/>
      <c r="I12" s="326" t="s">
        <v>99</v>
      </c>
    </row>
    <row r="13" spans="1:9" ht="15" customHeight="1" x14ac:dyDescent="0.2">
      <c r="A13" s="639" t="s">
        <v>497</v>
      </c>
      <c r="B13" s="648" t="s">
        <v>498</v>
      </c>
      <c r="C13" s="339" t="s">
        <v>499</v>
      </c>
      <c r="D13" s="339" t="s">
        <v>499</v>
      </c>
      <c r="E13" s="650" t="s">
        <v>500</v>
      </c>
      <c r="F13" s="641" t="s">
        <v>501</v>
      </c>
      <c r="G13" s="641" t="s">
        <v>502</v>
      </c>
      <c r="H13" s="641" t="s">
        <v>503</v>
      </c>
      <c r="I13" s="646" t="s">
        <v>504</v>
      </c>
    </row>
    <row r="14" spans="1:9" ht="15" customHeight="1" x14ac:dyDescent="0.2">
      <c r="A14" s="640"/>
      <c r="B14" s="649"/>
      <c r="C14" s="327" t="s">
        <v>505</v>
      </c>
      <c r="D14" s="327" t="s">
        <v>506</v>
      </c>
      <c r="E14" s="651"/>
      <c r="F14" s="642"/>
      <c r="G14" s="642"/>
      <c r="H14" s="642"/>
      <c r="I14" s="647"/>
    </row>
    <row r="15" spans="1:9" ht="15" customHeight="1" x14ac:dyDescent="0.2">
      <c r="A15" s="329" t="s">
        <v>441</v>
      </c>
      <c r="B15" s="340">
        <v>3</v>
      </c>
      <c r="C15" s="197" t="s">
        <v>484</v>
      </c>
      <c r="D15" s="83" t="s">
        <v>484</v>
      </c>
      <c r="E15" s="83">
        <v>2</v>
      </c>
      <c r="F15" s="197" t="s">
        <v>484</v>
      </c>
      <c r="G15" s="197" t="s">
        <v>484</v>
      </c>
      <c r="H15" s="197">
        <v>1</v>
      </c>
      <c r="I15" s="197" t="s">
        <v>484</v>
      </c>
    </row>
    <row r="16" spans="1:9" ht="15" customHeight="1" x14ac:dyDescent="0.2">
      <c r="A16" s="330" t="s">
        <v>69</v>
      </c>
      <c r="B16" s="340">
        <v>3</v>
      </c>
      <c r="C16" s="197" t="s">
        <v>484</v>
      </c>
      <c r="D16" s="83" t="s">
        <v>484</v>
      </c>
      <c r="E16" s="83">
        <v>1</v>
      </c>
      <c r="F16" s="197">
        <v>1</v>
      </c>
      <c r="G16" s="197" t="s">
        <v>484</v>
      </c>
      <c r="H16" s="197">
        <v>1</v>
      </c>
      <c r="I16" s="197" t="s">
        <v>484</v>
      </c>
    </row>
    <row r="17" spans="1:9" ht="15" customHeight="1" x14ac:dyDescent="0.2">
      <c r="A17" s="330" t="s">
        <v>58</v>
      </c>
      <c r="B17" s="340">
        <v>1</v>
      </c>
      <c r="C17" s="197" t="s">
        <v>484</v>
      </c>
      <c r="D17" s="197" t="s">
        <v>484</v>
      </c>
      <c r="E17" s="83">
        <v>1</v>
      </c>
      <c r="F17" s="197" t="s">
        <v>484</v>
      </c>
      <c r="G17" s="197" t="s">
        <v>484</v>
      </c>
      <c r="H17" s="197" t="s">
        <v>484</v>
      </c>
      <c r="I17" s="344" t="s">
        <v>484</v>
      </c>
    </row>
    <row r="18" spans="1:9" ht="15" customHeight="1" x14ac:dyDescent="0.2">
      <c r="A18" s="342"/>
      <c r="B18" s="345"/>
      <c r="C18" s="345"/>
      <c r="D18" s="345"/>
      <c r="E18" s="345"/>
      <c r="F18" s="345"/>
      <c r="G18" s="345"/>
      <c r="H18" s="345"/>
      <c r="I18" s="346" t="s">
        <v>493</v>
      </c>
    </row>
  </sheetData>
  <mergeCells count="14">
    <mergeCell ref="I6:I7"/>
    <mergeCell ref="A13:A14"/>
    <mergeCell ref="B13:B14"/>
    <mergeCell ref="E13:E14"/>
    <mergeCell ref="F13:F14"/>
    <mergeCell ref="G13:G14"/>
    <mergeCell ref="H13:H14"/>
    <mergeCell ref="I13:I14"/>
    <mergeCell ref="A6:A7"/>
    <mergeCell ref="B6:B7"/>
    <mergeCell ref="E6:E7"/>
    <mergeCell ref="F6:F7"/>
    <mergeCell ref="G6:G7"/>
    <mergeCell ref="H6:H7"/>
  </mergeCells>
  <phoneticPr fontId="2"/>
  <hyperlinks>
    <hyperlink ref="A1" location="目次!A1" display="目次へもどる" xr:uid="{01A3B4E4-E118-4582-9C98-12CA4D0CD9E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9:A10 A16:A17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92EF-6D73-433E-B27B-700A70FF78C4}">
  <sheetPr codeName="Sheet26"/>
  <dimension ref="A1:O10"/>
  <sheetViews>
    <sheetView zoomScale="110" zoomScaleNormal="110" workbookViewId="0"/>
  </sheetViews>
  <sheetFormatPr defaultColWidth="8.77734375" defaultRowHeight="15" customHeight="1" x14ac:dyDescent="0.15"/>
  <cols>
    <col min="1" max="1" width="8.77734375" style="54" customWidth="1"/>
    <col min="2" max="2" width="6" style="54" customWidth="1"/>
    <col min="3" max="15" width="5.44140625" style="54" customWidth="1"/>
    <col min="16" max="16384" width="8.77734375" style="54"/>
  </cols>
  <sheetData>
    <row r="1" spans="1:15" s="2" customFormat="1" ht="15" customHeight="1" x14ac:dyDescent="0.2">
      <c r="A1" s="514" t="s">
        <v>811</v>
      </c>
    </row>
    <row r="2" spans="1:15" s="2" customFormat="1" ht="15" customHeight="1" x14ac:dyDescent="0.2"/>
    <row r="3" spans="1:15" s="2" customFormat="1" ht="15" customHeight="1" x14ac:dyDescent="0.2">
      <c r="A3" s="1" t="s">
        <v>508</v>
      </c>
    </row>
    <row r="4" spans="1:15" s="2" customFormat="1" ht="15" customHeight="1" x14ac:dyDescent="0.2">
      <c r="A4" s="3" t="s">
        <v>509</v>
      </c>
    </row>
    <row r="5" spans="1:15" s="2" customFormat="1" ht="15" customHeight="1" x14ac:dyDescent="0.2">
      <c r="A5" s="4" t="s">
        <v>510</v>
      </c>
      <c r="B5" s="347" t="s">
        <v>93</v>
      </c>
      <c r="C5" s="348" t="s">
        <v>511</v>
      </c>
      <c r="D5" s="348" t="s">
        <v>512</v>
      </c>
      <c r="E5" s="348" t="s">
        <v>513</v>
      </c>
      <c r="F5" s="348" t="s">
        <v>514</v>
      </c>
      <c r="G5" s="348" t="s">
        <v>515</v>
      </c>
      <c r="H5" s="348" t="s">
        <v>516</v>
      </c>
      <c r="I5" s="348" t="s">
        <v>517</v>
      </c>
      <c r="J5" s="349" t="s">
        <v>518</v>
      </c>
      <c r="K5" s="348" t="s">
        <v>519</v>
      </c>
      <c r="L5" s="348" t="s">
        <v>520</v>
      </c>
      <c r="M5" s="348" t="s">
        <v>521</v>
      </c>
      <c r="N5" s="350" t="s">
        <v>522</v>
      </c>
      <c r="O5" s="351" t="s">
        <v>523</v>
      </c>
    </row>
    <row r="6" spans="1:15" s="2" customFormat="1" ht="15" customHeight="1" x14ac:dyDescent="0.2">
      <c r="A6" s="352" t="s">
        <v>524</v>
      </c>
      <c r="B6" s="353">
        <v>414</v>
      </c>
      <c r="C6" s="354">
        <v>73</v>
      </c>
      <c r="D6" s="354">
        <v>44</v>
      </c>
      <c r="E6" s="354">
        <v>19</v>
      </c>
      <c r="F6" s="354">
        <v>55</v>
      </c>
      <c r="G6" s="354">
        <v>23</v>
      </c>
      <c r="H6" s="354">
        <v>42</v>
      </c>
      <c r="I6" s="354">
        <v>44</v>
      </c>
      <c r="J6" s="354">
        <v>9</v>
      </c>
      <c r="K6" s="354">
        <v>44</v>
      </c>
      <c r="L6" s="354">
        <v>17</v>
      </c>
      <c r="M6" s="354">
        <v>4</v>
      </c>
      <c r="N6" s="354">
        <v>13</v>
      </c>
      <c r="O6" s="354">
        <v>27</v>
      </c>
    </row>
    <row r="7" spans="1:15" s="2" customFormat="1" ht="15" customHeight="1" x14ac:dyDescent="0.2">
      <c r="A7" s="352">
        <v>5</v>
      </c>
      <c r="B7" s="353">
        <v>412</v>
      </c>
      <c r="C7" s="354">
        <v>73</v>
      </c>
      <c r="D7" s="354">
        <v>44</v>
      </c>
      <c r="E7" s="354">
        <v>19</v>
      </c>
      <c r="F7" s="354">
        <v>53</v>
      </c>
      <c r="G7" s="354">
        <v>23</v>
      </c>
      <c r="H7" s="354">
        <v>42</v>
      </c>
      <c r="I7" s="354">
        <v>44</v>
      </c>
      <c r="J7" s="354">
        <v>9</v>
      </c>
      <c r="K7" s="354">
        <v>44</v>
      </c>
      <c r="L7" s="354">
        <v>17</v>
      </c>
      <c r="M7" s="354">
        <v>4</v>
      </c>
      <c r="N7" s="354">
        <v>13</v>
      </c>
      <c r="O7" s="354">
        <v>27</v>
      </c>
    </row>
    <row r="8" spans="1:15" s="2" customFormat="1" ht="15" customHeight="1" x14ac:dyDescent="0.2">
      <c r="A8" s="352">
        <v>6</v>
      </c>
      <c r="B8" s="353">
        <f>SUM(C8:O8)</f>
        <v>409</v>
      </c>
      <c r="C8" s="354">
        <v>73</v>
      </c>
      <c r="D8" s="354">
        <v>43</v>
      </c>
      <c r="E8" s="354">
        <v>19</v>
      </c>
      <c r="F8" s="355">
        <v>51</v>
      </c>
      <c r="G8" s="354">
        <v>23</v>
      </c>
      <c r="H8" s="354">
        <v>43</v>
      </c>
      <c r="I8" s="354">
        <v>44</v>
      </c>
      <c r="J8" s="354">
        <v>9</v>
      </c>
      <c r="K8" s="354">
        <v>44</v>
      </c>
      <c r="L8" s="354">
        <v>17</v>
      </c>
      <c r="M8" s="354">
        <v>4</v>
      </c>
      <c r="N8" s="354">
        <v>12</v>
      </c>
      <c r="O8" s="354">
        <v>27</v>
      </c>
    </row>
    <row r="9" spans="1:15" ht="15" customHeight="1" x14ac:dyDescent="0.15">
      <c r="A9" s="31" t="s">
        <v>525</v>
      </c>
      <c r="B9" s="333"/>
      <c r="C9" s="333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</row>
    <row r="10" spans="1:15" ht="15" customHeight="1" x14ac:dyDescent="0.15">
      <c r="A10" s="2" t="s">
        <v>526</v>
      </c>
      <c r="O10" s="11" t="s">
        <v>527</v>
      </c>
    </row>
  </sheetData>
  <phoneticPr fontId="2"/>
  <hyperlinks>
    <hyperlink ref="A1" location="目次!A1" display="目次へもどる" xr:uid="{429612BB-BE70-40D6-B086-847094DD8B0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AB4E1-507B-4635-A206-936167A5D6B2}">
  <sheetPr codeName="Sheet27"/>
  <dimension ref="A1:I11"/>
  <sheetViews>
    <sheetView zoomScale="110" zoomScaleNormal="110" workbookViewId="0"/>
  </sheetViews>
  <sheetFormatPr defaultColWidth="8.77734375" defaultRowHeight="15" customHeight="1" x14ac:dyDescent="0.2"/>
  <cols>
    <col min="1" max="2" width="11.21875" style="2" customWidth="1"/>
    <col min="3" max="4" width="10" style="2" customWidth="1"/>
    <col min="5" max="9" width="8.77734375" style="2" customWidth="1"/>
    <col min="10" max="16384" width="8.77734375" style="2"/>
  </cols>
  <sheetData>
    <row r="1" spans="1:9" ht="15" customHeight="1" x14ac:dyDescent="0.2">
      <c r="A1" s="514" t="s">
        <v>811</v>
      </c>
    </row>
    <row r="3" spans="1:9" ht="15" customHeight="1" x14ac:dyDescent="0.2">
      <c r="A3" s="1" t="s">
        <v>528</v>
      </c>
    </row>
    <row r="4" spans="1:9" ht="15" customHeight="1" x14ac:dyDescent="0.15">
      <c r="A4" s="357" t="s">
        <v>529</v>
      </c>
      <c r="I4" s="12" t="s">
        <v>99</v>
      </c>
    </row>
    <row r="5" spans="1:9" ht="15" customHeight="1" x14ac:dyDescent="0.2">
      <c r="A5" s="522" t="s">
        <v>61</v>
      </c>
      <c r="B5" s="653" t="s">
        <v>530</v>
      </c>
      <c r="C5" s="656" t="s">
        <v>531</v>
      </c>
      <c r="D5" s="659" t="s">
        <v>532</v>
      </c>
      <c r="E5" s="524" t="s">
        <v>533</v>
      </c>
      <c r="F5" s="525"/>
      <c r="G5" s="525"/>
      <c r="H5" s="525"/>
      <c r="I5" s="662"/>
    </row>
    <row r="6" spans="1:9" ht="15" customHeight="1" x14ac:dyDescent="0.2">
      <c r="A6" s="652"/>
      <c r="B6" s="654"/>
      <c r="C6" s="657"/>
      <c r="D6" s="660"/>
      <c r="E6" s="663" t="s">
        <v>534</v>
      </c>
      <c r="F6" s="663"/>
      <c r="G6" s="663"/>
      <c r="H6" s="524"/>
      <c r="I6" s="664" t="s">
        <v>535</v>
      </c>
    </row>
    <row r="7" spans="1:9" ht="15" customHeight="1" x14ac:dyDescent="0.2">
      <c r="A7" s="523"/>
      <c r="B7" s="655"/>
      <c r="C7" s="658"/>
      <c r="D7" s="661"/>
      <c r="E7" s="14" t="s">
        <v>536</v>
      </c>
      <c r="F7" s="15" t="s">
        <v>537</v>
      </c>
      <c r="G7" s="14" t="s">
        <v>538</v>
      </c>
      <c r="H7" s="15" t="s">
        <v>539</v>
      </c>
      <c r="I7" s="665"/>
    </row>
    <row r="8" spans="1:9" ht="15" customHeight="1" x14ac:dyDescent="0.2">
      <c r="A8" s="358" t="s">
        <v>540</v>
      </c>
      <c r="B8" s="359">
        <v>40569</v>
      </c>
      <c r="C8" s="360">
        <v>306</v>
      </c>
      <c r="D8" s="361">
        <v>133</v>
      </c>
      <c r="E8" s="361">
        <v>15377</v>
      </c>
      <c r="F8" s="361">
        <v>6608</v>
      </c>
      <c r="G8" s="299">
        <v>1198</v>
      </c>
      <c r="H8" s="299">
        <v>17386</v>
      </c>
      <c r="I8" s="299">
        <v>2066</v>
      </c>
    </row>
    <row r="9" spans="1:9" ht="15" customHeight="1" x14ac:dyDescent="0.2">
      <c r="A9" s="362" t="s">
        <v>69</v>
      </c>
      <c r="B9" s="359">
        <v>44238</v>
      </c>
      <c r="C9" s="361">
        <v>305</v>
      </c>
      <c r="D9" s="361">
        <v>145</v>
      </c>
      <c r="E9" s="361">
        <v>15810</v>
      </c>
      <c r="F9" s="361">
        <v>7476</v>
      </c>
      <c r="G9" s="299">
        <v>1483</v>
      </c>
      <c r="H9" s="299">
        <v>19469</v>
      </c>
      <c r="I9" s="299">
        <v>3888</v>
      </c>
    </row>
    <row r="10" spans="1:9" ht="15" customHeight="1" x14ac:dyDescent="0.2">
      <c r="A10" s="362" t="s">
        <v>58</v>
      </c>
      <c r="B10" s="363">
        <f>SUM(E10:H10)</f>
        <v>55615</v>
      </c>
      <c r="C10" s="361">
        <v>306</v>
      </c>
      <c r="D10" s="361">
        <v>182</v>
      </c>
      <c r="E10" s="361">
        <v>19631</v>
      </c>
      <c r="F10" s="361">
        <v>11354</v>
      </c>
      <c r="G10" s="299">
        <v>1635</v>
      </c>
      <c r="H10" s="299">
        <v>22995</v>
      </c>
      <c r="I10" s="299">
        <v>4308</v>
      </c>
    </row>
    <row r="11" spans="1:9" ht="15" customHeight="1" x14ac:dyDescent="0.2">
      <c r="A11" s="31" t="s">
        <v>541</v>
      </c>
      <c r="B11" s="31"/>
      <c r="C11" s="31"/>
      <c r="D11" s="31"/>
      <c r="E11" s="31"/>
      <c r="F11" s="31"/>
      <c r="G11" s="31"/>
      <c r="H11" s="31"/>
      <c r="I11" s="333" t="s">
        <v>542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2"/>
  <hyperlinks>
    <hyperlink ref="A1" location="目次!A1" display="目次へもどる" xr:uid="{C7321D74-C198-4DAB-A47F-8EB5FDAFAAD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9:B9 A10" numberStoredAsText="1"/>
    <ignoredError sqref="B10" numberStoredAsText="1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C4E5-D174-4FE1-ACCF-4CFB5D3C6E93}">
  <sheetPr codeName="Sheet28"/>
  <dimension ref="A1:D9"/>
  <sheetViews>
    <sheetView zoomScale="110" zoomScaleNormal="110" workbookViewId="0"/>
  </sheetViews>
  <sheetFormatPr defaultColWidth="8.77734375" defaultRowHeight="15" customHeight="1" x14ac:dyDescent="0.2"/>
  <cols>
    <col min="1" max="1" width="11.21875" style="325" customWidth="1"/>
    <col min="2" max="4" width="25" style="325" customWidth="1"/>
    <col min="5" max="16384" width="8.77734375" style="325"/>
  </cols>
  <sheetData>
    <row r="1" spans="1:4" s="518" customFormat="1" ht="15" customHeight="1" x14ac:dyDescent="0.2">
      <c r="A1" s="514" t="s">
        <v>811</v>
      </c>
    </row>
    <row r="2" spans="1:4" s="518" customFormat="1" ht="15" customHeight="1" x14ac:dyDescent="0.2"/>
    <row r="3" spans="1:4" ht="15" customHeight="1" x14ac:dyDescent="0.2">
      <c r="A3" s="357" t="s">
        <v>543</v>
      </c>
      <c r="B3" s="364"/>
      <c r="C3" s="364"/>
      <c r="D3" s="12" t="s">
        <v>99</v>
      </c>
    </row>
    <row r="4" spans="1:4" ht="15" customHeight="1" x14ac:dyDescent="0.2">
      <c r="A4" s="4" t="s">
        <v>544</v>
      </c>
      <c r="B4" s="43" t="s">
        <v>545</v>
      </c>
      <c r="C4" s="14" t="s">
        <v>546</v>
      </c>
      <c r="D4" s="15" t="s">
        <v>547</v>
      </c>
    </row>
    <row r="5" spans="1:4" ht="15" customHeight="1" x14ac:dyDescent="0.2">
      <c r="A5" s="365" t="s">
        <v>441</v>
      </c>
      <c r="B5" s="366">
        <v>2117</v>
      </c>
      <c r="C5" s="299">
        <v>1362</v>
      </c>
      <c r="D5" s="299">
        <v>755</v>
      </c>
    </row>
    <row r="6" spans="1:4" ht="15" customHeight="1" x14ac:dyDescent="0.2">
      <c r="A6" s="362" t="s">
        <v>69</v>
      </c>
      <c r="B6" s="367">
        <v>5963</v>
      </c>
      <c r="C6" s="294">
        <v>3560</v>
      </c>
      <c r="D6" s="294">
        <v>2403</v>
      </c>
    </row>
    <row r="7" spans="1:4" ht="15" customHeight="1" x14ac:dyDescent="0.2">
      <c r="A7" s="362" t="s">
        <v>58</v>
      </c>
      <c r="B7" s="366">
        <f>SUM(C7:D7)</f>
        <v>6181</v>
      </c>
      <c r="C7" s="299">
        <v>3506</v>
      </c>
      <c r="D7" s="299">
        <v>2675</v>
      </c>
    </row>
    <row r="8" spans="1:4" ht="15" customHeight="1" x14ac:dyDescent="0.2">
      <c r="A8" s="31" t="s">
        <v>548</v>
      </c>
      <c r="B8" s="31"/>
      <c r="C8" s="31"/>
      <c r="D8" s="333"/>
    </row>
    <row r="9" spans="1:4" ht="15" customHeight="1" x14ac:dyDescent="0.2">
      <c r="D9" s="12"/>
    </row>
  </sheetData>
  <phoneticPr fontId="2"/>
  <hyperlinks>
    <hyperlink ref="A1" location="目次!A1" display="目次へもどる" xr:uid="{8C0A982D-C0D1-4D29-8F25-8B79011564F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6:A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7FFB-2875-4F97-ABD9-D9A26F580947}">
  <sheetPr codeName="Sheet2"/>
  <dimension ref="A1:D11"/>
  <sheetViews>
    <sheetView zoomScale="110" zoomScaleNormal="110" workbookViewId="0"/>
  </sheetViews>
  <sheetFormatPr defaultColWidth="8.77734375" defaultRowHeight="15" customHeight="1" x14ac:dyDescent="0.2"/>
  <cols>
    <col min="1" max="1" width="15" style="2" customWidth="1"/>
    <col min="2" max="4" width="23.77734375" style="2" customWidth="1"/>
    <col min="5" max="16384" width="8.77734375" style="2"/>
  </cols>
  <sheetData>
    <row r="1" spans="1:4" ht="15" customHeight="1" x14ac:dyDescent="0.2">
      <c r="A1" s="514" t="s">
        <v>811</v>
      </c>
    </row>
    <row r="3" spans="1:4" ht="15" customHeight="1" x14ac:dyDescent="0.2">
      <c r="A3" s="1" t="s">
        <v>13</v>
      </c>
    </row>
    <row r="4" spans="1:4" ht="15" customHeight="1" x14ac:dyDescent="0.15">
      <c r="A4" s="3" t="s">
        <v>1</v>
      </c>
      <c r="D4" s="12" t="s">
        <v>14</v>
      </c>
    </row>
    <row r="5" spans="1:4" ht="15" customHeight="1" x14ac:dyDescent="0.2">
      <c r="A5" s="13" t="s">
        <v>2</v>
      </c>
      <c r="B5" s="14" t="s">
        <v>15</v>
      </c>
      <c r="C5" s="15" t="s">
        <v>6</v>
      </c>
      <c r="D5" s="15" t="s">
        <v>7</v>
      </c>
    </row>
    <row r="6" spans="1:4" ht="15" customHeight="1" x14ac:dyDescent="0.2">
      <c r="A6" s="16" t="s">
        <v>16</v>
      </c>
      <c r="B6" s="17">
        <v>175830</v>
      </c>
      <c r="C6" s="8">
        <v>175830</v>
      </c>
      <c r="D6" s="8">
        <v>187240</v>
      </c>
    </row>
    <row r="7" spans="1:4" ht="15" customHeight="1" x14ac:dyDescent="0.2">
      <c r="A7" s="3" t="s">
        <v>17</v>
      </c>
      <c r="B7" s="17">
        <v>7680</v>
      </c>
      <c r="C7" s="8">
        <v>7680</v>
      </c>
      <c r="D7" s="8">
        <v>7680</v>
      </c>
    </row>
    <row r="8" spans="1:4" ht="15" customHeight="1" x14ac:dyDescent="0.2">
      <c r="A8" s="3" t="s">
        <v>18</v>
      </c>
      <c r="B8" s="17">
        <v>56000</v>
      </c>
      <c r="C8" s="8">
        <v>56000</v>
      </c>
      <c r="D8" s="8">
        <v>56000</v>
      </c>
    </row>
    <row r="9" spans="1:4" ht="15" customHeight="1" x14ac:dyDescent="0.2">
      <c r="A9" s="18" t="s">
        <v>19</v>
      </c>
      <c r="B9" s="19">
        <v>239510</v>
      </c>
      <c r="C9" s="20">
        <f>SUM(C6:C8)</f>
        <v>239510</v>
      </c>
      <c r="D9" s="20">
        <f>SUM(D6:D8)</f>
        <v>250920</v>
      </c>
    </row>
    <row r="10" spans="1:4" ht="15" customHeight="1" x14ac:dyDescent="0.2">
      <c r="A10" s="2" t="s">
        <v>20</v>
      </c>
      <c r="D10" s="11"/>
    </row>
    <row r="11" spans="1:4" ht="15" customHeight="1" x14ac:dyDescent="0.2">
      <c r="D11" s="11"/>
    </row>
  </sheetData>
  <phoneticPr fontId="2"/>
  <hyperlinks>
    <hyperlink ref="A1" location="目次!A1" display="目次へもどる" xr:uid="{2AFCF484-0119-4D2E-89F3-64323E20045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73E5-AAA5-45B8-8B00-E53878830E36}">
  <sheetPr codeName="Sheet29"/>
  <dimension ref="A1:I11"/>
  <sheetViews>
    <sheetView zoomScale="110" zoomScaleNormal="110" workbookViewId="0"/>
  </sheetViews>
  <sheetFormatPr defaultColWidth="8.77734375" defaultRowHeight="15" customHeight="1" x14ac:dyDescent="0.2"/>
  <cols>
    <col min="1" max="2" width="11.21875" style="2" customWidth="1"/>
    <col min="3" max="4" width="10" style="2" customWidth="1"/>
    <col min="5" max="9" width="8.77734375" style="2" customWidth="1"/>
    <col min="10" max="16384" width="8.77734375" style="2"/>
  </cols>
  <sheetData>
    <row r="1" spans="1:9" ht="15" customHeight="1" x14ac:dyDescent="0.2">
      <c r="A1" s="514" t="s">
        <v>811</v>
      </c>
    </row>
    <row r="3" spans="1:9" ht="15" customHeight="1" x14ac:dyDescent="0.2">
      <c r="A3" s="1" t="s">
        <v>549</v>
      </c>
    </row>
    <row r="4" spans="1:9" ht="15" customHeight="1" x14ac:dyDescent="0.15">
      <c r="I4" s="12" t="s">
        <v>99</v>
      </c>
    </row>
    <row r="5" spans="1:9" ht="15" customHeight="1" x14ac:dyDescent="0.2">
      <c r="A5" s="522" t="s">
        <v>61</v>
      </c>
      <c r="B5" s="666" t="s">
        <v>530</v>
      </c>
      <c r="C5" s="656" t="s">
        <v>531</v>
      </c>
      <c r="D5" s="659" t="s">
        <v>532</v>
      </c>
      <c r="E5" s="524" t="s">
        <v>533</v>
      </c>
      <c r="F5" s="525"/>
      <c r="G5" s="525"/>
      <c r="H5" s="525"/>
      <c r="I5" s="525"/>
    </row>
    <row r="6" spans="1:9" ht="15" customHeight="1" x14ac:dyDescent="0.2">
      <c r="A6" s="652"/>
      <c r="B6" s="667"/>
      <c r="C6" s="657"/>
      <c r="D6" s="660"/>
      <c r="E6" s="524" t="s">
        <v>534</v>
      </c>
      <c r="F6" s="525"/>
      <c r="G6" s="525"/>
      <c r="H6" s="592"/>
      <c r="I6" s="664" t="s">
        <v>535</v>
      </c>
    </row>
    <row r="7" spans="1:9" ht="15" customHeight="1" x14ac:dyDescent="0.2">
      <c r="A7" s="523"/>
      <c r="B7" s="668"/>
      <c r="C7" s="658"/>
      <c r="D7" s="661"/>
      <c r="E7" s="15" t="s">
        <v>536</v>
      </c>
      <c r="F7" s="15" t="s">
        <v>537</v>
      </c>
      <c r="G7" s="15" t="s">
        <v>538</v>
      </c>
      <c r="H7" s="15" t="s">
        <v>539</v>
      </c>
      <c r="I7" s="665"/>
    </row>
    <row r="8" spans="1:9" ht="15" customHeight="1" x14ac:dyDescent="0.2">
      <c r="A8" s="352" t="s">
        <v>441</v>
      </c>
      <c r="B8" s="368">
        <v>41500</v>
      </c>
      <c r="C8" s="361">
        <v>306</v>
      </c>
      <c r="D8" s="361">
        <v>136</v>
      </c>
      <c r="E8" s="361">
        <v>15077</v>
      </c>
      <c r="F8" s="361">
        <v>9312</v>
      </c>
      <c r="G8" s="299">
        <v>695</v>
      </c>
      <c r="H8" s="299">
        <v>16416</v>
      </c>
      <c r="I8" s="294">
        <v>1939</v>
      </c>
    </row>
    <row r="9" spans="1:9" ht="15" customHeight="1" x14ac:dyDescent="0.2">
      <c r="A9" s="362" t="s">
        <v>69</v>
      </c>
      <c r="B9" s="368">
        <v>50749</v>
      </c>
      <c r="C9" s="361">
        <v>305</v>
      </c>
      <c r="D9" s="361">
        <v>166</v>
      </c>
      <c r="E9" s="361">
        <v>17547</v>
      </c>
      <c r="F9" s="361">
        <v>12832</v>
      </c>
      <c r="G9" s="299">
        <v>1052</v>
      </c>
      <c r="H9" s="299">
        <v>19318</v>
      </c>
      <c r="I9" s="294">
        <v>3420</v>
      </c>
    </row>
    <row r="10" spans="1:9" ht="15" customHeight="1" x14ac:dyDescent="0.2">
      <c r="A10" s="362" t="s">
        <v>58</v>
      </c>
      <c r="B10" s="368">
        <f>SUM(E10:H10)</f>
        <v>58945</v>
      </c>
      <c r="C10" s="361">
        <v>306</v>
      </c>
      <c r="D10" s="361">
        <v>193</v>
      </c>
      <c r="E10" s="361">
        <v>19872</v>
      </c>
      <c r="F10" s="361">
        <v>14652</v>
      </c>
      <c r="G10" s="299">
        <v>1956</v>
      </c>
      <c r="H10" s="299">
        <v>22465</v>
      </c>
      <c r="I10" s="299">
        <v>4485</v>
      </c>
    </row>
    <row r="11" spans="1:9" ht="15" customHeight="1" x14ac:dyDescent="0.2">
      <c r="A11" s="31" t="s">
        <v>541</v>
      </c>
      <c r="B11" s="31"/>
      <c r="C11" s="31"/>
      <c r="D11" s="31"/>
      <c r="E11" s="31"/>
      <c r="F11" s="31"/>
      <c r="G11" s="31"/>
      <c r="H11" s="31"/>
      <c r="I11" s="333" t="s">
        <v>550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2"/>
  <hyperlinks>
    <hyperlink ref="A1" location="目次!A1" display="目次へもどる" xr:uid="{1752BBA3-E646-4490-8166-755332353D7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9:B9 A10" numberStoredAsText="1"/>
    <ignoredError sqref="B10" numberStoredAsText="1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1F7EB-73CF-4584-8825-180032CB3584}">
  <sheetPr codeName="Sheet30"/>
  <dimension ref="A1:G9"/>
  <sheetViews>
    <sheetView zoomScale="110" zoomScaleNormal="110" workbookViewId="0"/>
  </sheetViews>
  <sheetFormatPr defaultColWidth="11.21875" defaultRowHeight="15" customHeight="1" x14ac:dyDescent="0.2"/>
  <cols>
    <col min="1" max="1" width="11.21875" style="2" customWidth="1"/>
    <col min="2" max="7" width="12.44140625" style="2" customWidth="1"/>
    <col min="8" max="16384" width="11.21875" style="2"/>
  </cols>
  <sheetData>
    <row r="1" spans="1:7" ht="15" customHeight="1" x14ac:dyDescent="0.2">
      <c r="A1" s="514" t="s">
        <v>811</v>
      </c>
    </row>
    <row r="3" spans="1:7" ht="15" customHeight="1" x14ac:dyDescent="0.2">
      <c r="A3" s="1" t="s">
        <v>551</v>
      </c>
      <c r="C3" s="369"/>
    </row>
    <row r="4" spans="1:7" ht="15" customHeight="1" x14ac:dyDescent="0.15">
      <c r="A4" s="3" t="s">
        <v>552</v>
      </c>
      <c r="G4" s="12" t="s">
        <v>90</v>
      </c>
    </row>
    <row r="5" spans="1:7" ht="45" customHeight="1" x14ac:dyDescent="0.2">
      <c r="A5" s="370" t="s">
        <v>553</v>
      </c>
      <c r="B5" s="371" t="s">
        <v>554</v>
      </c>
      <c r="C5" s="370" t="s">
        <v>388</v>
      </c>
      <c r="D5" s="370" t="s">
        <v>555</v>
      </c>
      <c r="E5" s="370" t="s">
        <v>556</v>
      </c>
      <c r="F5" s="370" t="s">
        <v>557</v>
      </c>
      <c r="G5" s="13" t="s">
        <v>558</v>
      </c>
    </row>
    <row r="6" spans="1:7" ht="15.6" customHeight="1" x14ac:dyDescent="0.2">
      <c r="A6" s="372" t="s">
        <v>559</v>
      </c>
      <c r="B6" s="373">
        <v>9466</v>
      </c>
      <c r="C6" s="8">
        <v>4604</v>
      </c>
      <c r="D6" s="8">
        <v>630</v>
      </c>
      <c r="E6" s="8">
        <v>661</v>
      </c>
      <c r="F6" s="8">
        <v>132</v>
      </c>
      <c r="G6" s="8">
        <v>3439</v>
      </c>
    </row>
    <row r="7" spans="1:7" ht="15.6" customHeight="1" x14ac:dyDescent="0.2">
      <c r="A7" s="362" t="s">
        <v>69</v>
      </c>
      <c r="B7" s="373">
        <f>SUM(C7:G7)</f>
        <v>9553</v>
      </c>
      <c r="C7" s="8">
        <v>4533</v>
      </c>
      <c r="D7" s="8">
        <v>664</v>
      </c>
      <c r="E7" s="8">
        <v>688</v>
      </c>
      <c r="F7" s="8">
        <v>141</v>
      </c>
      <c r="G7" s="8">
        <v>3527</v>
      </c>
    </row>
    <row r="8" spans="1:7" ht="15.6" customHeight="1" x14ac:dyDescent="0.2">
      <c r="A8" s="362">
        <v>5</v>
      </c>
      <c r="B8" s="373">
        <f>SUM(C8:G8)</f>
        <v>9223</v>
      </c>
      <c r="C8" s="8">
        <v>4304</v>
      </c>
      <c r="D8" s="8">
        <v>641</v>
      </c>
      <c r="E8" s="8">
        <v>681</v>
      </c>
      <c r="F8" s="8">
        <v>142</v>
      </c>
      <c r="G8" s="8">
        <v>3455</v>
      </c>
    </row>
    <row r="9" spans="1:7" ht="15" customHeight="1" x14ac:dyDescent="0.2">
      <c r="A9" s="31"/>
      <c r="B9" s="31"/>
      <c r="C9" s="31"/>
      <c r="D9" s="31"/>
      <c r="E9" s="31"/>
      <c r="F9" s="31"/>
      <c r="G9" s="333" t="s">
        <v>560</v>
      </c>
    </row>
  </sheetData>
  <phoneticPr fontId="2"/>
  <hyperlinks>
    <hyperlink ref="A1" location="目次!A1" display="目次へもどる" xr:uid="{3825530C-A1D6-4265-B1FB-AEA8F147E71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FF8E-97E8-4495-899B-18B4631ACB14}">
  <sheetPr codeName="Sheet31"/>
  <dimension ref="A1:H9"/>
  <sheetViews>
    <sheetView zoomScale="110" zoomScaleNormal="110" workbookViewId="0"/>
  </sheetViews>
  <sheetFormatPr defaultColWidth="9.88671875" defaultRowHeight="15" customHeight="1" x14ac:dyDescent="0.2"/>
  <cols>
    <col min="1" max="1" width="11.21875" style="2" customWidth="1"/>
    <col min="2" max="2" width="10.44140625" style="2" customWidth="1"/>
    <col min="3" max="8" width="10.77734375" style="2" customWidth="1"/>
    <col min="9" max="16384" width="9.88671875" style="2"/>
  </cols>
  <sheetData>
    <row r="1" spans="1:8" ht="15" customHeight="1" x14ac:dyDescent="0.2">
      <c r="A1" s="514" t="s">
        <v>811</v>
      </c>
    </row>
    <row r="3" spans="1:8" ht="15" customHeight="1" x14ac:dyDescent="0.2">
      <c r="A3" s="1" t="s">
        <v>561</v>
      </c>
      <c r="D3" s="369"/>
    </row>
    <row r="4" spans="1:8" ht="15" customHeight="1" x14ac:dyDescent="0.15">
      <c r="A4" s="3" t="s">
        <v>552</v>
      </c>
      <c r="H4" s="12" t="s">
        <v>90</v>
      </c>
    </row>
    <row r="5" spans="1:8" ht="15" customHeight="1" x14ac:dyDescent="0.2">
      <c r="A5" s="370" t="s">
        <v>553</v>
      </c>
      <c r="B5" s="374" t="s">
        <v>562</v>
      </c>
      <c r="C5" s="4" t="s">
        <v>563</v>
      </c>
      <c r="D5" s="4" t="s">
        <v>564</v>
      </c>
      <c r="E5" s="4" t="s">
        <v>565</v>
      </c>
      <c r="F5" s="4" t="s">
        <v>566</v>
      </c>
      <c r="G5" s="4" t="s">
        <v>567</v>
      </c>
      <c r="H5" s="13" t="s">
        <v>568</v>
      </c>
    </row>
    <row r="6" spans="1:8" ht="15" customHeight="1" x14ac:dyDescent="0.2">
      <c r="A6" s="372" t="s">
        <v>559</v>
      </c>
      <c r="B6" s="373">
        <v>9466</v>
      </c>
      <c r="C6" s="8">
        <v>3429</v>
      </c>
      <c r="D6" s="8">
        <v>1318</v>
      </c>
      <c r="E6" s="8">
        <v>1506</v>
      </c>
      <c r="F6" s="8">
        <v>2276</v>
      </c>
      <c r="G6" s="8">
        <v>523</v>
      </c>
      <c r="H6" s="8">
        <v>414</v>
      </c>
    </row>
    <row r="7" spans="1:8" ht="15" customHeight="1" x14ac:dyDescent="0.2">
      <c r="A7" s="362" t="s">
        <v>69</v>
      </c>
      <c r="B7" s="373">
        <f>SUM(C7:H7)</f>
        <v>9553</v>
      </c>
      <c r="C7" s="8">
        <v>3450</v>
      </c>
      <c r="D7" s="8">
        <v>1300</v>
      </c>
      <c r="E7" s="8">
        <v>1527</v>
      </c>
      <c r="F7" s="8">
        <v>2313</v>
      </c>
      <c r="G7" s="8">
        <v>539</v>
      </c>
      <c r="H7" s="8">
        <v>424</v>
      </c>
    </row>
    <row r="8" spans="1:8" ht="15" customHeight="1" x14ac:dyDescent="0.2">
      <c r="A8" s="375" t="s">
        <v>58</v>
      </c>
      <c r="B8" s="376">
        <f>SUM(C8:H8)</f>
        <v>9223</v>
      </c>
      <c r="C8" s="377">
        <v>3334</v>
      </c>
      <c r="D8" s="377">
        <v>1237</v>
      </c>
      <c r="E8" s="377">
        <v>1493</v>
      </c>
      <c r="F8" s="377">
        <v>2226</v>
      </c>
      <c r="G8" s="377">
        <v>518</v>
      </c>
      <c r="H8" s="377">
        <v>415</v>
      </c>
    </row>
    <row r="9" spans="1:8" ht="15" customHeight="1" x14ac:dyDescent="0.2">
      <c r="H9" s="11" t="s">
        <v>560</v>
      </c>
    </row>
  </sheetData>
  <phoneticPr fontId="2"/>
  <hyperlinks>
    <hyperlink ref="A1" location="目次!A1" display="目次へもどる" xr:uid="{58211893-D85A-44EA-968E-84F7EC52697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ECCE-124B-463F-91FF-080F1062D598}">
  <sheetPr codeName="Sheet32"/>
  <dimension ref="A1:J10"/>
  <sheetViews>
    <sheetView zoomScale="110" zoomScaleNormal="110" workbookViewId="0"/>
  </sheetViews>
  <sheetFormatPr defaultColWidth="8.88671875" defaultRowHeight="15" customHeight="1" x14ac:dyDescent="0.15"/>
  <cols>
    <col min="1" max="1" width="11.21875" style="54" customWidth="1"/>
    <col min="2" max="2" width="8" style="54" customWidth="1"/>
    <col min="3" max="10" width="8.33203125" style="54" customWidth="1"/>
    <col min="11" max="16384" width="8.88671875" style="54"/>
  </cols>
  <sheetData>
    <row r="1" spans="1:10" s="2" customFormat="1" ht="15" customHeight="1" x14ac:dyDescent="0.2">
      <c r="A1" s="514" t="s">
        <v>811</v>
      </c>
    </row>
    <row r="2" spans="1:10" s="2" customFormat="1" ht="15" customHeight="1" x14ac:dyDescent="0.2"/>
    <row r="3" spans="1:10" s="2" customFormat="1" ht="15" customHeight="1" x14ac:dyDescent="0.2">
      <c r="A3" s="1" t="s">
        <v>569</v>
      </c>
      <c r="D3" s="369"/>
    </row>
    <row r="4" spans="1:10" s="2" customFormat="1" ht="15" customHeight="1" x14ac:dyDescent="0.15">
      <c r="A4" s="3" t="s">
        <v>552</v>
      </c>
      <c r="B4" s="21"/>
      <c r="C4" s="21"/>
      <c r="D4" s="21"/>
      <c r="E4" s="21"/>
      <c r="F4" s="21"/>
      <c r="G4" s="21"/>
      <c r="H4" s="21"/>
      <c r="I4" s="21"/>
      <c r="J4" s="239" t="s">
        <v>90</v>
      </c>
    </row>
    <row r="5" spans="1:10" s="2" customFormat="1" ht="15" customHeight="1" x14ac:dyDescent="0.2">
      <c r="A5" s="669" t="s">
        <v>553</v>
      </c>
      <c r="B5" s="671" t="s">
        <v>562</v>
      </c>
      <c r="C5" s="378" t="s">
        <v>570</v>
      </c>
      <c r="D5" s="378"/>
      <c r="E5" s="378"/>
      <c r="F5" s="379"/>
      <c r="G5" s="378" t="s">
        <v>571</v>
      </c>
      <c r="H5" s="378"/>
      <c r="I5" s="378"/>
      <c r="J5" s="378"/>
    </row>
    <row r="6" spans="1:10" s="2" customFormat="1" ht="30" customHeight="1" x14ac:dyDescent="0.2">
      <c r="A6" s="670"/>
      <c r="B6" s="672"/>
      <c r="C6" s="380" t="s">
        <v>572</v>
      </c>
      <c r="D6" s="380" t="s">
        <v>573</v>
      </c>
      <c r="E6" s="380" t="s">
        <v>574</v>
      </c>
      <c r="F6" s="380" t="s">
        <v>575</v>
      </c>
      <c r="G6" s="380" t="s">
        <v>572</v>
      </c>
      <c r="H6" s="380" t="s">
        <v>573</v>
      </c>
      <c r="I6" s="380" t="s">
        <v>574</v>
      </c>
      <c r="J6" s="381" t="s">
        <v>575</v>
      </c>
    </row>
    <row r="7" spans="1:10" s="2" customFormat="1" ht="15" customHeight="1" x14ac:dyDescent="0.2">
      <c r="A7" s="372" t="s">
        <v>559</v>
      </c>
      <c r="B7" s="373">
        <v>2483</v>
      </c>
      <c r="C7" s="8">
        <v>115</v>
      </c>
      <c r="D7" s="8">
        <v>127</v>
      </c>
      <c r="E7" s="8">
        <v>175</v>
      </c>
      <c r="F7" s="8">
        <v>389</v>
      </c>
      <c r="G7" s="8">
        <v>418</v>
      </c>
      <c r="H7" s="8">
        <v>376</v>
      </c>
      <c r="I7" s="8">
        <v>521</v>
      </c>
      <c r="J7" s="71">
        <v>362</v>
      </c>
    </row>
    <row r="8" spans="1:10" s="2" customFormat="1" ht="15" customHeight="1" x14ac:dyDescent="0.2">
      <c r="A8" s="362" t="s">
        <v>69</v>
      </c>
      <c r="B8" s="373">
        <f>SUM(C8:J8)</f>
        <v>2593</v>
      </c>
      <c r="C8" s="8">
        <v>115</v>
      </c>
      <c r="D8" s="8">
        <v>144</v>
      </c>
      <c r="E8" s="8">
        <v>174</v>
      </c>
      <c r="F8" s="8">
        <v>410</v>
      </c>
      <c r="G8" s="8">
        <v>426</v>
      </c>
      <c r="H8" s="8">
        <v>395</v>
      </c>
      <c r="I8" s="8">
        <v>533</v>
      </c>
      <c r="J8" s="71">
        <v>396</v>
      </c>
    </row>
    <row r="9" spans="1:10" s="2" customFormat="1" ht="15" customHeight="1" x14ac:dyDescent="0.2">
      <c r="A9" s="375">
        <v>5</v>
      </c>
      <c r="B9" s="376">
        <f>SUM(C9:J9)</f>
        <v>2712</v>
      </c>
      <c r="C9" s="377">
        <v>119</v>
      </c>
      <c r="D9" s="377">
        <v>144</v>
      </c>
      <c r="E9" s="377">
        <v>190</v>
      </c>
      <c r="F9" s="377">
        <v>466</v>
      </c>
      <c r="G9" s="377">
        <v>431</v>
      </c>
      <c r="H9" s="377">
        <v>400</v>
      </c>
      <c r="I9" s="377">
        <v>552</v>
      </c>
      <c r="J9" s="29">
        <v>410</v>
      </c>
    </row>
    <row r="10" spans="1:10" s="2" customFormat="1" ht="15" customHeight="1" x14ac:dyDescent="0.2">
      <c r="J10" s="11" t="s">
        <v>560</v>
      </c>
    </row>
  </sheetData>
  <mergeCells count="2">
    <mergeCell ref="A5:A6"/>
    <mergeCell ref="B5:B6"/>
  </mergeCells>
  <phoneticPr fontId="2"/>
  <hyperlinks>
    <hyperlink ref="A1" location="目次!A1" display="目次へもどる" xr:uid="{4A82FE3E-6F15-4846-9065-D438F96E54A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61E4-CA9A-43FB-9EE5-61355ADD874A}">
  <sheetPr codeName="Sheet33"/>
  <dimension ref="A1:D9"/>
  <sheetViews>
    <sheetView zoomScale="110" zoomScaleNormal="110" workbookViewId="0"/>
  </sheetViews>
  <sheetFormatPr defaultColWidth="18.6640625" defaultRowHeight="15" customHeight="1" x14ac:dyDescent="0.2"/>
  <cols>
    <col min="1" max="1" width="11.21875" style="2" customWidth="1"/>
    <col min="2" max="4" width="25" style="2" customWidth="1"/>
    <col min="5" max="16384" width="18.6640625" style="2"/>
  </cols>
  <sheetData>
    <row r="1" spans="1:4" ht="15" customHeight="1" x14ac:dyDescent="0.2">
      <c r="A1" s="514" t="s">
        <v>811</v>
      </c>
    </row>
    <row r="3" spans="1:4" ht="15" customHeight="1" x14ac:dyDescent="0.2">
      <c r="A3" s="32" t="s">
        <v>576</v>
      </c>
      <c r="B3" s="33"/>
      <c r="C3" s="382"/>
      <c r="D3" s="33"/>
    </row>
    <row r="4" spans="1:4" ht="15" customHeight="1" x14ac:dyDescent="0.15">
      <c r="A4" s="33"/>
      <c r="B4" s="33"/>
      <c r="C4" s="33"/>
      <c r="D4" s="34"/>
    </row>
    <row r="5" spans="1:4" ht="15" customHeight="1" x14ac:dyDescent="0.2">
      <c r="A5" s="35" t="s">
        <v>544</v>
      </c>
      <c r="B5" s="35" t="s">
        <v>577</v>
      </c>
      <c r="C5" s="35" t="s">
        <v>578</v>
      </c>
      <c r="D5" s="383" t="s">
        <v>446</v>
      </c>
    </row>
    <row r="6" spans="1:4" ht="15" customHeight="1" x14ac:dyDescent="0.2">
      <c r="A6" s="39" t="s">
        <v>559</v>
      </c>
      <c r="B6" s="384">
        <v>5375</v>
      </c>
      <c r="C6" s="17">
        <v>144359</v>
      </c>
      <c r="D6" s="17">
        <v>521118487</v>
      </c>
    </row>
    <row r="7" spans="1:4" ht="15" customHeight="1" x14ac:dyDescent="0.2">
      <c r="A7" s="39" t="s">
        <v>579</v>
      </c>
      <c r="B7" s="384">
        <v>5040</v>
      </c>
      <c r="C7" s="17">
        <v>143617</v>
      </c>
      <c r="D7" s="17">
        <v>528545987</v>
      </c>
    </row>
    <row r="8" spans="1:4" ht="15" customHeight="1" x14ac:dyDescent="0.2">
      <c r="A8" s="39">
        <v>5</v>
      </c>
      <c r="B8" s="384">
        <v>4960</v>
      </c>
      <c r="C8" s="17">
        <v>141217</v>
      </c>
      <c r="D8" s="17">
        <v>513474273</v>
      </c>
    </row>
    <row r="9" spans="1:4" ht="15" customHeight="1" x14ac:dyDescent="0.2">
      <c r="A9" s="41" t="s">
        <v>580</v>
      </c>
      <c r="B9" s="41"/>
      <c r="C9" s="41"/>
      <c r="D9" s="42" t="s">
        <v>581</v>
      </c>
    </row>
  </sheetData>
  <phoneticPr fontId="2"/>
  <hyperlinks>
    <hyperlink ref="A1" location="目次!A1" display="目次へもどる" xr:uid="{1E930CEC-6274-4BB3-A057-81362CAD030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6C34-9ABB-446A-AADC-B8A4A373085B}">
  <sheetPr codeName="Sheet34"/>
  <dimension ref="A1:J9"/>
  <sheetViews>
    <sheetView zoomScale="110" zoomScaleNormal="110" workbookViewId="0"/>
  </sheetViews>
  <sheetFormatPr defaultColWidth="10.77734375" defaultRowHeight="15" customHeight="1" x14ac:dyDescent="0.2"/>
  <cols>
    <col min="1" max="1" width="11.21875" style="2" customWidth="1"/>
    <col min="2" max="2" width="8.5546875" style="2" customWidth="1"/>
    <col min="3" max="3" width="9.77734375" style="2" customWidth="1"/>
    <col min="4" max="7" width="8.5546875" style="2" customWidth="1"/>
    <col min="8" max="8" width="8.6640625" style="2" customWidth="1"/>
    <col min="9" max="10" width="8.5546875" style="2" customWidth="1"/>
    <col min="11" max="16384" width="10.77734375" style="2"/>
  </cols>
  <sheetData>
    <row r="1" spans="1:10" ht="15" customHeight="1" x14ac:dyDescent="0.2">
      <c r="A1" s="514" t="s">
        <v>811</v>
      </c>
    </row>
    <row r="3" spans="1:10" ht="15" customHeight="1" x14ac:dyDescent="0.2">
      <c r="A3" s="32" t="s">
        <v>582</v>
      </c>
      <c r="B3" s="33"/>
      <c r="C3" s="33"/>
      <c r="D3" s="382"/>
      <c r="E3" s="382"/>
      <c r="F3" s="33"/>
      <c r="G3" s="33"/>
      <c r="H3" s="33"/>
      <c r="I3" s="33"/>
      <c r="J3" s="33"/>
    </row>
    <row r="4" spans="1:10" ht="15" customHeight="1" x14ac:dyDescent="0.15">
      <c r="A4" s="33"/>
      <c r="B4" s="33"/>
      <c r="C4" s="33"/>
      <c r="D4" s="33"/>
      <c r="E4" s="33"/>
      <c r="F4" s="33"/>
      <c r="G4" s="33"/>
      <c r="H4" s="33"/>
      <c r="I4" s="33"/>
      <c r="J4" s="34" t="s">
        <v>90</v>
      </c>
    </row>
    <row r="5" spans="1:10" ht="30" customHeight="1" x14ac:dyDescent="0.2">
      <c r="A5" s="35" t="s">
        <v>544</v>
      </c>
      <c r="B5" s="37" t="s">
        <v>583</v>
      </c>
      <c r="C5" s="385" t="s">
        <v>584</v>
      </c>
      <c r="D5" s="386" t="s">
        <v>585</v>
      </c>
      <c r="E5" s="37" t="s">
        <v>586</v>
      </c>
      <c r="F5" s="37" t="s">
        <v>587</v>
      </c>
      <c r="G5" s="37" t="s">
        <v>588</v>
      </c>
      <c r="H5" s="387" t="s">
        <v>589</v>
      </c>
      <c r="I5" s="386" t="s">
        <v>590</v>
      </c>
      <c r="J5" s="388" t="s">
        <v>591</v>
      </c>
    </row>
    <row r="6" spans="1:10" ht="15" customHeight="1" x14ac:dyDescent="0.2">
      <c r="A6" s="389" t="s">
        <v>559</v>
      </c>
      <c r="B6" s="384">
        <v>2302</v>
      </c>
      <c r="C6" s="17">
        <v>1146</v>
      </c>
      <c r="D6" s="17">
        <v>2106</v>
      </c>
      <c r="E6" s="17">
        <v>0</v>
      </c>
      <c r="F6" s="17">
        <v>692</v>
      </c>
      <c r="G6" s="17">
        <v>28</v>
      </c>
      <c r="H6" s="17">
        <v>140</v>
      </c>
      <c r="I6" s="17">
        <v>5</v>
      </c>
      <c r="J6" s="390">
        <v>6419</v>
      </c>
    </row>
    <row r="7" spans="1:10" ht="15" customHeight="1" x14ac:dyDescent="0.2">
      <c r="A7" s="39" t="s">
        <v>69</v>
      </c>
      <c r="B7" s="384">
        <v>2250</v>
      </c>
      <c r="C7" s="17">
        <v>1180</v>
      </c>
      <c r="D7" s="17">
        <v>2330</v>
      </c>
      <c r="E7" s="17">
        <v>0</v>
      </c>
      <c r="F7" s="17">
        <v>584</v>
      </c>
      <c r="G7" s="17">
        <v>23</v>
      </c>
      <c r="H7" s="17">
        <v>127</v>
      </c>
      <c r="I7" s="17">
        <v>0</v>
      </c>
      <c r="J7" s="390">
        <f>SUM(B7:I7)</f>
        <v>6494</v>
      </c>
    </row>
    <row r="8" spans="1:10" ht="15" customHeight="1" x14ac:dyDescent="0.2">
      <c r="A8" s="391">
        <v>5</v>
      </c>
      <c r="B8" s="392">
        <v>2194</v>
      </c>
      <c r="C8" s="393">
        <v>1222</v>
      </c>
      <c r="D8" s="393">
        <v>2548</v>
      </c>
      <c r="E8" s="393">
        <v>1</v>
      </c>
      <c r="F8" s="393">
        <v>505</v>
      </c>
      <c r="G8" s="393">
        <v>21</v>
      </c>
      <c r="H8" s="393">
        <v>105</v>
      </c>
      <c r="I8" s="393">
        <v>0</v>
      </c>
      <c r="J8" s="394">
        <f>SUM(B8:I8)</f>
        <v>6596</v>
      </c>
    </row>
    <row r="9" spans="1:10" ht="15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95" t="s">
        <v>581</v>
      </c>
    </row>
  </sheetData>
  <phoneticPr fontId="2"/>
  <hyperlinks>
    <hyperlink ref="A1" location="目次!A1" display="目次へもどる" xr:uid="{EC515D8C-107A-4BBB-8245-B814D742CCD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AEF4-43D0-4CA2-8FA4-A860EC32F4D9}">
  <sheetPr codeName="Sheet35"/>
  <dimension ref="A1:H10"/>
  <sheetViews>
    <sheetView zoomScale="110" zoomScaleNormal="110" workbookViewId="0"/>
  </sheetViews>
  <sheetFormatPr defaultColWidth="8.88671875" defaultRowHeight="15" customHeight="1" x14ac:dyDescent="0.2"/>
  <cols>
    <col min="1" max="1" width="17.44140625" style="2" customWidth="1"/>
    <col min="2" max="3" width="9" style="2" customWidth="1"/>
    <col min="4" max="4" width="10" style="2" customWidth="1"/>
    <col min="5" max="5" width="9" style="2" customWidth="1"/>
    <col min="6" max="6" width="13.77734375" style="2" customWidth="1"/>
    <col min="7" max="8" width="9" style="2" customWidth="1"/>
    <col min="9" max="16384" width="8.88671875" style="2"/>
  </cols>
  <sheetData>
    <row r="1" spans="1:8" ht="15" customHeight="1" x14ac:dyDescent="0.2">
      <c r="A1" s="514" t="s">
        <v>811</v>
      </c>
    </row>
    <row r="3" spans="1:8" ht="15" customHeight="1" x14ac:dyDescent="0.2">
      <c r="A3" s="1" t="s">
        <v>592</v>
      </c>
      <c r="C3" s="396"/>
    </row>
    <row r="4" spans="1:8" ht="15" customHeight="1" x14ac:dyDescent="0.15">
      <c r="A4" s="3" t="s">
        <v>593</v>
      </c>
      <c r="H4" s="12" t="s">
        <v>99</v>
      </c>
    </row>
    <row r="5" spans="1:8" ht="30" customHeight="1" x14ac:dyDescent="0.2">
      <c r="A5" s="4" t="s">
        <v>594</v>
      </c>
      <c r="B5" s="4" t="s">
        <v>595</v>
      </c>
      <c r="C5" s="4" t="s">
        <v>596</v>
      </c>
      <c r="D5" s="4" t="s">
        <v>388</v>
      </c>
      <c r="E5" s="4" t="s">
        <v>597</v>
      </c>
      <c r="F5" s="370" t="s">
        <v>598</v>
      </c>
      <c r="G5" s="4" t="s">
        <v>599</v>
      </c>
      <c r="H5" s="13" t="s">
        <v>600</v>
      </c>
    </row>
    <row r="6" spans="1:8" ht="15" customHeight="1" x14ac:dyDescent="0.2">
      <c r="A6" s="23" t="s">
        <v>601</v>
      </c>
      <c r="B6" s="24">
        <v>0</v>
      </c>
      <c r="C6" s="24">
        <v>0</v>
      </c>
      <c r="D6" s="24">
        <v>91</v>
      </c>
      <c r="E6" s="24">
        <v>0</v>
      </c>
      <c r="F6" s="24">
        <v>136</v>
      </c>
      <c r="G6" s="24">
        <v>63</v>
      </c>
      <c r="H6" s="27">
        <f>SUM(B6:G6)</f>
        <v>290</v>
      </c>
    </row>
    <row r="7" spans="1:8" ht="15" customHeight="1" x14ac:dyDescent="0.2">
      <c r="A7" s="23" t="s">
        <v>602</v>
      </c>
      <c r="B7" s="27">
        <v>1</v>
      </c>
      <c r="C7" s="27">
        <v>3</v>
      </c>
      <c r="D7" s="27">
        <v>36</v>
      </c>
      <c r="E7" s="27">
        <v>35</v>
      </c>
      <c r="F7" s="27">
        <v>106</v>
      </c>
      <c r="G7" s="27">
        <v>4</v>
      </c>
      <c r="H7" s="27">
        <f>SUM(B7:G7)</f>
        <v>185</v>
      </c>
    </row>
    <row r="8" spans="1:8" ht="15" customHeight="1" x14ac:dyDescent="0.2">
      <c r="A8" s="23" t="s">
        <v>603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f>SUM(B8:G8)</f>
        <v>0</v>
      </c>
    </row>
    <row r="9" spans="1:8" ht="15" customHeight="1" x14ac:dyDescent="0.2">
      <c r="A9" s="397" t="s">
        <v>135</v>
      </c>
      <c r="B9" s="398">
        <f t="shared" ref="B9:H9" si="0">SUM(B6:B8)</f>
        <v>1</v>
      </c>
      <c r="C9" s="398">
        <f t="shared" si="0"/>
        <v>3</v>
      </c>
      <c r="D9" s="398">
        <f t="shared" si="0"/>
        <v>127</v>
      </c>
      <c r="E9" s="398">
        <f t="shared" si="0"/>
        <v>35</v>
      </c>
      <c r="F9" s="398">
        <f t="shared" si="0"/>
        <v>242</v>
      </c>
      <c r="G9" s="398">
        <f t="shared" si="0"/>
        <v>67</v>
      </c>
      <c r="H9" s="398">
        <f t="shared" si="0"/>
        <v>475</v>
      </c>
    </row>
    <row r="10" spans="1:8" ht="15" customHeight="1" x14ac:dyDescent="0.2">
      <c r="H10" s="11" t="s">
        <v>581</v>
      </c>
    </row>
  </sheetData>
  <phoneticPr fontId="2"/>
  <hyperlinks>
    <hyperlink ref="A1" location="目次!A1" display="目次へもどる" xr:uid="{9E59AE06-77F8-42D5-BC54-AC3AE49F09B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046E-2641-4641-89FE-E6C801C40EC8}">
  <sheetPr codeName="Sheet36"/>
  <dimension ref="A1:E9"/>
  <sheetViews>
    <sheetView zoomScale="110" zoomScaleNormal="110" workbookViewId="0"/>
  </sheetViews>
  <sheetFormatPr defaultColWidth="11.21875" defaultRowHeight="15" customHeight="1" x14ac:dyDescent="0.2"/>
  <cols>
    <col min="1" max="1" width="11.21875" style="2" customWidth="1"/>
    <col min="2" max="5" width="18.77734375" style="2" customWidth="1"/>
    <col min="6" max="16384" width="11.21875" style="2"/>
  </cols>
  <sheetData>
    <row r="1" spans="1:5" ht="15" customHeight="1" x14ac:dyDescent="0.2">
      <c r="A1" s="514" t="s">
        <v>811</v>
      </c>
    </row>
    <row r="3" spans="1:5" ht="15" customHeight="1" x14ac:dyDescent="0.2">
      <c r="A3" s="1" t="s">
        <v>604</v>
      </c>
      <c r="C3" s="369"/>
    </row>
    <row r="4" spans="1:5" ht="15" customHeight="1" x14ac:dyDescent="0.15">
      <c r="A4" s="3" t="s">
        <v>552</v>
      </c>
      <c r="E4" s="12" t="s">
        <v>99</v>
      </c>
    </row>
    <row r="5" spans="1:5" ht="15" customHeight="1" x14ac:dyDescent="0.2">
      <c r="A5" s="370" t="s">
        <v>605</v>
      </c>
      <c r="B5" s="371" t="s">
        <v>606</v>
      </c>
      <c r="C5" s="370" t="s">
        <v>607</v>
      </c>
      <c r="D5" s="370" t="s">
        <v>608</v>
      </c>
      <c r="E5" s="399" t="s">
        <v>609</v>
      </c>
    </row>
    <row r="6" spans="1:5" ht="15.6" customHeight="1" x14ac:dyDescent="0.2">
      <c r="A6" s="362" t="s">
        <v>559</v>
      </c>
      <c r="B6" s="373">
        <v>3499</v>
      </c>
      <c r="C6" s="8">
        <v>279</v>
      </c>
      <c r="D6" s="8">
        <v>2226</v>
      </c>
      <c r="E6" s="8">
        <v>994</v>
      </c>
    </row>
    <row r="7" spans="1:5" ht="15.6" customHeight="1" x14ac:dyDescent="0.2">
      <c r="A7" s="362" t="s">
        <v>69</v>
      </c>
      <c r="B7" s="373">
        <f>SUM(C7:E7)</f>
        <v>3838</v>
      </c>
      <c r="C7" s="8">
        <v>300</v>
      </c>
      <c r="D7" s="8">
        <v>2421</v>
      </c>
      <c r="E7" s="8">
        <v>1117</v>
      </c>
    </row>
    <row r="8" spans="1:5" ht="15.6" customHeight="1" x14ac:dyDescent="0.2">
      <c r="A8" s="375">
        <v>5</v>
      </c>
      <c r="B8" s="376">
        <f>SUM(C8:E8)</f>
        <v>4165</v>
      </c>
      <c r="C8" s="377">
        <v>337</v>
      </c>
      <c r="D8" s="377">
        <v>2639</v>
      </c>
      <c r="E8" s="377">
        <v>1189</v>
      </c>
    </row>
    <row r="9" spans="1:5" ht="15.6" customHeight="1" x14ac:dyDescent="0.2">
      <c r="E9" s="11" t="s">
        <v>581</v>
      </c>
    </row>
  </sheetData>
  <phoneticPr fontId="2"/>
  <hyperlinks>
    <hyperlink ref="A1" location="目次!A1" display="目次へもどる" xr:uid="{A94C55EB-6EB1-41B4-AC17-E9990126633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2EA73-23A0-4C51-B0EE-436E1BF44CBA}">
  <sheetPr codeName="Sheet37"/>
  <dimension ref="A1:D7"/>
  <sheetViews>
    <sheetView zoomScale="110" zoomScaleNormal="110" workbookViewId="0"/>
  </sheetViews>
  <sheetFormatPr defaultColWidth="11.21875" defaultRowHeight="15" customHeight="1" x14ac:dyDescent="0.2"/>
  <cols>
    <col min="1" max="1" width="11.21875" style="2" customWidth="1"/>
    <col min="2" max="4" width="25" style="2" customWidth="1"/>
    <col min="5" max="16384" width="11.21875" style="2"/>
  </cols>
  <sheetData>
    <row r="1" spans="1:4" ht="15" customHeight="1" x14ac:dyDescent="0.2">
      <c r="A1" s="514" t="s">
        <v>811</v>
      </c>
    </row>
    <row r="3" spans="1:4" ht="15" customHeight="1" x14ac:dyDescent="0.2">
      <c r="A3" s="1" t="s">
        <v>610</v>
      </c>
      <c r="C3" s="396"/>
    </row>
    <row r="4" spans="1:4" ht="15" customHeight="1" x14ac:dyDescent="0.15">
      <c r="A4" s="3" t="s">
        <v>552</v>
      </c>
      <c r="D4" s="12" t="s">
        <v>99</v>
      </c>
    </row>
    <row r="5" spans="1:4" ht="15" customHeight="1" x14ac:dyDescent="0.2">
      <c r="A5" s="370" t="s">
        <v>605</v>
      </c>
      <c r="B5" s="5" t="s">
        <v>611</v>
      </c>
      <c r="C5" s="6" t="s">
        <v>5</v>
      </c>
      <c r="D5" s="6" t="s">
        <v>6</v>
      </c>
    </row>
    <row r="6" spans="1:4" ht="15" customHeight="1" x14ac:dyDescent="0.2">
      <c r="A6" s="370" t="s">
        <v>606</v>
      </c>
      <c r="B6" s="400">
        <v>6441</v>
      </c>
      <c r="C6" s="400">
        <v>6739</v>
      </c>
      <c r="D6" s="400">
        <v>7100</v>
      </c>
    </row>
    <row r="7" spans="1:4" ht="15" customHeight="1" x14ac:dyDescent="0.2">
      <c r="D7" s="11" t="s">
        <v>581</v>
      </c>
    </row>
  </sheetData>
  <phoneticPr fontId="2"/>
  <hyperlinks>
    <hyperlink ref="A1" location="目次!A1" display="目次へもどる" xr:uid="{91483944-B11E-425B-918E-41330A15785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8A040-9719-44B0-A55D-05B59A43705B}">
  <sheetPr codeName="Sheet38"/>
  <dimension ref="A1:I10"/>
  <sheetViews>
    <sheetView zoomScale="110" zoomScaleNormal="110" workbookViewId="0"/>
  </sheetViews>
  <sheetFormatPr defaultColWidth="8.88671875" defaultRowHeight="15" customHeight="1" x14ac:dyDescent="0.2"/>
  <cols>
    <col min="1" max="1" width="11.21875" style="2" customWidth="1"/>
    <col min="2" max="9" width="9.33203125" style="2" customWidth="1"/>
    <col min="10" max="16384" width="8.88671875" style="2"/>
  </cols>
  <sheetData>
    <row r="1" spans="1:9" ht="15" customHeight="1" x14ac:dyDescent="0.2">
      <c r="A1" s="514" t="s">
        <v>811</v>
      </c>
    </row>
    <row r="3" spans="1:9" ht="15" customHeight="1" x14ac:dyDescent="0.2">
      <c r="A3" s="1" t="s">
        <v>612</v>
      </c>
      <c r="F3" s="396"/>
    </row>
    <row r="4" spans="1:9" ht="15" customHeight="1" x14ac:dyDescent="0.15">
      <c r="A4" s="3" t="s">
        <v>613</v>
      </c>
      <c r="I4" s="12" t="s">
        <v>71</v>
      </c>
    </row>
    <row r="5" spans="1:9" ht="15" customHeight="1" x14ac:dyDescent="0.2">
      <c r="A5" s="522" t="s">
        <v>80</v>
      </c>
      <c r="B5" s="656" t="s">
        <v>614</v>
      </c>
      <c r="C5" s="656" t="s">
        <v>615</v>
      </c>
      <c r="D5" s="524" t="s">
        <v>616</v>
      </c>
      <c r="E5" s="592"/>
      <c r="F5" s="524" t="s">
        <v>617</v>
      </c>
      <c r="G5" s="525"/>
      <c r="H5" s="525"/>
      <c r="I5" s="525"/>
    </row>
    <row r="6" spans="1:9" ht="15" customHeight="1" x14ac:dyDescent="0.2">
      <c r="A6" s="523"/>
      <c r="B6" s="658"/>
      <c r="C6" s="658"/>
      <c r="D6" s="401" t="s">
        <v>618</v>
      </c>
      <c r="E6" s="401" t="s">
        <v>619</v>
      </c>
      <c r="F6" s="401" t="s">
        <v>620</v>
      </c>
      <c r="G6" s="401" t="s">
        <v>621</v>
      </c>
      <c r="H6" s="401" t="s">
        <v>622</v>
      </c>
      <c r="I6" s="22" t="s">
        <v>623</v>
      </c>
    </row>
    <row r="7" spans="1:9" ht="15" customHeight="1" x14ac:dyDescent="0.2">
      <c r="A7" s="362" t="s">
        <v>624</v>
      </c>
      <c r="B7" s="45">
        <v>60</v>
      </c>
      <c r="C7" s="8">
        <v>56</v>
      </c>
      <c r="D7" s="8">
        <v>36</v>
      </c>
      <c r="E7" s="8">
        <v>20</v>
      </c>
      <c r="F7" s="71">
        <v>7</v>
      </c>
      <c r="G7" s="8">
        <v>7</v>
      </c>
      <c r="H7" s="8">
        <v>7</v>
      </c>
      <c r="I7" s="8">
        <v>35</v>
      </c>
    </row>
    <row r="8" spans="1:9" ht="15" customHeight="1" x14ac:dyDescent="0.2">
      <c r="A8" s="362" t="s">
        <v>58</v>
      </c>
      <c r="B8" s="384">
        <v>60</v>
      </c>
      <c r="C8" s="17">
        <v>54</v>
      </c>
      <c r="D8" s="17">
        <v>34</v>
      </c>
      <c r="E8" s="17">
        <v>20</v>
      </c>
      <c r="F8" s="402">
        <v>7</v>
      </c>
      <c r="G8" s="17">
        <v>8</v>
      </c>
      <c r="H8" s="17">
        <v>7</v>
      </c>
      <c r="I8" s="17">
        <v>32</v>
      </c>
    </row>
    <row r="9" spans="1:9" ht="15" customHeight="1" x14ac:dyDescent="0.2">
      <c r="A9" s="362">
        <v>6</v>
      </c>
      <c r="B9" s="384">
        <v>60</v>
      </c>
      <c r="C9" s="17">
        <v>52</v>
      </c>
      <c r="D9" s="17">
        <v>35</v>
      </c>
      <c r="E9" s="17">
        <v>17</v>
      </c>
      <c r="F9" s="402">
        <v>4</v>
      </c>
      <c r="G9" s="17">
        <v>11</v>
      </c>
      <c r="H9" s="17">
        <v>7</v>
      </c>
      <c r="I9" s="17">
        <v>30</v>
      </c>
    </row>
    <row r="10" spans="1:9" ht="15" customHeight="1" x14ac:dyDescent="0.2">
      <c r="A10" s="31"/>
      <c r="B10" s="31"/>
      <c r="C10" s="31"/>
      <c r="D10" s="31"/>
      <c r="E10" s="31"/>
      <c r="F10" s="31"/>
      <c r="G10" s="31"/>
      <c r="H10" s="31"/>
      <c r="I10" s="333" t="s">
        <v>625</v>
      </c>
    </row>
  </sheetData>
  <mergeCells count="5">
    <mergeCell ref="A5:A6"/>
    <mergeCell ref="B5:B6"/>
    <mergeCell ref="C5:C6"/>
    <mergeCell ref="D5:E5"/>
    <mergeCell ref="F5:I5"/>
  </mergeCells>
  <phoneticPr fontId="2"/>
  <hyperlinks>
    <hyperlink ref="A1" location="目次!A1" display="目次へもどる" xr:uid="{A0215675-FA9F-431B-A564-4A0C08C5430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F7D5-83BA-4E31-84F7-08B20646AEC3}">
  <sheetPr codeName="Sheet3">
    <pageSetUpPr fitToPage="1"/>
  </sheetPr>
  <dimension ref="A1:G24"/>
  <sheetViews>
    <sheetView zoomScale="110" zoomScaleNormal="110" workbookViewId="0"/>
  </sheetViews>
  <sheetFormatPr defaultColWidth="8.77734375" defaultRowHeight="15" customHeight="1" x14ac:dyDescent="0.2"/>
  <cols>
    <col min="1" max="1" width="26.21875" style="2" customWidth="1"/>
    <col min="2" max="2" width="7.44140625" style="2" customWidth="1"/>
    <col min="3" max="3" width="12.44140625" style="2" customWidth="1"/>
    <col min="4" max="4" width="7.44140625" style="2" customWidth="1"/>
    <col min="5" max="5" width="12.44140625" style="2" customWidth="1"/>
    <col min="6" max="6" width="7.44140625" style="2" customWidth="1"/>
    <col min="7" max="7" width="12.44140625" style="2" customWidth="1"/>
    <col min="8" max="16384" width="8.77734375" style="2"/>
  </cols>
  <sheetData>
    <row r="1" spans="1:7" ht="15" customHeight="1" x14ac:dyDescent="0.2">
      <c r="A1" s="514" t="s">
        <v>811</v>
      </c>
    </row>
    <row r="3" spans="1:7" ht="15" customHeight="1" x14ac:dyDescent="0.2">
      <c r="A3" s="1" t="s">
        <v>21</v>
      </c>
      <c r="B3" s="1"/>
      <c r="C3" s="1"/>
    </row>
    <row r="4" spans="1:7" ht="15" customHeight="1" x14ac:dyDescent="0.15">
      <c r="A4" s="21"/>
      <c r="C4" s="11"/>
      <c r="E4" s="11"/>
      <c r="G4" s="12" t="s">
        <v>22</v>
      </c>
    </row>
    <row r="5" spans="1:7" ht="15" customHeight="1" x14ac:dyDescent="0.2">
      <c r="A5" s="522" t="s">
        <v>23</v>
      </c>
      <c r="B5" s="524" t="s">
        <v>24</v>
      </c>
      <c r="C5" s="525"/>
      <c r="D5" s="524" t="s">
        <v>25</v>
      </c>
      <c r="E5" s="525"/>
      <c r="F5" s="524" t="s">
        <v>26</v>
      </c>
      <c r="G5" s="525"/>
    </row>
    <row r="6" spans="1:7" ht="15" customHeight="1" x14ac:dyDescent="0.2">
      <c r="A6" s="523"/>
      <c r="B6" s="14" t="s">
        <v>27</v>
      </c>
      <c r="C6" s="22" t="s">
        <v>28</v>
      </c>
      <c r="D6" s="14" t="s">
        <v>27</v>
      </c>
      <c r="E6" s="22" t="s">
        <v>28</v>
      </c>
      <c r="F6" s="14" t="s">
        <v>27</v>
      </c>
      <c r="G6" s="22" t="s">
        <v>28</v>
      </c>
    </row>
    <row r="7" spans="1:7" ht="15" customHeight="1" x14ac:dyDescent="0.2">
      <c r="A7" s="23" t="s">
        <v>29</v>
      </c>
      <c r="B7" s="24"/>
      <c r="C7" s="24"/>
      <c r="D7" s="24"/>
      <c r="E7" s="24"/>
      <c r="F7" s="25"/>
      <c r="G7" s="25"/>
    </row>
    <row r="8" spans="1:7" ht="15" customHeight="1" x14ac:dyDescent="0.2">
      <c r="A8" s="26" t="s">
        <v>30</v>
      </c>
      <c r="B8" s="25" t="s">
        <v>31</v>
      </c>
      <c r="C8" s="25" t="s">
        <v>31</v>
      </c>
      <c r="D8" s="25" t="s">
        <v>31</v>
      </c>
      <c r="E8" s="25" t="s">
        <v>31</v>
      </c>
      <c r="F8" s="25" t="s">
        <v>31</v>
      </c>
      <c r="G8" s="25" t="s">
        <v>31</v>
      </c>
    </row>
    <row r="9" spans="1:7" ht="15" customHeight="1" x14ac:dyDescent="0.2">
      <c r="A9" s="26" t="s">
        <v>32</v>
      </c>
      <c r="B9" s="25" t="s">
        <v>31</v>
      </c>
      <c r="C9" s="25" t="s">
        <v>31</v>
      </c>
      <c r="D9" s="25" t="s">
        <v>31</v>
      </c>
      <c r="E9" s="25" t="s">
        <v>31</v>
      </c>
      <c r="F9" s="25" t="s">
        <v>31</v>
      </c>
      <c r="G9" s="25" t="s">
        <v>31</v>
      </c>
    </row>
    <row r="10" spans="1:7" ht="15" customHeight="1" x14ac:dyDescent="0.2">
      <c r="A10" s="26" t="s">
        <v>33</v>
      </c>
      <c r="B10" s="27">
        <v>2</v>
      </c>
      <c r="C10" s="27">
        <v>287</v>
      </c>
      <c r="D10" s="27">
        <v>3</v>
      </c>
      <c r="E10" s="27">
        <v>319</v>
      </c>
      <c r="F10" s="27">
        <v>2</v>
      </c>
      <c r="G10" s="27">
        <v>151</v>
      </c>
    </row>
    <row r="11" spans="1:7" ht="15" customHeight="1" x14ac:dyDescent="0.2">
      <c r="A11" s="26" t="s">
        <v>34</v>
      </c>
      <c r="B11" s="25" t="s">
        <v>31</v>
      </c>
      <c r="C11" s="25" t="s">
        <v>31</v>
      </c>
      <c r="D11" s="25" t="s">
        <v>31</v>
      </c>
      <c r="E11" s="25" t="s">
        <v>31</v>
      </c>
      <c r="F11" s="25" t="s">
        <v>31</v>
      </c>
      <c r="G11" s="25" t="s">
        <v>31</v>
      </c>
    </row>
    <row r="12" spans="1:7" ht="15" customHeight="1" x14ac:dyDescent="0.2">
      <c r="A12" s="26" t="s">
        <v>35</v>
      </c>
      <c r="B12" s="27">
        <v>11</v>
      </c>
      <c r="C12" s="27">
        <v>7566</v>
      </c>
      <c r="D12" s="27">
        <v>7</v>
      </c>
      <c r="E12" s="27">
        <v>4310</v>
      </c>
      <c r="F12" s="27">
        <v>8</v>
      </c>
      <c r="G12" s="27">
        <v>3404</v>
      </c>
    </row>
    <row r="13" spans="1:7" ht="15" customHeight="1" x14ac:dyDescent="0.2">
      <c r="A13" s="26" t="s">
        <v>36</v>
      </c>
      <c r="B13" s="25" t="s">
        <v>31</v>
      </c>
      <c r="C13" s="25" t="s">
        <v>31</v>
      </c>
      <c r="D13" s="25" t="s">
        <v>31</v>
      </c>
      <c r="E13" s="25" t="s">
        <v>31</v>
      </c>
      <c r="F13" s="25"/>
      <c r="G13" s="25"/>
    </row>
    <row r="14" spans="1:7" ht="15" customHeight="1" x14ac:dyDescent="0.2">
      <c r="A14" s="26" t="s">
        <v>37</v>
      </c>
      <c r="B14" s="27">
        <v>1</v>
      </c>
      <c r="C14" s="27">
        <v>80</v>
      </c>
      <c r="D14" s="27">
        <v>11</v>
      </c>
      <c r="E14" s="27">
        <v>942</v>
      </c>
      <c r="F14" s="27">
        <v>11</v>
      </c>
      <c r="G14" s="27">
        <v>1070</v>
      </c>
    </row>
    <row r="15" spans="1:7" ht="15" customHeight="1" x14ac:dyDescent="0.2">
      <c r="A15" s="26" t="s">
        <v>38</v>
      </c>
      <c r="B15" s="25" t="s">
        <v>31</v>
      </c>
      <c r="C15" s="25" t="s">
        <v>31</v>
      </c>
      <c r="D15" s="25" t="s">
        <v>31</v>
      </c>
      <c r="E15" s="25" t="s">
        <v>31</v>
      </c>
      <c r="F15" s="25" t="s">
        <v>31</v>
      </c>
      <c r="G15" s="25" t="s">
        <v>31</v>
      </c>
    </row>
    <row r="16" spans="1:7" ht="15" customHeight="1" x14ac:dyDescent="0.2">
      <c r="A16" s="26" t="s">
        <v>39</v>
      </c>
      <c r="B16" s="25" t="s">
        <v>31</v>
      </c>
      <c r="C16" s="25" t="s">
        <v>31</v>
      </c>
      <c r="D16" s="25" t="s">
        <v>31</v>
      </c>
      <c r="E16" s="25" t="s">
        <v>31</v>
      </c>
      <c r="F16" s="25" t="s">
        <v>31</v>
      </c>
      <c r="G16" s="25" t="s">
        <v>31</v>
      </c>
    </row>
    <row r="17" spans="1:7" ht="15" customHeight="1" x14ac:dyDescent="0.2">
      <c r="A17" s="26" t="s">
        <v>40</v>
      </c>
      <c r="B17" s="27" t="s">
        <v>31</v>
      </c>
      <c r="C17" s="27" t="s">
        <v>31</v>
      </c>
      <c r="D17" s="27">
        <v>1</v>
      </c>
      <c r="E17" s="27">
        <v>7630</v>
      </c>
      <c r="F17" s="27">
        <v>2</v>
      </c>
      <c r="G17" s="27">
        <v>30541</v>
      </c>
    </row>
    <row r="18" spans="1:7" ht="15" customHeight="1" x14ac:dyDescent="0.2">
      <c r="A18" s="26" t="s">
        <v>41</v>
      </c>
      <c r="B18" s="27" t="s">
        <v>31</v>
      </c>
      <c r="C18" s="27" t="s">
        <v>31</v>
      </c>
      <c r="D18" s="27" t="s">
        <v>31</v>
      </c>
      <c r="E18" s="27" t="s">
        <v>31</v>
      </c>
      <c r="F18" s="25" t="s">
        <v>31</v>
      </c>
      <c r="G18" s="25" t="s">
        <v>31</v>
      </c>
    </row>
    <row r="19" spans="1:7" ht="15" customHeight="1" x14ac:dyDescent="0.2">
      <c r="A19" s="26" t="s">
        <v>42</v>
      </c>
      <c r="B19" s="25" t="s">
        <v>31</v>
      </c>
      <c r="C19" s="25" t="s">
        <v>31</v>
      </c>
      <c r="D19" s="25" t="s">
        <v>31</v>
      </c>
      <c r="E19" s="25" t="s">
        <v>31</v>
      </c>
      <c r="F19" s="25" t="s">
        <v>31</v>
      </c>
      <c r="G19" s="25" t="s">
        <v>31</v>
      </c>
    </row>
    <row r="20" spans="1:7" ht="15" customHeight="1" x14ac:dyDescent="0.2">
      <c r="A20" s="26" t="s">
        <v>43</v>
      </c>
      <c r="B20" s="25">
        <v>1143</v>
      </c>
      <c r="C20" s="25">
        <v>221325</v>
      </c>
      <c r="D20" s="25">
        <v>284</v>
      </c>
      <c r="E20" s="25">
        <v>54430</v>
      </c>
      <c r="F20" s="25" t="s">
        <v>31</v>
      </c>
      <c r="G20" s="25" t="s">
        <v>31</v>
      </c>
    </row>
    <row r="21" spans="1:7" ht="15" customHeight="1" x14ac:dyDescent="0.2">
      <c r="A21" s="26" t="s">
        <v>44</v>
      </c>
      <c r="B21" s="25">
        <v>3815</v>
      </c>
      <c r="C21" s="25">
        <v>2012740</v>
      </c>
      <c r="D21" s="25">
        <v>315</v>
      </c>
      <c r="E21" s="25">
        <v>152550</v>
      </c>
      <c r="F21" s="25" t="s">
        <v>31</v>
      </c>
      <c r="G21" s="25" t="s">
        <v>31</v>
      </c>
    </row>
    <row r="22" spans="1:7" ht="15" customHeight="1" x14ac:dyDescent="0.2">
      <c r="A22" s="23" t="s">
        <v>45</v>
      </c>
      <c r="B22" s="25" t="s">
        <v>31</v>
      </c>
      <c r="C22" s="25" t="s">
        <v>31</v>
      </c>
      <c r="D22" s="25" t="s">
        <v>31</v>
      </c>
      <c r="E22" s="25" t="s">
        <v>31</v>
      </c>
      <c r="F22" s="25" t="s">
        <v>31</v>
      </c>
      <c r="G22" s="25" t="s">
        <v>31</v>
      </c>
    </row>
    <row r="23" spans="1:7" ht="15" customHeight="1" x14ac:dyDescent="0.2">
      <c r="A23" s="28" t="s">
        <v>46</v>
      </c>
      <c r="B23" s="29">
        <v>142</v>
      </c>
      <c r="C23" s="29">
        <v>3386</v>
      </c>
      <c r="D23" s="30">
        <v>177</v>
      </c>
      <c r="E23" s="30">
        <v>3071</v>
      </c>
      <c r="F23" s="29">
        <v>138</v>
      </c>
      <c r="G23" s="29">
        <v>1573</v>
      </c>
    </row>
    <row r="24" spans="1:7" ht="15" customHeight="1" x14ac:dyDescent="0.2">
      <c r="A24" s="16"/>
      <c r="B24" s="31"/>
      <c r="C24" s="11"/>
      <c r="E24" s="11"/>
      <c r="G24" s="11" t="s">
        <v>47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61D0372D-DBA1-4449-81E2-15547747D013}"/>
  </hyperlinks>
  <printOptions horizontalCentered="1"/>
  <pageMargins left="0.74803149606299202" right="0.74803149606299202" top="0.78740157480314998" bottom="0.78740157480314998" header="0.511811023622047" footer="0.511811023622047"/>
  <pageSetup paperSize="9" scale="90" fitToHeight="0" orientation="portrait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F282-AE9C-4275-914B-BC03576B8AC8}">
  <sheetPr codeName="Sheet39"/>
  <dimension ref="A1:D8"/>
  <sheetViews>
    <sheetView zoomScale="110" zoomScaleNormal="110" workbookViewId="0"/>
  </sheetViews>
  <sheetFormatPr defaultColWidth="18.33203125" defaultRowHeight="15" customHeight="1" x14ac:dyDescent="0.2"/>
  <cols>
    <col min="1" max="1" width="18.77734375" style="2" customWidth="1"/>
    <col min="2" max="4" width="22.44140625" style="2" customWidth="1"/>
    <col min="5" max="16384" width="18.33203125" style="2"/>
  </cols>
  <sheetData>
    <row r="1" spans="1:4" ht="15" customHeight="1" x14ac:dyDescent="0.2">
      <c r="A1" s="514" t="s">
        <v>811</v>
      </c>
    </row>
    <row r="3" spans="1:4" ht="15" customHeight="1" x14ac:dyDescent="0.2">
      <c r="A3" s="1" t="s">
        <v>626</v>
      </c>
      <c r="C3" s="369"/>
    </row>
    <row r="5" spans="1:4" ht="15" customHeight="1" x14ac:dyDescent="0.2">
      <c r="A5" s="4" t="s">
        <v>23</v>
      </c>
      <c r="B5" s="15" t="s">
        <v>24</v>
      </c>
      <c r="C5" s="15" t="s">
        <v>25</v>
      </c>
      <c r="D5" s="15" t="s">
        <v>26</v>
      </c>
    </row>
    <row r="6" spans="1:4" ht="15" customHeight="1" x14ac:dyDescent="0.2">
      <c r="A6" s="23" t="s">
        <v>627</v>
      </c>
      <c r="B6" s="24">
        <v>18</v>
      </c>
      <c r="C6" s="403">
        <v>14</v>
      </c>
      <c r="D6" s="24">
        <v>18</v>
      </c>
    </row>
    <row r="7" spans="1:4" ht="15" customHeight="1" x14ac:dyDescent="0.2">
      <c r="A7" s="28" t="s">
        <v>628</v>
      </c>
      <c r="B7" s="377">
        <v>1147</v>
      </c>
      <c r="C7" s="377">
        <v>1056</v>
      </c>
      <c r="D7" s="377">
        <v>1113</v>
      </c>
    </row>
    <row r="8" spans="1:4" ht="15" customHeight="1" x14ac:dyDescent="0.2">
      <c r="D8" s="11" t="s">
        <v>625</v>
      </c>
    </row>
  </sheetData>
  <phoneticPr fontId="2"/>
  <hyperlinks>
    <hyperlink ref="A1" location="目次!A1" display="目次へもどる" xr:uid="{294A8D1F-49B2-455D-991D-29AA5824445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4042B-EA5A-449B-B016-57F726191DBE}">
  <sheetPr codeName="Sheet40"/>
  <dimension ref="A1:G14"/>
  <sheetViews>
    <sheetView zoomScale="110" zoomScaleNormal="110" workbookViewId="0"/>
  </sheetViews>
  <sheetFormatPr defaultColWidth="8.77734375" defaultRowHeight="15" customHeight="1" x14ac:dyDescent="0.2"/>
  <cols>
    <col min="1" max="1" width="18.77734375" style="2" customWidth="1"/>
    <col min="2" max="7" width="11.21875" style="2" customWidth="1"/>
    <col min="8" max="16384" width="8.77734375" style="2"/>
  </cols>
  <sheetData>
    <row r="1" spans="1:7" ht="15" customHeight="1" x14ac:dyDescent="0.2">
      <c r="A1" s="514" t="s">
        <v>811</v>
      </c>
    </row>
    <row r="3" spans="1:7" ht="15" customHeight="1" x14ac:dyDescent="0.2">
      <c r="A3" s="1" t="s">
        <v>629</v>
      </c>
      <c r="D3" s="369"/>
    </row>
    <row r="4" spans="1:7" ht="15" customHeight="1" x14ac:dyDescent="0.2">
      <c r="A4" s="9" t="s">
        <v>630</v>
      </c>
      <c r="D4" s="11"/>
      <c r="G4" s="11" t="s">
        <v>631</v>
      </c>
    </row>
    <row r="5" spans="1:7" ht="15" customHeight="1" x14ac:dyDescent="0.2">
      <c r="A5" s="592" t="s">
        <v>72</v>
      </c>
      <c r="B5" s="663" t="s">
        <v>632</v>
      </c>
      <c r="C5" s="663"/>
      <c r="D5" s="663" t="s">
        <v>633</v>
      </c>
      <c r="E5" s="524"/>
      <c r="F5" s="617" t="s">
        <v>634</v>
      </c>
      <c r="G5" s="673"/>
    </row>
    <row r="6" spans="1:7" ht="15" customHeight="1" x14ac:dyDescent="0.2">
      <c r="A6" s="592"/>
      <c r="B6" s="14" t="s">
        <v>635</v>
      </c>
      <c r="C6" s="14" t="s">
        <v>636</v>
      </c>
      <c r="D6" s="14" t="s">
        <v>635</v>
      </c>
      <c r="E6" s="15" t="s">
        <v>636</v>
      </c>
      <c r="F6" s="14" t="s">
        <v>635</v>
      </c>
      <c r="G6" s="15" t="s">
        <v>636</v>
      </c>
    </row>
    <row r="7" spans="1:7" ht="15" customHeight="1" x14ac:dyDescent="0.2">
      <c r="A7" s="404" t="s">
        <v>637</v>
      </c>
      <c r="B7" s="405">
        <v>2023</v>
      </c>
      <c r="C7" s="406">
        <v>58014.75</v>
      </c>
      <c r="D7" s="2">
        <v>644</v>
      </c>
      <c r="E7" s="407">
        <v>6981.75</v>
      </c>
      <c r="F7" s="408">
        <v>2054</v>
      </c>
      <c r="G7" s="408">
        <v>24732</v>
      </c>
    </row>
    <row r="8" spans="1:7" ht="15" customHeight="1" x14ac:dyDescent="0.2">
      <c r="A8" s="23" t="s">
        <v>638</v>
      </c>
      <c r="B8" s="409">
        <v>302</v>
      </c>
      <c r="C8" s="410">
        <v>77763.5</v>
      </c>
      <c r="D8" s="409">
        <v>21</v>
      </c>
      <c r="E8" s="411">
        <v>1297</v>
      </c>
      <c r="F8" s="412">
        <v>0</v>
      </c>
      <c r="G8" s="412" t="s">
        <v>639</v>
      </c>
    </row>
    <row r="9" spans="1:7" ht="15" customHeight="1" x14ac:dyDescent="0.2">
      <c r="A9" s="413" t="s">
        <v>640</v>
      </c>
      <c r="B9" s="407">
        <v>848</v>
      </c>
      <c r="C9" s="408">
        <v>19707</v>
      </c>
      <c r="D9" s="414">
        <v>0</v>
      </c>
      <c r="E9" s="414" t="s">
        <v>639</v>
      </c>
      <c r="F9" s="414">
        <v>0</v>
      </c>
      <c r="G9" s="412" t="s">
        <v>639</v>
      </c>
    </row>
    <row r="10" spans="1:7" ht="15" customHeight="1" x14ac:dyDescent="0.2">
      <c r="A10" s="23" t="s">
        <v>641</v>
      </c>
      <c r="B10" s="414">
        <v>0</v>
      </c>
      <c r="C10" s="414" t="s">
        <v>639</v>
      </c>
      <c r="D10" s="414">
        <v>675</v>
      </c>
      <c r="E10" s="415">
        <v>21208</v>
      </c>
      <c r="F10" s="414">
        <v>0</v>
      </c>
      <c r="G10" s="412" t="s">
        <v>639</v>
      </c>
    </row>
    <row r="11" spans="1:7" ht="15" customHeight="1" x14ac:dyDescent="0.2">
      <c r="A11" s="23" t="s">
        <v>642</v>
      </c>
      <c r="B11" s="414">
        <v>0</v>
      </c>
      <c r="C11" s="414" t="s">
        <v>639</v>
      </c>
      <c r="D11" s="414">
        <v>0</v>
      </c>
      <c r="E11" s="414" t="s">
        <v>639</v>
      </c>
      <c r="F11" s="414">
        <v>0</v>
      </c>
      <c r="G11" s="412" t="s">
        <v>639</v>
      </c>
    </row>
    <row r="12" spans="1:7" ht="15" customHeight="1" x14ac:dyDescent="0.2">
      <c r="A12" s="23" t="s">
        <v>643</v>
      </c>
      <c r="B12" s="407">
        <v>821</v>
      </c>
      <c r="C12" s="416">
        <v>9889.5</v>
      </c>
      <c r="D12" s="408">
        <v>1002</v>
      </c>
      <c r="E12" s="405">
        <v>10013</v>
      </c>
      <c r="F12" s="11">
        <v>193</v>
      </c>
      <c r="G12" s="417">
        <v>1869.5</v>
      </c>
    </row>
    <row r="13" spans="1:7" ht="15" customHeight="1" x14ac:dyDescent="0.2">
      <c r="A13" s="418" t="s">
        <v>19</v>
      </c>
      <c r="B13" s="419">
        <v>3994</v>
      </c>
      <c r="C13" s="420">
        <v>165374.75</v>
      </c>
      <c r="D13" s="419">
        <v>2342</v>
      </c>
      <c r="E13" s="421">
        <v>39499.75</v>
      </c>
      <c r="F13" s="419">
        <v>2247</v>
      </c>
      <c r="G13" s="422">
        <v>26601.5</v>
      </c>
    </row>
    <row r="14" spans="1:7" ht="15" customHeight="1" x14ac:dyDescent="0.2">
      <c r="A14" s="31" t="s">
        <v>644</v>
      </c>
      <c r="B14" s="423"/>
      <c r="C14" s="423"/>
      <c r="D14" s="423"/>
      <c r="E14" s="31"/>
      <c r="F14" s="31"/>
      <c r="G14" s="333" t="s">
        <v>645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9B3ABC47-4C22-4C94-8923-F8B622F72D7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C8:G11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DDC24-2076-49F9-BD07-02CC9B8D561B}">
  <sheetPr codeName="Sheet41">
    <pageSetUpPr fitToPage="1"/>
  </sheetPr>
  <dimension ref="A1:F10"/>
  <sheetViews>
    <sheetView zoomScale="110" zoomScaleNormal="110" workbookViewId="0"/>
  </sheetViews>
  <sheetFormatPr defaultColWidth="8.88671875" defaultRowHeight="15" customHeight="1" x14ac:dyDescent="0.2"/>
  <cols>
    <col min="1" max="1" width="11.21875" style="2" customWidth="1"/>
    <col min="2" max="6" width="15" style="2" customWidth="1"/>
    <col min="7" max="16384" width="8.88671875" style="2"/>
  </cols>
  <sheetData>
    <row r="1" spans="1:6" ht="15" customHeight="1" x14ac:dyDescent="0.2">
      <c r="A1" s="514" t="s">
        <v>811</v>
      </c>
    </row>
    <row r="3" spans="1:6" ht="15" customHeight="1" x14ac:dyDescent="0.2">
      <c r="A3" s="424" t="s">
        <v>646</v>
      </c>
      <c r="B3" s="357"/>
      <c r="C3" s="357"/>
      <c r="D3" s="357"/>
      <c r="E3" s="357"/>
      <c r="F3" s="357"/>
    </row>
    <row r="4" spans="1:6" ht="15" customHeight="1" x14ac:dyDescent="0.15">
      <c r="A4" s="357" t="s">
        <v>647</v>
      </c>
      <c r="B4" s="357"/>
      <c r="C4" s="425"/>
      <c r="D4" s="425"/>
      <c r="E4" s="425"/>
      <c r="F4" s="426" t="s">
        <v>648</v>
      </c>
    </row>
    <row r="5" spans="1:6" ht="15" customHeight="1" x14ac:dyDescent="0.2">
      <c r="A5" s="592" t="s">
        <v>649</v>
      </c>
      <c r="B5" s="663" t="s">
        <v>650</v>
      </c>
      <c r="C5" s="663" t="s">
        <v>651</v>
      </c>
      <c r="D5" s="663"/>
      <c r="E5" s="663"/>
      <c r="F5" s="524"/>
    </row>
    <row r="6" spans="1:6" ht="15" customHeight="1" x14ac:dyDescent="0.2">
      <c r="A6" s="592"/>
      <c r="B6" s="663"/>
      <c r="C6" s="427" t="s">
        <v>652</v>
      </c>
      <c r="D6" s="427" t="s">
        <v>653</v>
      </c>
      <c r="E6" s="427" t="s">
        <v>654</v>
      </c>
      <c r="F6" s="428" t="s">
        <v>655</v>
      </c>
    </row>
    <row r="7" spans="1:6" ht="15" customHeight="1" x14ac:dyDescent="0.2">
      <c r="A7" s="429" t="s">
        <v>441</v>
      </c>
      <c r="B7" s="430">
        <v>45464</v>
      </c>
      <c r="C7" s="430">
        <v>489</v>
      </c>
      <c r="D7" s="430">
        <v>33608</v>
      </c>
      <c r="E7" s="430">
        <v>10522</v>
      </c>
      <c r="F7" s="430">
        <v>845</v>
      </c>
    </row>
    <row r="8" spans="1:6" ht="15" customHeight="1" x14ac:dyDescent="0.2">
      <c r="A8" s="431" t="s">
        <v>69</v>
      </c>
      <c r="B8" s="430">
        <v>48009</v>
      </c>
      <c r="C8" s="430">
        <v>441</v>
      </c>
      <c r="D8" s="430">
        <v>35194</v>
      </c>
      <c r="E8" s="430">
        <v>11535</v>
      </c>
      <c r="F8" s="430">
        <v>839</v>
      </c>
    </row>
    <row r="9" spans="1:6" ht="15" customHeight="1" x14ac:dyDescent="0.2">
      <c r="A9" s="432" t="s">
        <v>58</v>
      </c>
      <c r="B9" s="433">
        <f>SUM(C9:F9)</f>
        <v>49898</v>
      </c>
      <c r="C9" s="433">
        <v>377</v>
      </c>
      <c r="D9" s="433">
        <v>36306</v>
      </c>
      <c r="E9" s="433">
        <v>12356</v>
      </c>
      <c r="F9" s="433">
        <v>859</v>
      </c>
    </row>
    <row r="10" spans="1:6" ht="15" customHeight="1" x14ac:dyDescent="0.2">
      <c r="F10" s="333" t="s">
        <v>656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 xr:uid="{8FCFAD82-28D3-4A90-9A4E-88C41A5E9E8A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  <ignoredErrors>
    <ignoredError sqref="A8:A9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EC4B1-4986-4C34-A747-AD38BC19225E}">
  <sheetPr codeName="Sheet42"/>
  <dimension ref="A1:D9"/>
  <sheetViews>
    <sheetView zoomScale="110" zoomScaleNormal="110" workbookViewId="0"/>
  </sheetViews>
  <sheetFormatPr defaultColWidth="8.77734375" defaultRowHeight="15" customHeight="1" x14ac:dyDescent="0.15"/>
  <cols>
    <col min="1" max="1" width="11.21875" style="54" customWidth="1"/>
    <col min="2" max="4" width="25" style="54" customWidth="1"/>
    <col min="5" max="16384" width="8.77734375" style="54"/>
  </cols>
  <sheetData>
    <row r="1" spans="1:4" s="2" customFormat="1" ht="15" customHeight="1" x14ac:dyDescent="0.2">
      <c r="A1" s="514" t="s">
        <v>811</v>
      </c>
    </row>
    <row r="2" spans="1:4" s="2" customFormat="1" ht="15" customHeight="1" x14ac:dyDescent="0.2"/>
    <row r="3" spans="1:4" s="2" customFormat="1" ht="15" customHeight="1" x14ac:dyDescent="0.2">
      <c r="A3" s="1" t="s">
        <v>657</v>
      </c>
    </row>
    <row r="4" spans="1:4" s="2" customFormat="1" ht="15" customHeight="1" x14ac:dyDescent="0.15">
      <c r="A4" s="2" t="s">
        <v>658</v>
      </c>
      <c r="D4" s="12" t="s">
        <v>659</v>
      </c>
    </row>
    <row r="5" spans="1:4" s="2" customFormat="1" ht="15" customHeight="1" x14ac:dyDescent="0.2">
      <c r="A5" s="4" t="s">
        <v>649</v>
      </c>
      <c r="B5" s="4" t="s">
        <v>660</v>
      </c>
      <c r="C5" s="4" t="s">
        <v>661</v>
      </c>
      <c r="D5" s="15" t="s">
        <v>662</v>
      </c>
    </row>
    <row r="6" spans="1:4" s="2" customFormat="1" ht="15" customHeight="1" x14ac:dyDescent="0.2">
      <c r="A6" s="362" t="s">
        <v>441</v>
      </c>
      <c r="B6" s="434">
        <v>3396</v>
      </c>
      <c r="C6" s="8">
        <v>4494</v>
      </c>
      <c r="D6" s="8">
        <v>611</v>
      </c>
    </row>
    <row r="7" spans="1:4" s="2" customFormat="1" ht="15" customHeight="1" x14ac:dyDescent="0.2">
      <c r="A7" s="362" t="s">
        <v>69</v>
      </c>
      <c r="B7" s="434">
        <v>3379</v>
      </c>
      <c r="C7" s="8">
        <v>3768</v>
      </c>
      <c r="D7" s="8">
        <v>566</v>
      </c>
    </row>
    <row r="8" spans="1:4" ht="15" customHeight="1" x14ac:dyDescent="0.15">
      <c r="A8" s="362" t="s">
        <v>58</v>
      </c>
      <c r="B8" s="434">
        <v>3393</v>
      </c>
      <c r="C8" s="8">
        <v>3598</v>
      </c>
      <c r="D8" s="8">
        <v>599</v>
      </c>
    </row>
    <row r="9" spans="1:4" ht="15" customHeight="1" x14ac:dyDescent="0.15">
      <c r="A9" s="356"/>
      <c r="B9" s="356"/>
      <c r="C9" s="356"/>
      <c r="D9" s="333" t="s">
        <v>663</v>
      </c>
    </row>
  </sheetData>
  <phoneticPr fontId="2"/>
  <hyperlinks>
    <hyperlink ref="A1" location="目次!A1" display="目次へもどる" xr:uid="{43BFC2D0-64FA-4838-8089-45B996ED504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73D0-8A13-4D97-8DC7-4F69A0C84202}">
  <sheetPr codeName="Sheet43"/>
  <dimension ref="A1:D9"/>
  <sheetViews>
    <sheetView zoomScale="110" zoomScaleNormal="110" workbookViewId="0"/>
  </sheetViews>
  <sheetFormatPr defaultColWidth="11" defaultRowHeight="15" customHeight="1" x14ac:dyDescent="0.15"/>
  <cols>
    <col min="1" max="1" width="18.77734375" style="54" customWidth="1"/>
    <col min="2" max="4" width="22.44140625" style="54" customWidth="1"/>
    <col min="5" max="16384" width="11" style="54"/>
  </cols>
  <sheetData>
    <row r="1" spans="1:4" s="2" customFormat="1" ht="15" customHeight="1" x14ac:dyDescent="0.2">
      <c r="A1" s="514" t="s">
        <v>811</v>
      </c>
    </row>
    <row r="2" spans="1:4" s="2" customFormat="1" ht="15" customHeight="1" x14ac:dyDescent="0.2"/>
    <row r="3" spans="1:4" s="2" customFormat="1" ht="15" customHeight="1" x14ac:dyDescent="0.2">
      <c r="A3" s="1" t="s">
        <v>664</v>
      </c>
    </row>
    <row r="4" spans="1:4" ht="15" customHeight="1" x14ac:dyDescent="0.2">
      <c r="A4" s="435" t="s">
        <v>665</v>
      </c>
      <c r="B4" s="436"/>
      <c r="C4" s="250"/>
      <c r="D4" s="437" t="s">
        <v>128</v>
      </c>
    </row>
    <row r="5" spans="1:4" ht="15" customHeight="1" x14ac:dyDescent="0.15">
      <c r="A5" s="438" t="s">
        <v>61</v>
      </c>
      <c r="B5" s="439" t="s">
        <v>24</v>
      </c>
      <c r="C5" s="439" t="s">
        <v>25</v>
      </c>
      <c r="D5" s="440" t="s">
        <v>26</v>
      </c>
    </row>
    <row r="6" spans="1:4" ht="15" customHeight="1" x14ac:dyDescent="0.15">
      <c r="A6" s="441" t="s">
        <v>666</v>
      </c>
      <c r="B6" s="442">
        <v>87396</v>
      </c>
      <c r="C6" s="442">
        <v>87859</v>
      </c>
      <c r="D6" s="442">
        <v>87720</v>
      </c>
    </row>
    <row r="7" spans="1:4" ht="15" customHeight="1" x14ac:dyDescent="0.15">
      <c r="A7" s="443" t="s">
        <v>667</v>
      </c>
      <c r="B7" s="442">
        <v>345487</v>
      </c>
      <c r="C7" s="442">
        <v>344674</v>
      </c>
      <c r="D7" s="442">
        <v>343644</v>
      </c>
    </row>
    <row r="8" spans="1:4" ht="15" customHeight="1" x14ac:dyDescent="0.15">
      <c r="A8" s="444" t="s">
        <v>668</v>
      </c>
      <c r="B8" s="445">
        <v>25.3</v>
      </c>
      <c r="C8" s="445">
        <v>25.5</v>
      </c>
      <c r="D8" s="445">
        <v>25.5</v>
      </c>
    </row>
    <row r="9" spans="1:4" ht="15" customHeight="1" x14ac:dyDescent="0.2">
      <c r="A9" s="446"/>
      <c r="B9" s="325"/>
      <c r="C9" s="442"/>
      <c r="D9" s="447" t="s">
        <v>669</v>
      </c>
    </row>
  </sheetData>
  <phoneticPr fontId="2"/>
  <hyperlinks>
    <hyperlink ref="A1" location="目次!A1" display="目次へもどる" xr:uid="{5A42BB7D-60CB-40D2-8DC2-5EBEB401795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35898-15AB-4B5C-A476-2B1DACDA870E}">
  <sheetPr codeName="Sheet44"/>
  <dimension ref="A1:D11"/>
  <sheetViews>
    <sheetView zoomScale="110" zoomScaleNormal="110" workbookViewId="0"/>
  </sheetViews>
  <sheetFormatPr defaultColWidth="8.77734375" defaultRowHeight="15" customHeight="1" x14ac:dyDescent="0.15"/>
  <cols>
    <col min="1" max="1" width="18.77734375" style="54" customWidth="1"/>
    <col min="2" max="4" width="22.44140625" style="54" customWidth="1"/>
    <col min="5" max="16384" width="8.77734375" style="54"/>
  </cols>
  <sheetData>
    <row r="1" spans="1:4" s="2" customFormat="1" ht="15" customHeight="1" x14ac:dyDescent="0.2">
      <c r="A1" s="514" t="s">
        <v>811</v>
      </c>
    </row>
    <row r="2" spans="1:4" s="2" customFormat="1" ht="15" customHeight="1" x14ac:dyDescent="0.2"/>
    <row r="3" spans="1:4" s="2" customFormat="1" ht="15" customHeight="1" x14ac:dyDescent="0.2">
      <c r="A3" s="1" t="s">
        <v>670</v>
      </c>
    </row>
    <row r="4" spans="1:4" ht="15" customHeight="1" x14ac:dyDescent="0.2">
      <c r="A4" s="435"/>
      <c r="B4" s="436"/>
      <c r="C4" s="250"/>
      <c r="D4" s="437" t="s">
        <v>128</v>
      </c>
    </row>
    <row r="5" spans="1:4" ht="15" customHeight="1" x14ac:dyDescent="0.15">
      <c r="A5" s="438" t="s">
        <v>61</v>
      </c>
      <c r="B5" s="439" t="s">
        <v>24</v>
      </c>
      <c r="C5" s="439" t="s">
        <v>25</v>
      </c>
      <c r="D5" s="440" t="s">
        <v>26</v>
      </c>
    </row>
    <row r="6" spans="1:4" ht="15" customHeight="1" x14ac:dyDescent="0.15">
      <c r="A6" s="441" t="s">
        <v>671</v>
      </c>
      <c r="B6" s="442">
        <v>45332</v>
      </c>
      <c r="C6" s="442">
        <v>48077</v>
      </c>
      <c r="D6" s="442">
        <v>50347</v>
      </c>
    </row>
    <row r="7" spans="1:4" ht="15" customHeight="1" x14ac:dyDescent="0.15">
      <c r="A7" s="443" t="s">
        <v>672</v>
      </c>
      <c r="B7" s="448" t="s">
        <v>673</v>
      </c>
      <c r="C7" s="448" t="s">
        <v>31</v>
      </c>
      <c r="D7" s="448">
        <v>5600</v>
      </c>
    </row>
    <row r="8" spans="1:4" ht="15" customHeight="1" x14ac:dyDescent="0.15">
      <c r="A8" s="444" t="s">
        <v>674</v>
      </c>
      <c r="B8" s="449" t="s">
        <v>673</v>
      </c>
      <c r="C8" s="449" t="s">
        <v>31</v>
      </c>
      <c r="D8" s="449">
        <v>11.1</v>
      </c>
    </row>
    <row r="9" spans="1:4" ht="15" customHeight="1" x14ac:dyDescent="0.2">
      <c r="A9" s="31" t="s">
        <v>675</v>
      </c>
      <c r="B9" s="325"/>
      <c r="C9" s="325"/>
    </row>
    <row r="10" spans="1:4" ht="15" customHeight="1" x14ac:dyDescent="0.2">
      <c r="A10" s="2" t="s">
        <v>676</v>
      </c>
      <c r="B10" s="325"/>
      <c r="C10" s="325"/>
    </row>
    <row r="11" spans="1:4" ht="15" customHeight="1" x14ac:dyDescent="0.15">
      <c r="A11" s="2"/>
      <c r="D11" s="447"/>
    </row>
  </sheetData>
  <phoneticPr fontId="2"/>
  <hyperlinks>
    <hyperlink ref="A1" location="目次!A1" display="目次へもどる" xr:uid="{62B11CB0-6026-484D-A01F-19C6270FFFD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489EA-C8ED-4E48-8D6D-2531972FF113}">
  <sheetPr codeName="Sheet45"/>
  <dimension ref="A1:D11"/>
  <sheetViews>
    <sheetView zoomScale="110" zoomScaleNormal="110" workbookViewId="0"/>
  </sheetViews>
  <sheetFormatPr defaultColWidth="8.77734375" defaultRowHeight="15" customHeight="1" x14ac:dyDescent="0.15"/>
  <cols>
    <col min="1" max="1" width="18.77734375" style="54" customWidth="1"/>
    <col min="2" max="4" width="22.44140625" style="54" customWidth="1"/>
    <col min="5" max="16384" width="8.77734375" style="54"/>
  </cols>
  <sheetData>
    <row r="1" spans="1:4" s="2" customFormat="1" ht="15" customHeight="1" x14ac:dyDescent="0.2">
      <c r="A1" s="514" t="s">
        <v>811</v>
      </c>
    </row>
    <row r="2" spans="1:4" s="2" customFormat="1" ht="15" customHeight="1" x14ac:dyDescent="0.2"/>
    <row r="3" spans="1:4" s="2" customFormat="1" ht="15" customHeight="1" x14ac:dyDescent="0.2">
      <c r="A3" s="1" t="s">
        <v>677</v>
      </c>
    </row>
    <row r="4" spans="1:4" ht="15" customHeight="1" x14ac:dyDescent="0.2">
      <c r="A4" s="450"/>
      <c r="B4" s="436"/>
      <c r="C4" s="250"/>
      <c r="D4" s="437" t="s">
        <v>678</v>
      </c>
    </row>
    <row r="5" spans="1:4" ht="15" customHeight="1" x14ac:dyDescent="0.15">
      <c r="A5" s="438" t="s">
        <v>61</v>
      </c>
      <c r="B5" s="439" t="s">
        <v>24</v>
      </c>
      <c r="C5" s="439" t="s">
        <v>25</v>
      </c>
      <c r="D5" s="440" t="s">
        <v>26</v>
      </c>
    </row>
    <row r="6" spans="1:4" ht="15" customHeight="1" x14ac:dyDescent="0.15">
      <c r="A6" s="441" t="s">
        <v>679</v>
      </c>
      <c r="B6" s="442">
        <v>1143</v>
      </c>
      <c r="C6" s="442">
        <v>1203</v>
      </c>
      <c r="D6" s="442">
        <v>1198</v>
      </c>
    </row>
    <row r="7" spans="1:4" ht="15" customHeight="1" x14ac:dyDescent="0.15">
      <c r="A7" s="443" t="s">
        <v>680</v>
      </c>
      <c r="B7" s="442">
        <v>185058</v>
      </c>
      <c r="C7" s="442">
        <v>209391</v>
      </c>
      <c r="D7" s="442">
        <v>227219</v>
      </c>
    </row>
    <row r="8" spans="1:4" ht="15" customHeight="1" x14ac:dyDescent="0.15">
      <c r="A8" s="443" t="s">
        <v>681</v>
      </c>
      <c r="B8" s="442">
        <v>652</v>
      </c>
      <c r="C8" s="442">
        <v>696</v>
      </c>
      <c r="D8" s="442">
        <v>759</v>
      </c>
    </row>
    <row r="9" spans="1:4" ht="15" customHeight="1" x14ac:dyDescent="0.15">
      <c r="A9" s="23" t="s">
        <v>682</v>
      </c>
      <c r="B9" s="442">
        <v>128</v>
      </c>
      <c r="C9" s="442">
        <v>118</v>
      </c>
      <c r="D9" s="442">
        <v>114</v>
      </c>
    </row>
    <row r="10" spans="1:4" ht="15" customHeight="1" x14ac:dyDescent="0.15">
      <c r="A10" s="28" t="s">
        <v>683</v>
      </c>
      <c r="B10" s="451">
        <v>1913</v>
      </c>
      <c r="C10" s="451">
        <v>1724</v>
      </c>
      <c r="D10" s="451">
        <v>1565</v>
      </c>
    </row>
    <row r="11" spans="1:4" ht="15" customHeight="1" x14ac:dyDescent="0.15">
      <c r="A11" s="2"/>
      <c r="D11" s="447" t="s">
        <v>669</v>
      </c>
    </row>
  </sheetData>
  <phoneticPr fontId="2"/>
  <hyperlinks>
    <hyperlink ref="A1" location="目次!A1" display="目次へもどる" xr:uid="{F4470D45-CAD3-43C1-951C-B5EAFA7B306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D4DF9-1111-4ACD-88EA-29C33361DF4E}">
  <sheetPr codeName="Sheet46"/>
  <dimension ref="A1:D8"/>
  <sheetViews>
    <sheetView zoomScale="110" zoomScaleNormal="110" workbookViewId="0"/>
  </sheetViews>
  <sheetFormatPr defaultColWidth="11" defaultRowHeight="15" customHeight="1" x14ac:dyDescent="0.15"/>
  <cols>
    <col min="1" max="1" width="18.77734375" style="54" customWidth="1"/>
    <col min="2" max="4" width="22.44140625" style="54" customWidth="1"/>
    <col min="5" max="16384" width="11" style="54"/>
  </cols>
  <sheetData>
    <row r="1" spans="1:4" s="2" customFormat="1" ht="15" customHeight="1" x14ac:dyDescent="0.2">
      <c r="A1" s="514" t="s">
        <v>811</v>
      </c>
    </row>
    <row r="2" spans="1:4" s="2" customFormat="1" ht="15" customHeight="1" x14ac:dyDescent="0.2"/>
    <row r="3" spans="1:4" s="2" customFormat="1" ht="15" customHeight="1" x14ac:dyDescent="0.2">
      <c r="A3" s="1" t="s">
        <v>684</v>
      </c>
    </row>
    <row r="4" spans="1:4" ht="15" customHeight="1" x14ac:dyDescent="0.2">
      <c r="A4" s="450"/>
      <c r="B4" s="436"/>
      <c r="C4" s="250"/>
      <c r="D4" s="437" t="s">
        <v>99</v>
      </c>
    </row>
    <row r="5" spans="1:4" ht="15" customHeight="1" x14ac:dyDescent="0.15">
      <c r="A5" s="438" t="s">
        <v>61</v>
      </c>
      <c r="B5" s="439" t="s">
        <v>24</v>
      </c>
      <c r="C5" s="439" t="s">
        <v>25</v>
      </c>
      <c r="D5" s="440" t="s">
        <v>26</v>
      </c>
    </row>
    <row r="6" spans="1:4" ht="15" customHeight="1" x14ac:dyDescent="0.15">
      <c r="A6" s="452" t="s">
        <v>685</v>
      </c>
      <c r="B6" s="453">
        <v>678</v>
      </c>
      <c r="C6" s="453">
        <v>758</v>
      </c>
      <c r="D6" s="453">
        <v>760</v>
      </c>
    </row>
    <row r="7" spans="1:4" ht="15" customHeight="1" x14ac:dyDescent="0.15">
      <c r="A7" s="2" t="s">
        <v>686</v>
      </c>
      <c r="B7" s="454"/>
      <c r="C7" s="454"/>
    </row>
    <row r="8" spans="1:4" ht="15" customHeight="1" x14ac:dyDescent="0.15">
      <c r="D8" s="447"/>
    </row>
  </sheetData>
  <phoneticPr fontId="2"/>
  <hyperlinks>
    <hyperlink ref="A1" location="目次!A1" display="目次へもどる" xr:uid="{1C71B3FE-F68C-4853-80DC-582F5ED4240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026F4-2BA0-4B58-8224-2B2D52485370}">
  <sheetPr codeName="Sheet47"/>
  <dimension ref="A1:D10"/>
  <sheetViews>
    <sheetView zoomScale="110" zoomScaleNormal="110" workbookViewId="0"/>
  </sheetViews>
  <sheetFormatPr defaultColWidth="22.109375" defaultRowHeight="15" customHeight="1" x14ac:dyDescent="0.2"/>
  <cols>
    <col min="1" max="1" width="18.77734375" style="456" customWidth="1"/>
    <col min="2" max="4" width="22.44140625" style="456" customWidth="1"/>
    <col min="5" max="16384" width="22.109375" style="456"/>
  </cols>
  <sheetData>
    <row r="1" spans="1:4" s="519" customFormat="1" ht="15" customHeight="1" x14ac:dyDescent="0.2">
      <c r="A1" s="514" t="s">
        <v>811</v>
      </c>
    </row>
    <row r="2" spans="1:4" s="519" customFormat="1" ht="15" customHeight="1" x14ac:dyDescent="0.2"/>
    <row r="3" spans="1:4" ht="15" customHeight="1" x14ac:dyDescent="0.2">
      <c r="A3" s="455" t="s">
        <v>687</v>
      </c>
    </row>
    <row r="4" spans="1:4" ht="15" customHeight="1" x14ac:dyDescent="0.15">
      <c r="B4" s="447"/>
      <c r="C4" s="447"/>
      <c r="D4" s="457" t="s">
        <v>688</v>
      </c>
    </row>
    <row r="5" spans="1:4" ht="15" customHeight="1" x14ac:dyDescent="0.2">
      <c r="A5" s="438" t="s">
        <v>689</v>
      </c>
      <c r="B5" s="458" t="s">
        <v>690</v>
      </c>
      <c r="C5" s="458" t="s">
        <v>691</v>
      </c>
      <c r="D5" s="458" t="s">
        <v>692</v>
      </c>
    </row>
    <row r="6" spans="1:4" ht="15" customHeight="1" x14ac:dyDescent="0.2">
      <c r="A6" s="459" t="s">
        <v>693</v>
      </c>
      <c r="B6" s="442">
        <v>4259</v>
      </c>
      <c r="C6" s="442">
        <v>4683</v>
      </c>
      <c r="D6" s="442">
        <v>4861</v>
      </c>
    </row>
    <row r="7" spans="1:4" ht="15" customHeight="1" x14ac:dyDescent="0.2">
      <c r="A7" s="460" t="s">
        <v>694</v>
      </c>
      <c r="B7" s="461">
        <v>891</v>
      </c>
      <c r="C7" s="461">
        <v>988</v>
      </c>
      <c r="D7" s="461">
        <v>956</v>
      </c>
    </row>
    <row r="8" spans="1:4" ht="15" customHeight="1" x14ac:dyDescent="0.2">
      <c r="A8" s="460" t="s">
        <v>695</v>
      </c>
      <c r="B8" s="461">
        <v>7706</v>
      </c>
      <c r="C8" s="461">
        <v>10676</v>
      </c>
      <c r="D8" s="461">
        <v>8892</v>
      </c>
    </row>
    <row r="9" spans="1:4" ht="15" customHeight="1" x14ac:dyDescent="0.2">
      <c r="A9" s="462" t="s">
        <v>19</v>
      </c>
      <c r="B9" s="463">
        <v>12856</v>
      </c>
      <c r="C9" s="464">
        <f>SUM(C6:C8)</f>
        <v>16347</v>
      </c>
      <c r="D9" s="464">
        <f>SUM(D6:D8)</f>
        <v>14709</v>
      </c>
    </row>
    <row r="10" spans="1:4" ht="15" customHeight="1" x14ac:dyDescent="0.2">
      <c r="B10" s="447"/>
      <c r="C10" s="447"/>
      <c r="D10" s="447" t="s">
        <v>696</v>
      </c>
    </row>
  </sheetData>
  <phoneticPr fontId="2"/>
  <hyperlinks>
    <hyperlink ref="A1" location="目次!A1" display="目次へもどる" xr:uid="{77B322F9-A651-45D9-B19E-C08D0A95785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E7C9-3987-4207-B246-3D8D55824EF9}">
  <sheetPr codeName="Sheet48"/>
  <dimension ref="A1:D14"/>
  <sheetViews>
    <sheetView zoomScale="110" zoomScaleNormal="110" workbookViewId="0"/>
  </sheetViews>
  <sheetFormatPr defaultColWidth="22.109375" defaultRowHeight="15" customHeight="1" x14ac:dyDescent="0.2"/>
  <cols>
    <col min="1" max="1" width="18.77734375" style="456" customWidth="1"/>
    <col min="2" max="4" width="22.44140625" style="456" customWidth="1"/>
    <col min="5" max="16384" width="22.109375" style="456"/>
  </cols>
  <sheetData>
    <row r="1" spans="1:4" s="519" customFormat="1" ht="15" customHeight="1" x14ac:dyDescent="0.2">
      <c r="A1" s="514" t="s">
        <v>811</v>
      </c>
    </row>
    <row r="2" spans="1:4" s="519" customFormat="1" ht="15" customHeight="1" x14ac:dyDescent="0.2"/>
    <row r="3" spans="1:4" ht="15" customHeight="1" x14ac:dyDescent="0.2">
      <c r="A3" s="455" t="s">
        <v>697</v>
      </c>
    </row>
    <row r="4" spans="1:4" ht="15" customHeight="1" x14ac:dyDescent="0.15">
      <c r="B4" s="447"/>
      <c r="C4" s="447"/>
      <c r="D4" s="457" t="s">
        <v>71</v>
      </c>
    </row>
    <row r="5" spans="1:4" ht="15" customHeight="1" x14ac:dyDescent="0.2">
      <c r="A5" s="438" t="s">
        <v>689</v>
      </c>
      <c r="B5" s="458" t="s">
        <v>690</v>
      </c>
      <c r="C5" s="458" t="s">
        <v>691</v>
      </c>
      <c r="D5" s="458" t="s">
        <v>692</v>
      </c>
    </row>
    <row r="6" spans="1:4" ht="15" customHeight="1" x14ac:dyDescent="0.2">
      <c r="A6" s="460" t="s">
        <v>698</v>
      </c>
      <c r="B6" s="465">
        <v>2274</v>
      </c>
      <c r="C6" s="465">
        <v>2437</v>
      </c>
      <c r="D6" s="465">
        <v>2521</v>
      </c>
    </row>
    <row r="7" spans="1:4" ht="15" customHeight="1" x14ac:dyDescent="0.2">
      <c r="A7" s="460" t="s">
        <v>699</v>
      </c>
      <c r="B7" s="465">
        <v>1806</v>
      </c>
      <c r="C7" s="465">
        <v>1811</v>
      </c>
      <c r="D7" s="465">
        <v>1887</v>
      </c>
    </row>
    <row r="8" spans="1:4" ht="15" customHeight="1" x14ac:dyDescent="0.2">
      <c r="A8" s="460" t="s">
        <v>700</v>
      </c>
      <c r="B8" s="465">
        <v>3647</v>
      </c>
      <c r="C8" s="465">
        <v>3716</v>
      </c>
      <c r="D8" s="465">
        <v>3882</v>
      </c>
    </row>
    <row r="9" spans="1:4" ht="15" customHeight="1" x14ac:dyDescent="0.2">
      <c r="A9" s="460" t="s">
        <v>701</v>
      </c>
      <c r="B9" s="465">
        <v>2188</v>
      </c>
      <c r="C9" s="465">
        <v>2258</v>
      </c>
      <c r="D9" s="465">
        <v>2504</v>
      </c>
    </row>
    <row r="10" spans="1:4" ht="15" customHeight="1" x14ac:dyDescent="0.2">
      <c r="A10" s="460" t="s">
        <v>702</v>
      </c>
      <c r="B10" s="465">
        <v>1633</v>
      </c>
      <c r="C10" s="465">
        <v>1731</v>
      </c>
      <c r="D10" s="465">
        <v>1862</v>
      </c>
    </row>
    <row r="11" spans="1:4" ht="15" customHeight="1" x14ac:dyDescent="0.2">
      <c r="A11" s="460" t="s">
        <v>703</v>
      </c>
      <c r="B11" s="465">
        <v>1629</v>
      </c>
      <c r="C11" s="465">
        <v>1765</v>
      </c>
      <c r="D11" s="465">
        <v>1733</v>
      </c>
    </row>
    <row r="12" spans="1:4" ht="15" customHeight="1" x14ac:dyDescent="0.2">
      <c r="A12" s="460" t="s">
        <v>704</v>
      </c>
      <c r="B12" s="465">
        <v>1086</v>
      </c>
      <c r="C12" s="465">
        <v>1221</v>
      </c>
      <c r="D12" s="465">
        <v>1258</v>
      </c>
    </row>
    <row r="13" spans="1:4" ht="15" customHeight="1" x14ac:dyDescent="0.2">
      <c r="A13" s="462" t="s">
        <v>19</v>
      </c>
      <c r="B13" s="464">
        <v>14263</v>
      </c>
      <c r="C13" s="464">
        <f>SUM(C6:C12)</f>
        <v>14939</v>
      </c>
      <c r="D13" s="464">
        <f>SUM(D6:D12)</f>
        <v>15647</v>
      </c>
    </row>
    <row r="14" spans="1:4" ht="15" customHeight="1" x14ac:dyDescent="0.2">
      <c r="A14" s="466"/>
      <c r="B14" s="447"/>
      <c r="C14" s="447"/>
      <c r="D14" s="447" t="s">
        <v>696</v>
      </c>
    </row>
  </sheetData>
  <phoneticPr fontId="2"/>
  <hyperlinks>
    <hyperlink ref="A1" location="目次!A1" display="目次へもどる" xr:uid="{E6C30776-FD07-41E5-834D-D62CB012CB3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38FE-8325-4909-BDE0-8B6509B4CD8F}">
  <sheetPr codeName="Sheet4"/>
  <dimension ref="A1:G9"/>
  <sheetViews>
    <sheetView zoomScale="110" zoomScaleNormal="110" workbookViewId="0"/>
  </sheetViews>
  <sheetFormatPr defaultColWidth="8.77734375" defaultRowHeight="15" customHeight="1" x14ac:dyDescent="0.2"/>
  <cols>
    <col min="1" max="1" width="11.21875" style="2" customWidth="1"/>
    <col min="2" max="7" width="12.44140625" style="2" customWidth="1"/>
    <col min="8" max="16384" width="8.77734375" style="2"/>
  </cols>
  <sheetData>
    <row r="1" spans="1:7" ht="15" customHeight="1" x14ac:dyDescent="0.2">
      <c r="A1" s="514" t="s">
        <v>811</v>
      </c>
    </row>
    <row r="3" spans="1:7" ht="15" customHeight="1" x14ac:dyDescent="0.2">
      <c r="A3" s="32" t="s">
        <v>48</v>
      </c>
      <c r="B3" s="33"/>
      <c r="C3" s="33"/>
      <c r="D3" s="33"/>
      <c r="E3" s="33"/>
      <c r="F3" s="33"/>
      <c r="G3" s="33"/>
    </row>
    <row r="4" spans="1:7" ht="15" customHeight="1" x14ac:dyDescent="0.15">
      <c r="A4" s="33"/>
      <c r="B4" s="33"/>
      <c r="C4" s="33"/>
      <c r="D4" s="33"/>
      <c r="E4" s="33"/>
      <c r="F4" s="33"/>
      <c r="G4" s="34" t="s">
        <v>14</v>
      </c>
    </row>
    <row r="5" spans="1:7" ht="30" customHeight="1" x14ac:dyDescent="0.2">
      <c r="A5" s="35" t="s">
        <v>49</v>
      </c>
      <c r="B5" s="36" t="s">
        <v>50</v>
      </c>
      <c r="C5" s="35" t="s">
        <v>51</v>
      </c>
      <c r="D5" s="35" t="s">
        <v>52</v>
      </c>
      <c r="E5" s="35" t="s">
        <v>53</v>
      </c>
      <c r="F5" s="37" t="s">
        <v>54</v>
      </c>
      <c r="G5" s="38" t="s">
        <v>55</v>
      </c>
    </row>
    <row r="6" spans="1:7" ht="15" customHeight="1" x14ac:dyDescent="0.2">
      <c r="A6" s="39" t="s">
        <v>56</v>
      </c>
      <c r="B6" s="40">
        <f t="shared" ref="B6:B7" si="0">SUM(C6:G6)</f>
        <v>21767111</v>
      </c>
      <c r="C6" s="17">
        <v>19422103</v>
      </c>
      <c r="D6" s="17">
        <v>0</v>
      </c>
      <c r="E6" s="17">
        <v>485296</v>
      </c>
      <c r="F6" s="17">
        <v>926390</v>
      </c>
      <c r="G6" s="17">
        <v>933322</v>
      </c>
    </row>
    <row r="7" spans="1:7" ht="15" customHeight="1" x14ac:dyDescent="0.2">
      <c r="A7" s="39" t="s">
        <v>57</v>
      </c>
      <c r="B7" s="40">
        <f t="shared" si="0"/>
        <v>21544338</v>
      </c>
      <c r="C7" s="17">
        <v>19209776</v>
      </c>
      <c r="D7" s="17">
        <v>22100</v>
      </c>
      <c r="E7" s="17">
        <v>395759</v>
      </c>
      <c r="F7" s="17">
        <v>916896</v>
      </c>
      <c r="G7" s="17">
        <v>999807</v>
      </c>
    </row>
    <row r="8" spans="1:7" ht="15" customHeight="1" x14ac:dyDescent="0.2">
      <c r="A8" s="39" t="s">
        <v>58</v>
      </c>
      <c r="B8" s="40">
        <f>SUM(C8:G8)</f>
        <v>21158362</v>
      </c>
      <c r="C8" s="17">
        <v>18459260</v>
      </c>
      <c r="D8" s="17">
        <v>669970</v>
      </c>
      <c r="E8" s="17">
        <v>412410</v>
      </c>
      <c r="F8" s="17">
        <v>765224</v>
      </c>
      <c r="G8" s="17">
        <f>788669+62829</f>
        <v>851498</v>
      </c>
    </row>
    <row r="9" spans="1:7" ht="15" customHeight="1" x14ac:dyDescent="0.2">
      <c r="A9" s="41"/>
      <c r="B9" s="41"/>
      <c r="C9" s="41"/>
      <c r="D9" s="41"/>
      <c r="E9" s="41"/>
      <c r="F9" s="41"/>
      <c r="G9" s="42" t="s">
        <v>59</v>
      </c>
    </row>
  </sheetData>
  <phoneticPr fontId="2"/>
  <hyperlinks>
    <hyperlink ref="A1" location="目次!A1" display="目次へもどる" xr:uid="{67DA0B29-48D8-4AA4-8E00-D347CC9DE6D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ACAC-DA28-4357-A9D2-0DF6F5D1AF95}">
  <sheetPr codeName="Sheet49"/>
  <dimension ref="A1:F33"/>
  <sheetViews>
    <sheetView zoomScale="110" zoomScaleNormal="110" workbookViewId="0"/>
  </sheetViews>
  <sheetFormatPr defaultColWidth="22.109375" defaultRowHeight="15" customHeight="1" x14ac:dyDescent="0.2"/>
  <cols>
    <col min="1" max="1" width="18.77734375" style="456" customWidth="1"/>
    <col min="2" max="4" width="22.44140625" style="456" customWidth="1"/>
    <col min="5" max="16384" width="22.109375" style="456"/>
  </cols>
  <sheetData>
    <row r="1" spans="1:4" s="519" customFormat="1" ht="15" customHeight="1" x14ac:dyDescent="0.2">
      <c r="A1" s="514" t="s">
        <v>811</v>
      </c>
    </row>
    <row r="2" spans="1:4" s="519" customFormat="1" ht="15" customHeight="1" x14ac:dyDescent="0.2"/>
    <row r="3" spans="1:4" ht="15" customHeight="1" x14ac:dyDescent="0.2">
      <c r="A3" s="455" t="s">
        <v>705</v>
      </c>
    </row>
    <row r="4" spans="1:4" ht="15" customHeight="1" x14ac:dyDescent="0.15">
      <c r="B4" s="447"/>
      <c r="C4" s="447"/>
      <c r="D4" s="457" t="s">
        <v>706</v>
      </c>
    </row>
    <row r="5" spans="1:4" ht="15" customHeight="1" x14ac:dyDescent="0.2">
      <c r="A5" s="438" t="s">
        <v>689</v>
      </c>
      <c r="B5" s="458" t="s">
        <v>690</v>
      </c>
      <c r="C5" s="458" t="s">
        <v>691</v>
      </c>
      <c r="D5" s="458" t="s">
        <v>692</v>
      </c>
    </row>
    <row r="6" spans="1:4" ht="15" customHeight="1" x14ac:dyDescent="0.2">
      <c r="A6" s="459" t="s">
        <v>707</v>
      </c>
      <c r="B6" s="461">
        <v>10367</v>
      </c>
      <c r="C6" s="461">
        <v>10849</v>
      </c>
      <c r="D6" s="461">
        <v>11605</v>
      </c>
    </row>
    <row r="7" spans="1:4" ht="15" customHeight="1" x14ac:dyDescent="0.2">
      <c r="A7" s="467" t="s">
        <v>708</v>
      </c>
      <c r="B7" s="461">
        <v>2917</v>
      </c>
      <c r="C7" s="461">
        <v>2978</v>
      </c>
      <c r="D7" s="461">
        <v>3225</v>
      </c>
    </row>
    <row r="8" spans="1:4" ht="15" customHeight="1" x14ac:dyDescent="0.2">
      <c r="A8" s="460" t="s">
        <v>709</v>
      </c>
      <c r="B8" s="461">
        <v>5786</v>
      </c>
      <c r="C8" s="461">
        <v>5998</v>
      </c>
      <c r="D8" s="461">
        <v>6431</v>
      </c>
    </row>
    <row r="9" spans="1:4" ht="15" customHeight="1" x14ac:dyDescent="0.2">
      <c r="A9" s="462" t="s">
        <v>19</v>
      </c>
      <c r="B9" s="464">
        <v>19070</v>
      </c>
      <c r="C9" s="464">
        <f>SUM(C6:C8)</f>
        <v>19825</v>
      </c>
      <c r="D9" s="464">
        <f>SUM(D6:D8)</f>
        <v>21261</v>
      </c>
    </row>
    <row r="10" spans="1:4" ht="15" customHeight="1" x14ac:dyDescent="0.2">
      <c r="B10" s="447"/>
      <c r="C10" s="447"/>
      <c r="D10" s="447" t="s">
        <v>710</v>
      </c>
    </row>
    <row r="20" spans="4:6" ht="15" customHeight="1" x14ac:dyDescent="0.2">
      <c r="D20" s="468"/>
    </row>
    <row r="21" spans="4:6" ht="15" customHeight="1" x14ac:dyDescent="0.2">
      <c r="D21" s="468"/>
    </row>
    <row r="22" spans="4:6" ht="15" customHeight="1" x14ac:dyDescent="0.2">
      <c r="D22" s="468"/>
    </row>
    <row r="23" spans="4:6" ht="15" customHeight="1" x14ac:dyDescent="0.2">
      <c r="D23" s="468"/>
    </row>
    <row r="24" spans="4:6" ht="15" customHeight="1" x14ac:dyDescent="0.2">
      <c r="D24" s="468"/>
    </row>
    <row r="25" spans="4:6" ht="15" customHeight="1" x14ac:dyDescent="0.2">
      <c r="D25" s="468"/>
    </row>
    <row r="26" spans="4:6" ht="15" customHeight="1" x14ac:dyDescent="0.2">
      <c r="D26" s="468"/>
    </row>
    <row r="27" spans="4:6" ht="15" customHeight="1" x14ac:dyDescent="0.2">
      <c r="D27" s="468"/>
    </row>
    <row r="28" spans="4:6" ht="15" customHeight="1" x14ac:dyDescent="0.2">
      <c r="D28" s="468"/>
      <c r="E28" s="674"/>
      <c r="F28" s="469"/>
    </row>
    <row r="29" spans="4:6" ht="15" customHeight="1" x14ac:dyDescent="0.2">
      <c r="D29" s="468"/>
      <c r="E29" s="674"/>
      <c r="F29" s="469"/>
    </row>
    <row r="30" spans="4:6" ht="15" customHeight="1" x14ac:dyDescent="0.2">
      <c r="D30" s="468"/>
      <c r="E30" s="674"/>
    </row>
    <row r="31" spans="4:6" ht="15" customHeight="1" x14ac:dyDescent="0.2">
      <c r="D31" s="468"/>
      <c r="E31" s="674"/>
    </row>
    <row r="32" spans="4:6" ht="15" customHeight="1" x14ac:dyDescent="0.2">
      <c r="D32" s="468"/>
    </row>
    <row r="33" spans="4:4" ht="15" customHeight="1" x14ac:dyDescent="0.2">
      <c r="D33" s="470"/>
    </row>
  </sheetData>
  <mergeCells count="1">
    <mergeCell ref="E28:E31"/>
  </mergeCells>
  <phoneticPr fontId="2"/>
  <hyperlinks>
    <hyperlink ref="A1" location="目次!A1" display="目次へもどる" xr:uid="{611FF685-49DB-412F-8519-6B882DC77DE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240B-173D-4EBC-A8A8-3744A3E68D7B}">
  <sheetPr codeName="Sheet50"/>
  <dimension ref="A1:D8"/>
  <sheetViews>
    <sheetView zoomScale="110" zoomScaleNormal="110" workbookViewId="0"/>
  </sheetViews>
  <sheetFormatPr defaultColWidth="22.109375" defaultRowHeight="15" customHeight="1" x14ac:dyDescent="0.2"/>
  <cols>
    <col min="1" max="1" width="18.77734375" style="456" customWidth="1"/>
    <col min="2" max="4" width="22.44140625" style="456" customWidth="1"/>
    <col min="5" max="16384" width="22.109375" style="456"/>
  </cols>
  <sheetData>
    <row r="1" spans="1:4" s="519" customFormat="1" ht="15" customHeight="1" x14ac:dyDescent="0.2">
      <c r="A1" s="514" t="s">
        <v>811</v>
      </c>
    </row>
    <row r="2" spans="1:4" s="519" customFormat="1" ht="15" customHeight="1" x14ac:dyDescent="0.2"/>
    <row r="3" spans="1:4" ht="15" customHeight="1" x14ac:dyDescent="0.2">
      <c r="A3" s="455" t="s">
        <v>711</v>
      </c>
    </row>
    <row r="4" spans="1:4" ht="15" customHeight="1" x14ac:dyDescent="0.15">
      <c r="B4" s="447"/>
      <c r="C4" s="447"/>
      <c r="D4" s="457" t="s">
        <v>712</v>
      </c>
    </row>
    <row r="5" spans="1:4" ht="15" customHeight="1" x14ac:dyDescent="0.2">
      <c r="A5" s="438" t="s">
        <v>689</v>
      </c>
      <c r="B5" s="458" t="s">
        <v>690</v>
      </c>
      <c r="C5" s="458" t="s">
        <v>691</v>
      </c>
      <c r="D5" s="458" t="s">
        <v>692</v>
      </c>
    </row>
    <row r="6" spans="1:4" ht="15" customHeight="1" x14ac:dyDescent="0.2">
      <c r="A6" s="459" t="s">
        <v>713</v>
      </c>
      <c r="B6" s="471">
        <v>98077</v>
      </c>
      <c r="C6" s="471">
        <v>103273</v>
      </c>
      <c r="D6" s="471">
        <v>107882</v>
      </c>
    </row>
    <row r="7" spans="1:4" ht="15" customHeight="1" x14ac:dyDescent="0.2">
      <c r="A7" s="472" t="s">
        <v>714</v>
      </c>
      <c r="B7" s="451">
        <v>53</v>
      </c>
      <c r="C7" s="451">
        <v>52</v>
      </c>
      <c r="D7" s="451">
        <v>53</v>
      </c>
    </row>
    <row r="8" spans="1:4" ht="15" customHeight="1" x14ac:dyDescent="0.2">
      <c r="B8" s="473"/>
      <c r="C8" s="473"/>
      <c r="D8" s="447" t="s">
        <v>710</v>
      </c>
    </row>
  </sheetData>
  <phoneticPr fontId="2"/>
  <hyperlinks>
    <hyperlink ref="A1" location="目次!A1" display="目次へもどる" xr:uid="{55F48DB4-7454-4650-8D14-F671617AFDE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CB1E-9343-415D-BB27-7010D98EDCD9}">
  <sheetPr codeName="Sheet51"/>
  <dimension ref="A1:D11"/>
  <sheetViews>
    <sheetView zoomScale="110" zoomScaleNormal="110" workbookViewId="0"/>
  </sheetViews>
  <sheetFormatPr defaultColWidth="22.109375" defaultRowHeight="15" customHeight="1" x14ac:dyDescent="0.2"/>
  <cols>
    <col min="1" max="1" width="18.77734375" style="456" customWidth="1"/>
    <col min="2" max="4" width="22.44140625" style="456" customWidth="1"/>
    <col min="5" max="16384" width="22.109375" style="456"/>
  </cols>
  <sheetData>
    <row r="1" spans="1:4" s="519" customFormat="1" ht="15" customHeight="1" x14ac:dyDescent="0.2">
      <c r="A1" s="514" t="s">
        <v>811</v>
      </c>
    </row>
    <row r="2" spans="1:4" s="519" customFormat="1" ht="15" customHeight="1" x14ac:dyDescent="0.2"/>
    <row r="3" spans="1:4" ht="15" customHeight="1" x14ac:dyDescent="0.2">
      <c r="A3" s="455" t="s">
        <v>715</v>
      </c>
    </row>
    <row r="4" spans="1:4" ht="15" customHeight="1" x14ac:dyDescent="0.15">
      <c r="B4" s="447"/>
      <c r="C4" s="447"/>
      <c r="D4" s="457" t="s">
        <v>71</v>
      </c>
    </row>
    <row r="5" spans="1:4" ht="15" customHeight="1" x14ac:dyDescent="0.2">
      <c r="A5" s="438" t="s">
        <v>689</v>
      </c>
      <c r="B5" s="458" t="s">
        <v>690</v>
      </c>
      <c r="C5" s="458" t="s">
        <v>691</v>
      </c>
      <c r="D5" s="458" t="s">
        <v>692</v>
      </c>
    </row>
    <row r="6" spans="1:4" ht="15" customHeight="1" x14ac:dyDescent="0.2">
      <c r="A6" s="459" t="s">
        <v>716</v>
      </c>
      <c r="B6" s="461">
        <v>1082</v>
      </c>
      <c r="C6" s="461">
        <v>1108</v>
      </c>
      <c r="D6" s="461">
        <v>1166</v>
      </c>
    </row>
    <row r="7" spans="1:4" ht="15" customHeight="1" x14ac:dyDescent="0.2">
      <c r="A7" s="460" t="s">
        <v>717</v>
      </c>
      <c r="B7" s="461">
        <v>634</v>
      </c>
      <c r="C7" s="461">
        <v>665</v>
      </c>
      <c r="D7" s="461">
        <v>687</v>
      </c>
    </row>
    <row r="8" spans="1:4" ht="15" customHeight="1" x14ac:dyDescent="0.2">
      <c r="A8" s="460" t="s">
        <v>718</v>
      </c>
      <c r="B8" s="461">
        <v>25</v>
      </c>
      <c r="C8" s="461">
        <v>24</v>
      </c>
      <c r="D8" s="461">
        <v>19</v>
      </c>
    </row>
    <row r="9" spans="1:4" ht="15" customHeight="1" x14ac:dyDescent="0.2">
      <c r="A9" s="460" t="s">
        <v>719</v>
      </c>
      <c r="B9" s="461">
        <v>32</v>
      </c>
      <c r="C9" s="461">
        <v>37</v>
      </c>
      <c r="D9" s="461">
        <v>40</v>
      </c>
    </row>
    <row r="10" spans="1:4" ht="15" customHeight="1" x14ac:dyDescent="0.2">
      <c r="A10" s="474" t="s">
        <v>19</v>
      </c>
      <c r="B10" s="475">
        <v>1773</v>
      </c>
      <c r="C10" s="475">
        <f>SUM(C6:C9)</f>
        <v>1834</v>
      </c>
      <c r="D10" s="475">
        <f>SUM(D6:D9)</f>
        <v>1912</v>
      </c>
    </row>
    <row r="11" spans="1:4" ht="15" customHeight="1" x14ac:dyDescent="0.2">
      <c r="B11" s="447"/>
      <c r="C11" s="447"/>
      <c r="D11" s="447" t="s">
        <v>710</v>
      </c>
    </row>
  </sheetData>
  <phoneticPr fontId="2"/>
  <hyperlinks>
    <hyperlink ref="A1" location="目次!A1" display="目次へもどる" xr:uid="{F2DF39A3-20DF-4D01-935C-1191A14FF65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64A3-51DD-43F8-B7A4-C3C60F90AB03}">
  <sheetPr codeName="Sheet52"/>
  <dimension ref="A1:F37"/>
  <sheetViews>
    <sheetView zoomScale="110" zoomScaleNormal="110" workbookViewId="0"/>
  </sheetViews>
  <sheetFormatPr defaultColWidth="9" defaultRowHeight="15" customHeight="1" x14ac:dyDescent="0.2"/>
  <cols>
    <col min="1" max="1" width="12.44140625" style="477" customWidth="1"/>
    <col min="2" max="2" width="17.44140625" style="477" customWidth="1"/>
    <col min="3" max="5" width="18.77734375" style="477" customWidth="1"/>
    <col min="6" max="16384" width="9" style="477"/>
  </cols>
  <sheetData>
    <row r="1" spans="1:6" s="520" customFormat="1" ht="15" customHeight="1" x14ac:dyDescent="0.2">
      <c r="A1" s="514" t="s">
        <v>811</v>
      </c>
    </row>
    <row r="2" spans="1:6" s="520" customFormat="1" ht="15" customHeight="1" x14ac:dyDescent="0.2"/>
    <row r="3" spans="1:6" ht="15" customHeight="1" x14ac:dyDescent="0.2">
      <c r="A3" s="476" t="s">
        <v>720</v>
      </c>
    </row>
    <row r="4" spans="1:6" ht="15" customHeight="1" x14ac:dyDescent="0.15">
      <c r="C4" s="478"/>
      <c r="D4" s="478"/>
      <c r="E4" s="479" t="s">
        <v>721</v>
      </c>
    </row>
    <row r="5" spans="1:6" ht="15" customHeight="1" x14ac:dyDescent="0.2">
      <c r="A5" s="677" t="s">
        <v>722</v>
      </c>
      <c r="B5" s="678"/>
      <c r="C5" s="480" t="s">
        <v>723</v>
      </c>
      <c r="D5" s="480" t="s">
        <v>724</v>
      </c>
      <c r="E5" s="480" t="s">
        <v>725</v>
      </c>
    </row>
    <row r="6" spans="1:6" ht="15" customHeight="1" x14ac:dyDescent="0.2">
      <c r="A6" s="679" t="s">
        <v>726</v>
      </c>
      <c r="B6" s="481" t="s">
        <v>727</v>
      </c>
      <c r="C6" s="442">
        <v>14181</v>
      </c>
      <c r="D6" s="442">
        <v>14751</v>
      </c>
      <c r="E6" s="442">
        <v>14961</v>
      </c>
    </row>
    <row r="7" spans="1:6" ht="15" customHeight="1" x14ac:dyDescent="0.2">
      <c r="A7" s="680"/>
      <c r="B7" s="482" t="s">
        <v>728</v>
      </c>
      <c r="C7" s="483">
        <v>19360</v>
      </c>
      <c r="D7" s="483">
        <v>19360</v>
      </c>
      <c r="E7" s="483">
        <v>19360</v>
      </c>
      <c r="F7" s="484"/>
    </row>
    <row r="8" spans="1:6" ht="15" customHeight="1" x14ac:dyDescent="0.2">
      <c r="A8" s="675" t="s">
        <v>729</v>
      </c>
      <c r="B8" s="485" t="s">
        <v>727</v>
      </c>
      <c r="C8" s="442">
        <v>5738</v>
      </c>
      <c r="D8" s="442">
        <v>6275</v>
      </c>
      <c r="E8" s="442">
        <v>6551</v>
      </c>
    </row>
    <row r="9" spans="1:6" ht="15" customHeight="1" x14ac:dyDescent="0.2">
      <c r="A9" s="676"/>
      <c r="B9" s="482" t="s">
        <v>728</v>
      </c>
      <c r="C9" s="442">
        <v>29050</v>
      </c>
      <c r="D9" s="442">
        <v>29050</v>
      </c>
      <c r="E9" s="442">
        <v>29050</v>
      </c>
      <c r="F9" s="484"/>
    </row>
    <row r="10" spans="1:6" ht="15" customHeight="1" x14ac:dyDescent="0.2">
      <c r="A10" s="675" t="s">
        <v>730</v>
      </c>
      <c r="B10" s="485" t="s">
        <v>727</v>
      </c>
      <c r="C10" s="486">
        <v>5165</v>
      </c>
      <c r="D10" s="486">
        <v>5570</v>
      </c>
      <c r="E10" s="486">
        <v>5719</v>
      </c>
    </row>
    <row r="11" spans="1:6" ht="15" customHeight="1" x14ac:dyDescent="0.2">
      <c r="A11" s="676"/>
      <c r="B11" s="482" t="s">
        <v>728</v>
      </c>
      <c r="C11" s="483">
        <v>45190</v>
      </c>
      <c r="D11" s="483">
        <v>45190</v>
      </c>
      <c r="E11" s="483">
        <v>45190</v>
      </c>
      <c r="F11" s="484"/>
    </row>
    <row r="12" spans="1:6" ht="15" customHeight="1" x14ac:dyDescent="0.2">
      <c r="A12" s="675" t="s">
        <v>731</v>
      </c>
      <c r="B12" s="485" t="s">
        <v>727</v>
      </c>
      <c r="C12" s="442">
        <v>13074</v>
      </c>
      <c r="D12" s="442">
        <v>12056</v>
      </c>
      <c r="E12" s="442">
        <v>11758</v>
      </c>
    </row>
    <row r="13" spans="1:6" ht="15" customHeight="1" x14ac:dyDescent="0.2">
      <c r="A13" s="676"/>
      <c r="B13" s="487" t="s">
        <v>728</v>
      </c>
      <c r="C13" s="483">
        <v>53580</v>
      </c>
      <c r="D13" s="483">
        <v>53580</v>
      </c>
      <c r="E13" s="483">
        <v>53580</v>
      </c>
      <c r="F13" s="484"/>
    </row>
    <row r="14" spans="1:6" ht="15" customHeight="1" x14ac:dyDescent="0.2">
      <c r="A14" s="675" t="s">
        <v>732</v>
      </c>
      <c r="B14" s="485" t="s">
        <v>727</v>
      </c>
      <c r="C14" s="442">
        <v>11111</v>
      </c>
      <c r="D14" s="442">
        <v>11399</v>
      </c>
      <c r="E14" s="442">
        <v>11344</v>
      </c>
    </row>
    <row r="15" spans="1:6" ht="15" customHeight="1" x14ac:dyDescent="0.2">
      <c r="A15" s="676"/>
      <c r="B15" s="482" t="s">
        <v>728</v>
      </c>
      <c r="C15" s="483">
        <v>64560</v>
      </c>
      <c r="D15" s="483">
        <v>64560</v>
      </c>
      <c r="E15" s="483">
        <v>64560</v>
      </c>
      <c r="F15" s="484"/>
    </row>
    <row r="16" spans="1:6" ht="15" customHeight="1" x14ac:dyDescent="0.2">
      <c r="A16" s="675" t="s">
        <v>733</v>
      </c>
      <c r="B16" s="485" t="s">
        <v>727</v>
      </c>
      <c r="C16" s="442">
        <v>12880</v>
      </c>
      <c r="D16" s="442">
        <v>12741</v>
      </c>
      <c r="E16" s="442">
        <v>12985</v>
      </c>
    </row>
    <row r="17" spans="1:6" ht="15" customHeight="1" x14ac:dyDescent="0.2">
      <c r="A17" s="676"/>
      <c r="B17" s="482" t="s">
        <v>728</v>
      </c>
      <c r="C17" s="483">
        <v>69720</v>
      </c>
      <c r="D17" s="483">
        <v>69720</v>
      </c>
      <c r="E17" s="483">
        <v>69720</v>
      </c>
      <c r="F17" s="484"/>
    </row>
    <row r="18" spans="1:6" ht="15" customHeight="1" x14ac:dyDescent="0.2">
      <c r="A18" s="675" t="s">
        <v>734</v>
      </c>
      <c r="B18" s="485" t="s">
        <v>727</v>
      </c>
      <c r="C18" s="442">
        <v>10589</v>
      </c>
      <c r="D18" s="442">
        <v>10552</v>
      </c>
      <c r="E18" s="442">
        <v>10530</v>
      </c>
    </row>
    <row r="19" spans="1:6" ht="15" customHeight="1" x14ac:dyDescent="0.2">
      <c r="A19" s="676"/>
      <c r="B19" s="482" t="s">
        <v>728</v>
      </c>
      <c r="C19" s="483">
        <v>80700</v>
      </c>
      <c r="D19" s="483">
        <v>80700</v>
      </c>
      <c r="E19" s="483">
        <v>80700</v>
      </c>
      <c r="F19" s="484"/>
    </row>
    <row r="20" spans="1:6" ht="15" customHeight="1" x14ac:dyDescent="0.2">
      <c r="A20" s="675" t="s">
        <v>735</v>
      </c>
      <c r="B20" s="485" t="s">
        <v>727</v>
      </c>
      <c r="C20" s="442">
        <v>7631</v>
      </c>
      <c r="D20" s="442">
        <v>7057</v>
      </c>
      <c r="E20" s="442">
        <v>6912</v>
      </c>
    </row>
    <row r="21" spans="1:6" ht="15" customHeight="1" x14ac:dyDescent="0.2">
      <c r="A21" s="676"/>
      <c r="B21" s="487" t="s">
        <v>728</v>
      </c>
      <c r="C21" s="483">
        <v>96840</v>
      </c>
      <c r="D21" s="483">
        <v>96840</v>
      </c>
      <c r="E21" s="483">
        <v>96840</v>
      </c>
      <c r="F21" s="484"/>
    </row>
    <row r="22" spans="1:6" ht="15" customHeight="1" x14ac:dyDescent="0.2">
      <c r="A22" s="675" t="s">
        <v>736</v>
      </c>
      <c r="B22" s="485" t="s">
        <v>727</v>
      </c>
      <c r="C22" s="442">
        <v>2970</v>
      </c>
      <c r="D22" s="442">
        <v>2769</v>
      </c>
      <c r="E22" s="442">
        <v>2850</v>
      </c>
    </row>
    <row r="23" spans="1:6" ht="15" customHeight="1" x14ac:dyDescent="0.2">
      <c r="A23" s="676"/>
      <c r="B23" s="487" t="s">
        <v>728</v>
      </c>
      <c r="C23" s="483">
        <v>109750</v>
      </c>
      <c r="D23" s="483">
        <v>109750</v>
      </c>
      <c r="E23" s="483">
        <v>109750</v>
      </c>
      <c r="F23" s="484"/>
    </row>
    <row r="24" spans="1:6" ht="15" customHeight="1" x14ac:dyDescent="0.2">
      <c r="A24" s="675" t="s">
        <v>737</v>
      </c>
      <c r="B24" s="485" t="s">
        <v>727</v>
      </c>
      <c r="C24" s="442">
        <v>1313</v>
      </c>
      <c r="D24" s="442">
        <v>1301</v>
      </c>
      <c r="E24" s="442">
        <v>1296</v>
      </c>
    </row>
    <row r="25" spans="1:6" ht="15" customHeight="1" x14ac:dyDescent="0.2">
      <c r="A25" s="676"/>
      <c r="B25" s="487" t="s">
        <v>728</v>
      </c>
      <c r="C25" s="442">
        <v>116200</v>
      </c>
      <c r="D25" s="442">
        <v>116200</v>
      </c>
      <c r="E25" s="442">
        <v>116200</v>
      </c>
      <c r="F25" s="484"/>
    </row>
    <row r="26" spans="1:6" ht="15" customHeight="1" x14ac:dyDescent="0.2">
      <c r="A26" s="675" t="s">
        <v>738</v>
      </c>
      <c r="B26" s="485" t="s">
        <v>727</v>
      </c>
      <c r="C26" s="486">
        <v>706</v>
      </c>
      <c r="D26" s="486">
        <v>601</v>
      </c>
      <c r="E26" s="486">
        <v>628</v>
      </c>
    </row>
    <row r="27" spans="1:6" ht="15" customHeight="1" x14ac:dyDescent="0.2">
      <c r="A27" s="676"/>
      <c r="B27" s="487" t="s">
        <v>728</v>
      </c>
      <c r="C27" s="483">
        <v>122660</v>
      </c>
      <c r="D27" s="483">
        <v>122660</v>
      </c>
      <c r="E27" s="483">
        <v>122660</v>
      </c>
      <c r="F27" s="484"/>
    </row>
    <row r="28" spans="1:6" ht="15" customHeight="1" x14ac:dyDescent="0.2">
      <c r="A28" s="675" t="s">
        <v>739</v>
      </c>
      <c r="B28" s="485" t="s">
        <v>727</v>
      </c>
      <c r="C28" s="442">
        <v>719</v>
      </c>
      <c r="D28" s="442">
        <v>776</v>
      </c>
      <c r="E28" s="442">
        <v>716</v>
      </c>
    </row>
    <row r="29" spans="1:6" ht="15" customHeight="1" x14ac:dyDescent="0.2">
      <c r="A29" s="676"/>
      <c r="B29" s="487" t="s">
        <v>728</v>
      </c>
      <c r="C29" s="442">
        <v>129120</v>
      </c>
      <c r="D29" s="442">
        <v>129120</v>
      </c>
      <c r="E29" s="442">
        <v>129120</v>
      </c>
      <c r="F29" s="484"/>
    </row>
    <row r="30" spans="1:6" ht="15" customHeight="1" x14ac:dyDescent="0.2">
      <c r="A30" s="675" t="s">
        <v>740</v>
      </c>
      <c r="B30" s="485" t="s">
        <v>727</v>
      </c>
      <c r="C30" s="486">
        <v>434</v>
      </c>
      <c r="D30" s="486">
        <v>513</v>
      </c>
      <c r="E30" s="486">
        <v>436</v>
      </c>
    </row>
    <row r="31" spans="1:6" ht="15" customHeight="1" x14ac:dyDescent="0.2">
      <c r="A31" s="676"/>
      <c r="B31" s="487" t="s">
        <v>728</v>
      </c>
      <c r="C31" s="442">
        <v>135570</v>
      </c>
      <c r="D31" s="442">
        <v>135570</v>
      </c>
      <c r="E31" s="442">
        <v>135570</v>
      </c>
      <c r="F31" s="484"/>
    </row>
    <row r="32" spans="1:6" ht="15" customHeight="1" x14ac:dyDescent="0.2">
      <c r="A32" s="675" t="s">
        <v>741</v>
      </c>
      <c r="B32" s="485" t="s">
        <v>727</v>
      </c>
      <c r="C32" s="486">
        <v>266</v>
      </c>
      <c r="D32" s="486">
        <v>326</v>
      </c>
      <c r="E32" s="486">
        <v>240</v>
      </c>
    </row>
    <row r="33" spans="1:6" ht="15" customHeight="1" x14ac:dyDescent="0.2">
      <c r="A33" s="676"/>
      <c r="B33" s="487" t="s">
        <v>728</v>
      </c>
      <c r="C33" s="483">
        <v>142030</v>
      </c>
      <c r="D33" s="483">
        <v>142030</v>
      </c>
      <c r="E33" s="483">
        <v>142030</v>
      </c>
      <c r="F33" s="484"/>
    </row>
    <row r="34" spans="1:6" ht="15" customHeight="1" x14ac:dyDescent="0.2">
      <c r="A34" s="675" t="s">
        <v>742</v>
      </c>
      <c r="B34" s="485" t="s">
        <v>727</v>
      </c>
      <c r="C34" s="442">
        <v>883</v>
      </c>
      <c r="D34" s="442">
        <v>886</v>
      </c>
      <c r="E34" s="442">
        <v>952</v>
      </c>
    </row>
    <row r="35" spans="1:6" ht="15" customHeight="1" x14ac:dyDescent="0.2">
      <c r="A35" s="676"/>
      <c r="B35" s="487" t="s">
        <v>728</v>
      </c>
      <c r="C35" s="442">
        <v>148480</v>
      </c>
      <c r="D35" s="442">
        <v>148480</v>
      </c>
      <c r="E35" s="442">
        <v>148480</v>
      </c>
      <c r="F35" s="484"/>
    </row>
    <row r="36" spans="1:6" ht="15" customHeight="1" x14ac:dyDescent="0.2">
      <c r="A36" s="681" t="s">
        <v>743</v>
      </c>
      <c r="B36" s="682"/>
      <c r="C36" s="488">
        <v>87660</v>
      </c>
      <c r="D36" s="488">
        <f>SUM(D6,D8,D10,D12,D14,D16,D18,D20,D22,D24,D26,D28,D30,D32,D34)</f>
        <v>87573</v>
      </c>
      <c r="E36" s="488">
        <f>SUM(E6,E8,E10,E12,E14,E16,E18,E20,E22,E24,E26,E28,E30,E32,E34)</f>
        <v>87878</v>
      </c>
    </row>
    <row r="37" spans="1:6" ht="15" customHeight="1" x14ac:dyDescent="0.2">
      <c r="C37" s="478"/>
      <c r="D37" s="478"/>
      <c r="E37" s="478" t="s">
        <v>710</v>
      </c>
    </row>
  </sheetData>
  <mergeCells count="17">
    <mergeCell ref="A28:A29"/>
    <mergeCell ref="A30:A31"/>
    <mergeCell ref="A32:A33"/>
    <mergeCell ref="A34:A35"/>
    <mergeCell ref="A36:B36"/>
    <mergeCell ref="A26:A27"/>
    <mergeCell ref="A5:B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honeticPr fontId="2"/>
  <hyperlinks>
    <hyperlink ref="A1" location="目次!A1" display="目次へもどる" xr:uid="{33095FBC-D97B-4FBC-B560-13F311417DE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AB24-E038-430A-AE9A-74355D37F2C7}">
  <sheetPr codeName="Sheet53"/>
  <dimension ref="A1:D9"/>
  <sheetViews>
    <sheetView zoomScale="110" zoomScaleNormal="110" workbookViewId="0"/>
  </sheetViews>
  <sheetFormatPr defaultColWidth="9" defaultRowHeight="15" customHeight="1" x14ac:dyDescent="0.2"/>
  <cols>
    <col min="1" max="1" width="18.77734375" style="477" customWidth="1"/>
    <col min="2" max="4" width="22.44140625" style="477" customWidth="1"/>
    <col min="5" max="16384" width="9" style="477"/>
  </cols>
  <sheetData>
    <row r="1" spans="1:4" s="520" customFormat="1" ht="15" customHeight="1" x14ac:dyDescent="0.2">
      <c r="A1" s="514" t="s">
        <v>811</v>
      </c>
    </row>
    <row r="2" spans="1:4" s="520" customFormat="1" ht="15" customHeight="1" x14ac:dyDescent="0.2"/>
    <row r="3" spans="1:4" ht="15" customHeight="1" x14ac:dyDescent="0.15">
      <c r="A3" s="476" t="s">
        <v>744</v>
      </c>
      <c r="B3" s="478"/>
      <c r="D3" s="479"/>
    </row>
    <row r="4" spans="1:4" ht="15" customHeight="1" x14ac:dyDescent="0.15">
      <c r="B4" s="478"/>
      <c r="D4" s="479" t="s">
        <v>745</v>
      </c>
    </row>
    <row r="5" spans="1:4" ht="15" customHeight="1" x14ac:dyDescent="0.2">
      <c r="A5" s="489" t="s">
        <v>746</v>
      </c>
      <c r="B5" s="480" t="s">
        <v>690</v>
      </c>
      <c r="C5" s="480" t="s">
        <v>691</v>
      </c>
      <c r="D5" s="480" t="s">
        <v>692</v>
      </c>
    </row>
    <row r="6" spans="1:4" ht="15" customHeight="1" x14ac:dyDescent="0.2">
      <c r="A6" s="490" t="s">
        <v>747</v>
      </c>
      <c r="B6" s="491">
        <v>100</v>
      </c>
      <c r="C6" s="491">
        <v>100</v>
      </c>
      <c r="D6" s="491">
        <v>100</v>
      </c>
    </row>
    <row r="7" spans="1:4" ht="15" customHeight="1" x14ac:dyDescent="0.2">
      <c r="A7" s="492" t="s">
        <v>748</v>
      </c>
      <c r="B7" s="493">
        <v>91.37</v>
      </c>
      <c r="C7" s="493">
        <v>91.27</v>
      </c>
      <c r="D7" s="493">
        <v>92.2</v>
      </c>
    </row>
    <row r="8" spans="1:4" ht="15" customHeight="1" x14ac:dyDescent="0.2">
      <c r="A8" s="494" t="s">
        <v>749</v>
      </c>
      <c r="B8" s="495">
        <v>99.05</v>
      </c>
      <c r="C8" s="495">
        <v>99.04</v>
      </c>
      <c r="D8" s="495">
        <v>99.11</v>
      </c>
    </row>
    <row r="9" spans="1:4" ht="15" customHeight="1" x14ac:dyDescent="0.2">
      <c r="B9" s="478"/>
      <c r="C9" s="478"/>
      <c r="D9" s="478" t="s">
        <v>710</v>
      </c>
    </row>
  </sheetData>
  <phoneticPr fontId="2"/>
  <hyperlinks>
    <hyperlink ref="A1" location="目次!A1" display="目次へもどる" xr:uid="{ED1222B8-BB89-41E2-8D6E-030C28DEB8A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32C3E-0009-4692-9CE5-14173F6D3678}">
  <sheetPr codeName="Sheet54"/>
  <dimension ref="A1:D30"/>
  <sheetViews>
    <sheetView zoomScale="110" zoomScaleNormal="110" workbookViewId="0"/>
  </sheetViews>
  <sheetFormatPr defaultColWidth="9" defaultRowHeight="15" customHeight="1" x14ac:dyDescent="0.2"/>
  <cols>
    <col min="1" max="1" width="41.21875" style="477" customWidth="1"/>
    <col min="2" max="4" width="15" style="477" customWidth="1"/>
    <col min="5" max="16384" width="9" style="477"/>
  </cols>
  <sheetData>
    <row r="1" spans="1:4" s="520" customFormat="1" ht="15" customHeight="1" x14ac:dyDescent="0.2">
      <c r="A1" s="514" t="s">
        <v>811</v>
      </c>
    </row>
    <row r="2" spans="1:4" s="520" customFormat="1" ht="15" customHeight="1" x14ac:dyDescent="0.2"/>
    <row r="3" spans="1:4" ht="15" customHeight="1" x14ac:dyDescent="0.15">
      <c r="A3" s="476" t="s">
        <v>750</v>
      </c>
      <c r="B3" s="478"/>
      <c r="D3" s="479"/>
    </row>
    <row r="4" spans="1:4" ht="15" customHeight="1" x14ac:dyDescent="0.15">
      <c r="B4" s="478"/>
      <c r="D4" s="479" t="s">
        <v>751</v>
      </c>
    </row>
    <row r="5" spans="1:4" ht="15" customHeight="1" x14ac:dyDescent="0.2">
      <c r="A5" s="489" t="s">
        <v>746</v>
      </c>
      <c r="B5" s="480" t="s">
        <v>24</v>
      </c>
      <c r="C5" s="480" t="s">
        <v>25</v>
      </c>
      <c r="D5" s="480" t="s">
        <v>26</v>
      </c>
    </row>
    <row r="6" spans="1:4" ht="15" customHeight="1" x14ac:dyDescent="0.2">
      <c r="A6" s="490" t="s">
        <v>752</v>
      </c>
      <c r="B6" s="484">
        <v>54</v>
      </c>
      <c r="C6" s="484">
        <v>57</v>
      </c>
      <c r="D6" s="484">
        <v>63</v>
      </c>
    </row>
    <row r="7" spans="1:4" ht="15" customHeight="1" x14ac:dyDescent="0.2">
      <c r="A7" s="492" t="s">
        <v>753</v>
      </c>
      <c r="B7" s="484">
        <v>30</v>
      </c>
      <c r="C7" s="484">
        <v>36</v>
      </c>
      <c r="D7" s="484">
        <v>45</v>
      </c>
    </row>
    <row r="8" spans="1:4" ht="15" customHeight="1" x14ac:dyDescent="0.2">
      <c r="A8" s="492" t="s">
        <v>754</v>
      </c>
      <c r="B8" s="484">
        <v>4</v>
      </c>
      <c r="C8" s="484">
        <v>4</v>
      </c>
      <c r="D8" s="484">
        <v>4</v>
      </c>
    </row>
    <row r="9" spans="1:4" ht="15" customHeight="1" x14ac:dyDescent="0.2">
      <c r="A9" s="492" t="s">
        <v>755</v>
      </c>
      <c r="B9" s="484">
        <v>8</v>
      </c>
      <c r="C9" s="484">
        <v>9</v>
      </c>
      <c r="D9" s="484">
        <v>10</v>
      </c>
    </row>
    <row r="10" spans="1:4" ht="15" customHeight="1" x14ac:dyDescent="0.2">
      <c r="A10" s="492" t="s">
        <v>756</v>
      </c>
      <c r="B10" s="484">
        <v>43</v>
      </c>
      <c r="C10" s="484">
        <v>46</v>
      </c>
      <c r="D10" s="484">
        <v>50</v>
      </c>
    </row>
    <row r="11" spans="1:4" ht="15" customHeight="1" x14ac:dyDescent="0.2">
      <c r="A11" s="492" t="s">
        <v>757</v>
      </c>
      <c r="B11" s="484">
        <v>15</v>
      </c>
      <c r="C11" s="484">
        <v>15</v>
      </c>
      <c r="D11" s="484">
        <v>15</v>
      </c>
    </row>
    <row r="12" spans="1:4" ht="15" customHeight="1" x14ac:dyDescent="0.2">
      <c r="A12" s="492" t="s">
        <v>758</v>
      </c>
      <c r="B12" s="484">
        <v>15</v>
      </c>
      <c r="C12" s="484">
        <v>16</v>
      </c>
      <c r="D12" s="484">
        <v>16</v>
      </c>
    </row>
    <row r="13" spans="1:4" ht="15" customHeight="1" x14ac:dyDescent="0.2">
      <c r="A13" s="492" t="s">
        <v>759</v>
      </c>
      <c r="B13" s="484">
        <v>7</v>
      </c>
      <c r="C13" s="484">
        <v>7</v>
      </c>
      <c r="D13" s="484">
        <v>7</v>
      </c>
    </row>
    <row r="14" spans="1:4" ht="15" customHeight="1" x14ac:dyDescent="0.2">
      <c r="A14" s="492" t="s">
        <v>760</v>
      </c>
      <c r="B14" s="484">
        <v>19</v>
      </c>
      <c r="C14" s="484">
        <v>18</v>
      </c>
      <c r="D14" s="484">
        <v>17</v>
      </c>
    </row>
    <row r="15" spans="1:4" ht="15" customHeight="1" x14ac:dyDescent="0.2">
      <c r="A15" s="492" t="s">
        <v>761</v>
      </c>
      <c r="B15" s="484">
        <v>27</v>
      </c>
      <c r="C15" s="484">
        <v>27</v>
      </c>
      <c r="D15" s="484">
        <v>28</v>
      </c>
    </row>
    <row r="16" spans="1:4" ht="15" customHeight="1" x14ac:dyDescent="0.2">
      <c r="A16" s="492" t="s">
        <v>716</v>
      </c>
      <c r="B16" s="484">
        <v>14</v>
      </c>
      <c r="C16" s="484">
        <v>14</v>
      </c>
      <c r="D16" s="484">
        <v>14</v>
      </c>
    </row>
    <row r="17" spans="1:4" ht="15" customHeight="1" x14ac:dyDescent="0.2">
      <c r="A17" s="492" t="s">
        <v>717</v>
      </c>
      <c r="B17" s="484">
        <v>7</v>
      </c>
      <c r="C17" s="484">
        <v>7</v>
      </c>
      <c r="D17" s="484">
        <v>7</v>
      </c>
    </row>
    <row r="18" spans="1:4" ht="15" customHeight="1" x14ac:dyDescent="0.2">
      <c r="A18" s="492" t="s">
        <v>763</v>
      </c>
      <c r="B18" s="484">
        <v>0</v>
      </c>
      <c r="C18" s="484">
        <v>0</v>
      </c>
      <c r="D18" s="484">
        <v>0</v>
      </c>
    </row>
    <row r="19" spans="1:4" ht="15" customHeight="1" x14ac:dyDescent="0.2">
      <c r="A19" s="492" t="s">
        <v>764</v>
      </c>
      <c r="B19" s="484">
        <v>0</v>
      </c>
      <c r="C19" s="484">
        <v>0</v>
      </c>
      <c r="D19" s="484">
        <v>0</v>
      </c>
    </row>
    <row r="20" spans="1:4" ht="15" customHeight="1" x14ac:dyDescent="0.2">
      <c r="A20" s="492" t="s">
        <v>765</v>
      </c>
      <c r="B20" s="484">
        <v>71</v>
      </c>
      <c r="C20" s="484">
        <v>76</v>
      </c>
      <c r="D20" s="484">
        <v>74</v>
      </c>
    </row>
    <row r="21" spans="1:4" ht="15" customHeight="1" x14ac:dyDescent="0.2">
      <c r="A21" s="496" t="s">
        <v>766</v>
      </c>
      <c r="B21" s="484">
        <v>3</v>
      </c>
      <c r="C21" s="484">
        <v>3</v>
      </c>
      <c r="D21" s="484">
        <v>4</v>
      </c>
    </row>
    <row r="22" spans="1:4" ht="15" customHeight="1" x14ac:dyDescent="0.2">
      <c r="A22" s="492" t="s">
        <v>767</v>
      </c>
      <c r="B22" s="484">
        <v>0</v>
      </c>
      <c r="C22" s="484">
        <v>0</v>
      </c>
      <c r="D22" s="484">
        <v>0</v>
      </c>
    </row>
    <row r="23" spans="1:4" ht="15" customHeight="1" x14ac:dyDescent="0.2">
      <c r="A23" s="492" t="s">
        <v>768</v>
      </c>
      <c r="B23" s="484">
        <v>6</v>
      </c>
      <c r="C23" s="484">
        <v>6</v>
      </c>
      <c r="D23" s="484">
        <v>6</v>
      </c>
    </row>
    <row r="24" spans="1:4" ht="15" customHeight="1" x14ac:dyDescent="0.2">
      <c r="A24" s="492" t="s">
        <v>769</v>
      </c>
      <c r="B24" s="484">
        <v>22</v>
      </c>
      <c r="C24" s="484">
        <v>23</v>
      </c>
      <c r="D24" s="484">
        <v>23</v>
      </c>
    </row>
    <row r="25" spans="1:4" ht="15" customHeight="1" x14ac:dyDescent="0.2">
      <c r="A25" s="492" t="s">
        <v>770</v>
      </c>
      <c r="B25" s="484">
        <v>9</v>
      </c>
      <c r="C25" s="484">
        <v>9</v>
      </c>
      <c r="D25" s="484">
        <v>10</v>
      </c>
    </row>
    <row r="26" spans="1:4" ht="15" customHeight="1" x14ac:dyDescent="0.2">
      <c r="A26" s="492" t="s">
        <v>771</v>
      </c>
      <c r="B26" s="484">
        <v>0</v>
      </c>
      <c r="C26" s="484">
        <v>0</v>
      </c>
      <c r="D26" s="484">
        <v>0</v>
      </c>
    </row>
    <row r="27" spans="1:4" ht="15" customHeight="1" x14ac:dyDescent="0.2">
      <c r="A27" s="492" t="s">
        <v>772</v>
      </c>
      <c r="B27" s="484">
        <v>41</v>
      </c>
      <c r="C27" s="484">
        <v>42</v>
      </c>
      <c r="D27" s="484">
        <v>42</v>
      </c>
    </row>
    <row r="28" spans="1:4" ht="15" customHeight="1" x14ac:dyDescent="0.2">
      <c r="A28" s="492" t="s">
        <v>773</v>
      </c>
      <c r="B28" s="484">
        <v>1</v>
      </c>
      <c r="C28" s="484">
        <v>2</v>
      </c>
      <c r="D28" s="484">
        <v>2</v>
      </c>
    </row>
    <row r="29" spans="1:4" ht="15" customHeight="1" x14ac:dyDescent="0.2">
      <c r="A29" s="497" t="s">
        <v>774</v>
      </c>
      <c r="B29" s="498">
        <v>5</v>
      </c>
      <c r="C29" s="498">
        <v>5</v>
      </c>
      <c r="D29" s="498">
        <v>5</v>
      </c>
    </row>
    <row r="30" spans="1:4" ht="15" customHeight="1" x14ac:dyDescent="0.2">
      <c r="A30" s="477" t="s">
        <v>775</v>
      </c>
      <c r="B30" s="478"/>
      <c r="D30" s="478" t="s">
        <v>710</v>
      </c>
    </row>
  </sheetData>
  <phoneticPr fontId="2"/>
  <hyperlinks>
    <hyperlink ref="A1" location="目次!A1" display="目次へもどる" xr:uid="{3C399E7B-7D0A-4913-9F59-35CE70F771E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8ED3-84CC-4B80-A693-59A09FFB9B60}">
  <sheetPr codeName="Sheet55"/>
  <dimension ref="A1:D54"/>
  <sheetViews>
    <sheetView zoomScale="110" zoomScaleNormal="110" workbookViewId="0"/>
  </sheetViews>
  <sheetFormatPr defaultColWidth="9" defaultRowHeight="15" customHeight="1" x14ac:dyDescent="0.2"/>
  <cols>
    <col min="1" max="1" width="41.21875" style="500" customWidth="1"/>
    <col min="2" max="4" width="15" style="500" customWidth="1"/>
    <col min="5" max="16384" width="9" style="500"/>
  </cols>
  <sheetData>
    <row r="1" spans="1:4" s="521" customFormat="1" ht="15" customHeight="1" x14ac:dyDescent="0.2">
      <c r="A1" s="514" t="s">
        <v>811</v>
      </c>
    </row>
    <row r="2" spans="1:4" s="521" customFormat="1" ht="15" customHeight="1" x14ac:dyDescent="0.2"/>
    <row r="3" spans="1:4" ht="15" customHeight="1" x14ac:dyDescent="0.2">
      <c r="A3" s="499" t="s">
        <v>776</v>
      </c>
    </row>
    <row r="4" spans="1:4" ht="15" customHeight="1" x14ac:dyDescent="0.15">
      <c r="B4" s="501"/>
      <c r="C4" s="501"/>
      <c r="D4" s="502" t="s">
        <v>745</v>
      </c>
    </row>
    <row r="5" spans="1:4" ht="15" customHeight="1" x14ac:dyDescent="0.2">
      <c r="A5" s="503" t="s">
        <v>777</v>
      </c>
      <c r="B5" s="504" t="s">
        <v>778</v>
      </c>
      <c r="C5" s="504" t="s">
        <v>779</v>
      </c>
      <c r="D5" s="504" t="s">
        <v>780</v>
      </c>
    </row>
    <row r="6" spans="1:4" ht="15" customHeight="1" x14ac:dyDescent="0.2">
      <c r="A6" s="505" t="s">
        <v>765</v>
      </c>
      <c r="B6" s="506">
        <v>100.9</v>
      </c>
      <c r="C6" s="506">
        <v>99.8</v>
      </c>
      <c r="D6" s="506">
        <v>97.525542784163477</v>
      </c>
    </row>
    <row r="7" spans="1:4" ht="15" customHeight="1" x14ac:dyDescent="0.2">
      <c r="A7" s="507" t="s">
        <v>752</v>
      </c>
      <c r="B7" s="506">
        <v>59.1</v>
      </c>
      <c r="C7" s="506">
        <v>59</v>
      </c>
      <c r="D7" s="506">
        <v>58.741438290051818</v>
      </c>
    </row>
    <row r="8" spans="1:4" ht="15" customHeight="1" x14ac:dyDescent="0.2">
      <c r="A8" s="507" t="s">
        <v>754</v>
      </c>
      <c r="B8" s="506">
        <v>92.6</v>
      </c>
      <c r="C8" s="506">
        <v>85.8</v>
      </c>
      <c r="D8" s="506">
        <v>73.907342657342653</v>
      </c>
    </row>
    <row r="9" spans="1:4" ht="15" customHeight="1" x14ac:dyDescent="0.2">
      <c r="A9" s="507" t="s">
        <v>753</v>
      </c>
      <c r="B9" s="506">
        <v>72</v>
      </c>
      <c r="C9" s="506">
        <v>73.8</v>
      </c>
      <c r="D9" s="506">
        <v>74.076980934628338</v>
      </c>
    </row>
    <row r="10" spans="1:4" ht="15" customHeight="1" x14ac:dyDescent="0.2">
      <c r="A10" s="507" t="s">
        <v>781</v>
      </c>
      <c r="B10" s="506">
        <v>45.2</v>
      </c>
      <c r="C10" s="506">
        <v>45</v>
      </c>
      <c r="D10" s="506">
        <v>47.798048650093556</v>
      </c>
    </row>
    <row r="11" spans="1:4" ht="15" customHeight="1" x14ac:dyDescent="0.2">
      <c r="A11" s="507" t="s">
        <v>756</v>
      </c>
      <c r="B11" s="506">
        <v>96</v>
      </c>
      <c r="C11" s="506">
        <v>89.3</v>
      </c>
      <c r="D11" s="506">
        <v>90.11343442036511</v>
      </c>
    </row>
    <row r="12" spans="1:4" ht="15" customHeight="1" x14ac:dyDescent="0.2">
      <c r="A12" s="507" t="s">
        <v>757</v>
      </c>
      <c r="B12" s="506">
        <v>79.599999999999994</v>
      </c>
      <c r="C12" s="506">
        <v>75</v>
      </c>
      <c r="D12" s="506">
        <v>72.549075991104971</v>
      </c>
    </row>
    <row r="13" spans="1:4" ht="15" customHeight="1" x14ac:dyDescent="0.2">
      <c r="A13" s="507" t="s">
        <v>758</v>
      </c>
      <c r="B13" s="506">
        <v>75.5</v>
      </c>
      <c r="C13" s="506">
        <v>72</v>
      </c>
      <c r="D13" s="506">
        <v>69.470516019167562</v>
      </c>
    </row>
    <row r="14" spans="1:4" ht="15" customHeight="1" x14ac:dyDescent="0.2">
      <c r="A14" s="507" t="s">
        <v>759</v>
      </c>
      <c r="B14" s="506">
        <v>51.3</v>
      </c>
      <c r="C14" s="506">
        <v>42.9</v>
      </c>
      <c r="D14" s="506">
        <v>45.445736434108525</v>
      </c>
    </row>
    <row r="15" spans="1:4" ht="15" customHeight="1" x14ac:dyDescent="0.2">
      <c r="A15" s="507" t="s">
        <v>782</v>
      </c>
      <c r="B15" s="506">
        <v>201.5</v>
      </c>
      <c r="C15" s="506">
        <v>204.8</v>
      </c>
      <c r="D15" s="506">
        <v>211.62296455938696</v>
      </c>
    </row>
    <row r="16" spans="1:4" ht="15" customHeight="1" x14ac:dyDescent="0.2">
      <c r="A16" s="507" t="s">
        <v>760</v>
      </c>
      <c r="B16" s="506">
        <v>101.8</v>
      </c>
      <c r="C16" s="506">
        <v>101.6</v>
      </c>
      <c r="D16" s="506">
        <v>98.507377979568673</v>
      </c>
    </row>
    <row r="17" spans="1:4" ht="15" customHeight="1" x14ac:dyDescent="0.2">
      <c r="A17" s="507" t="s">
        <v>783</v>
      </c>
      <c r="B17" s="506">
        <v>104</v>
      </c>
      <c r="C17" s="506">
        <v>103.6</v>
      </c>
      <c r="D17" s="506">
        <v>108.75675675675676</v>
      </c>
    </row>
    <row r="18" spans="1:4" ht="15" customHeight="1" x14ac:dyDescent="0.2">
      <c r="A18" s="507" t="s">
        <v>784</v>
      </c>
      <c r="B18" s="506">
        <v>93.4</v>
      </c>
      <c r="C18" s="506">
        <v>90</v>
      </c>
      <c r="D18" s="506">
        <v>81.589147286821699</v>
      </c>
    </row>
    <row r="19" spans="1:4" ht="15" customHeight="1" x14ac:dyDescent="0.2">
      <c r="A19" s="507" t="s">
        <v>785</v>
      </c>
      <c r="B19" s="506">
        <v>98.8</v>
      </c>
      <c r="C19" s="506">
        <v>102.7</v>
      </c>
      <c r="D19" s="506">
        <v>97.53086419753086</v>
      </c>
    </row>
    <row r="20" spans="1:4" ht="9" customHeight="1" x14ac:dyDescent="0.2">
      <c r="A20" s="507"/>
      <c r="B20" s="506"/>
      <c r="C20" s="506"/>
      <c r="D20" s="506"/>
    </row>
    <row r="21" spans="1:4" ht="15" customHeight="1" x14ac:dyDescent="0.2">
      <c r="A21" s="507" t="s">
        <v>786</v>
      </c>
      <c r="B21" s="506">
        <v>104.9</v>
      </c>
      <c r="C21" s="506">
        <v>107.6</v>
      </c>
      <c r="D21" s="506">
        <v>108.05478180129991</v>
      </c>
    </row>
    <row r="22" spans="1:4" ht="15" customHeight="1" x14ac:dyDescent="0.2">
      <c r="A22" s="507" t="s">
        <v>787</v>
      </c>
      <c r="B22" s="506">
        <v>72.599999999999994</v>
      </c>
      <c r="C22" s="506">
        <v>30.4</v>
      </c>
      <c r="D22" s="506">
        <v>6.5476190476190483</v>
      </c>
    </row>
    <row r="23" spans="1:4" ht="15" customHeight="1" x14ac:dyDescent="0.2">
      <c r="A23" s="507" t="s">
        <v>788</v>
      </c>
      <c r="B23" s="506">
        <v>80.900000000000006</v>
      </c>
      <c r="C23" s="506">
        <v>80.7</v>
      </c>
      <c r="D23" s="506">
        <v>80.202774813233731</v>
      </c>
    </row>
    <row r="24" spans="1:4" ht="15" customHeight="1" x14ac:dyDescent="0.2">
      <c r="A24" s="507" t="s">
        <v>789</v>
      </c>
      <c r="B24" s="506">
        <v>45.3</v>
      </c>
      <c r="C24" s="506">
        <v>38.299999999999997</v>
      </c>
      <c r="D24" s="506">
        <v>40.235173824130882</v>
      </c>
    </row>
    <row r="25" spans="1:4" ht="15" customHeight="1" x14ac:dyDescent="0.2">
      <c r="A25" s="507" t="s">
        <v>790</v>
      </c>
      <c r="B25" s="506">
        <v>83.9</v>
      </c>
      <c r="C25" s="506">
        <v>87.6</v>
      </c>
      <c r="D25" s="506">
        <v>87.815955766192729</v>
      </c>
    </row>
    <row r="26" spans="1:4" ht="15" customHeight="1" x14ac:dyDescent="0.2">
      <c r="A26" s="507" t="s">
        <v>791</v>
      </c>
      <c r="B26" s="506">
        <v>100.5</v>
      </c>
      <c r="C26" s="506">
        <v>101.9</v>
      </c>
      <c r="D26" s="506">
        <v>100.75947603121516</v>
      </c>
    </row>
    <row r="27" spans="1:4" ht="15" customHeight="1" x14ac:dyDescent="0.2">
      <c r="A27" s="507" t="s">
        <v>792</v>
      </c>
      <c r="B27" s="506">
        <v>62</v>
      </c>
      <c r="C27" s="506">
        <v>47.4</v>
      </c>
      <c r="D27" s="506">
        <v>55.228758169934643</v>
      </c>
    </row>
    <row r="28" spans="1:4" ht="15" customHeight="1" x14ac:dyDescent="0.2">
      <c r="A28" s="507" t="s">
        <v>793</v>
      </c>
      <c r="B28" s="506">
        <v>13.3</v>
      </c>
      <c r="C28" s="506">
        <v>0</v>
      </c>
      <c r="D28" s="506">
        <v>0</v>
      </c>
    </row>
    <row r="29" spans="1:4" ht="15" customHeight="1" x14ac:dyDescent="0.2">
      <c r="A29" s="507" t="s">
        <v>794</v>
      </c>
      <c r="B29" s="506">
        <v>187.8</v>
      </c>
      <c r="C29" s="506">
        <v>189.1</v>
      </c>
      <c r="D29" s="506">
        <v>193.54354354354356</v>
      </c>
    </row>
    <row r="30" spans="1:4" ht="15" customHeight="1" x14ac:dyDescent="0.2">
      <c r="A30" s="507" t="s">
        <v>795</v>
      </c>
      <c r="B30" s="506">
        <v>103.5</v>
      </c>
      <c r="C30" s="506">
        <v>98.5</v>
      </c>
      <c r="D30" s="506">
        <v>83.121019108280265</v>
      </c>
    </row>
    <row r="31" spans="1:4" ht="15" customHeight="1" x14ac:dyDescent="0.2">
      <c r="A31" s="507" t="s">
        <v>796</v>
      </c>
      <c r="B31" s="506">
        <v>98.2</v>
      </c>
      <c r="C31" s="506">
        <v>95</v>
      </c>
      <c r="D31" s="506">
        <v>87.777777777777771</v>
      </c>
    </row>
    <row r="32" spans="1:4" ht="15" customHeight="1" x14ac:dyDescent="0.2">
      <c r="A32" s="507" t="s">
        <v>797</v>
      </c>
      <c r="B32" s="506">
        <v>81.099999999999994</v>
      </c>
      <c r="C32" s="506">
        <v>80</v>
      </c>
      <c r="D32" s="506">
        <v>79.60992907801419</v>
      </c>
    </row>
    <row r="33" spans="1:4" ht="9" customHeight="1" x14ac:dyDescent="0.2">
      <c r="A33" s="507"/>
      <c r="B33" s="506"/>
      <c r="C33" s="506"/>
      <c r="D33" s="506"/>
    </row>
    <row r="34" spans="1:4" ht="15" customHeight="1" x14ac:dyDescent="0.2">
      <c r="A34" s="507" t="s">
        <v>766</v>
      </c>
      <c r="B34" s="506">
        <v>75</v>
      </c>
      <c r="C34" s="506">
        <v>71.5</v>
      </c>
      <c r="D34" s="506">
        <v>77.291666666666671</v>
      </c>
    </row>
    <row r="35" spans="1:4" ht="15" customHeight="1" x14ac:dyDescent="0.2">
      <c r="A35" s="507" t="s">
        <v>767</v>
      </c>
      <c r="B35" s="508">
        <v>0</v>
      </c>
      <c r="C35" s="508">
        <v>0</v>
      </c>
      <c r="D35" s="506">
        <v>0</v>
      </c>
    </row>
    <row r="36" spans="1:4" ht="15" customHeight="1" x14ac:dyDescent="0.2">
      <c r="A36" s="507" t="s">
        <v>798</v>
      </c>
      <c r="B36" s="506">
        <v>92.9</v>
      </c>
      <c r="C36" s="506">
        <v>90.8</v>
      </c>
      <c r="D36" s="506">
        <v>91.382819194515847</v>
      </c>
    </row>
    <row r="37" spans="1:4" ht="15" customHeight="1" x14ac:dyDescent="0.2">
      <c r="A37" s="507" t="s">
        <v>799</v>
      </c>
      <c r="B37" s="506">
        <v>72.7</v>
      </c>
      <c r="C37" s="506">
        <v>54.3</v>
      </c>
      <c r="D37" s="506">
        <v>44.19191919191919</v>
      </c>
    </row>
    <row r="38" spans="1:4" ht="15" customHeight="1" x14ac:dyDescent="0.2">
      <c r="A38" s="507" t="s">
        <v>800</v>
      </c>
      <c r="B38" s="506">
        <v>103.9</v>
      </c>
      <c r="C38" s="506">
        <v>101.2</v>
      </c>
      <c r="D38" s="506">
        <v>101.7636684303351</v>
      </c>
    </row>
    <row r="39" spans="1:4" ht="15" customHeight="1" x14ac:dyDescent="0.2">
      <c r="A39" s="507" t="s">
        <v>801</v>
      </c>
      <c r="B39" s="506">
        <v>120.8</v>
      </c>
      <c r="C39" s="506">
        <v>66.7</v>
      </c>
      <c r="D39" s="506">
        <v>12.5</v>
      </c>
    </row>
    <row r="40" spans="1:4" ht="15" customHeight="1" x14ac:dyDescent="0.2">
      <c r="A40" s="507" t="s">
        <v>802</v>
      </c>
      <c r="B40" s="506">
        <v>103</v>
      </c>
      <c r="C40" s="506">
        <v>105.6</v>
      </c>
      <c r="D40" s="506">
        <v>94.941956882255383</v>
      </c>
    </row>
    <row r="41" spans="1:4" ht="15" customHeight="1" x14ac:dyDescent="0.2">
      <c r="A41" s="507" t="s">
        <v>803</v>
      </c>
      <c r="B41" s="506">
        <v>84.1</v>
      </c>
      <c r="C41" s="506">
        <v>70.3</v>
      </c>
      <c r="D41" s="506">
        <v>84.722222222222214</v>
      </c>
    </row>
    <row r="42" spans="1:4" ht="15" customHeight="1" x14ac:dyDescent="0.2">
      <c r="A42" s="507" t="s">
        <v>771</v>
      </c>
      <c r="B42" s="508">
        <v>0</v>
      </c>
      <c r="C42" s="508">
        <v>0</v>
      </c>
      <c r="D42" s="506">
        <v>0</v>
      </c>
    </row>
    <row r="43" spans="1:4" ht="15" customHeight="1" x14ac:dyDescent="0.2">
      <c r="A43" s="509" t="s">
        <v>772</v>
      </c>
      <c r="B43" s="508">
        <v>99.2</v>
      </c>
      <c r="C43" s="508">
        <v>98.2</v>
      </c>
      <c r="D43" s="506">
        <v>102.82846715328466</v>
      </c>
    </row>
    <row r="44" spans="1:4" ht="15" customHeight="1" x14ac:dyDescent="0.2">
      <c r="A44" s="507" t="s">
        <v>804</v>
      </c>
      <c r="B44" s="508">
        <v>55.9</v>
      </c>
      <c r="C44" s="508">
        <v>87.5</v>
      </c>
      <c r="D44" s="506">
        <v>92.424242424242422</v>
      </c>
    </row>
    <row r="45" spans="1:4" ht="9" customHeight="1" x14ac:dyDescent="0.2">
      <c r="A45" s="507"/>
      <c r="B45" s="506"/>
      <c r="C45" s="506"/>
      <c r="D45" s="506"/>
    </row>
    <row r="46" spans="1:4" ht="15" customHeight="1" x14ac:dyDescent="0.2">
      <c r="A46" s="507" t="s">
        <v>805</v>
      </c>
      <c r="B46" s="506">
        <v>94.1</v>
      </c>
      <c r="C46" s="506">
        <v>92.3</v>
      </c>
      <c r="D46" s="506">
        <v>96.32231404958678</v>
      </c>
    </row>
    <row r="47" spans="1:4" ht="15" customHeight="1" x14ac:dyDescent="0.2">
      <c r="A47" s="507" t="s">
        <v>806</v>
      </c>
      <c r="B47" s="506">
        <v>98.3</v>
      </c>
      <c r="C47" s="506">
        <v>94.3</v>
      </c>
      <c r="D47" s="506">
        <v>93.51473922902494</v>
      </c>
    </row>
    <row r="48" spans="1:4" ht="15" customHeight="1" x14ac:dyDescent="0.2">
      <c r="A48" s="507" t="s">
        <v>762</v>
      </c>
      <c r="B48" s="506">
        <v>131.6</v>
      </c>
      <c r="C48" s="506">
        <v>266.7</v>
      </c>
      <c r="D48" s="506" t="s">
        <v>31</v>
      </c>
    </row>
    <row r="49" spans="1:4" ht="15" customHeight="1" x14ac:dyDescent="0.2">
      <c r="A49" s="507" t="s">
        <v>719</v>
      </c>
      <c r="B49" s="506">
        <v>74.400000000000006</v>
      </c>
      <c r="C49" s="506">
        <v>96.6</v>
      </c>
      <c r="D49" s="506">
        <v>153.81355932203388</v>
      </c>
    </row>
    <row r="50" spans="1:4" ht="15" customHeight="1" x14ac:dyDescent="0.2">
      <c r="A50" s="510" t="s">
        <v>807</v>
      </c>
      <c r="B50" s="511">
        <v>99.2</v>
      </c>
      <c r="C50" s="511">
        <v>69.8</v>
      </c>
      <c r="D50" s="511">
        <v>64.650537634408607</v>
      </c>
    </row>
    <row r="51" spans="1:4" ht="15" customHeight="1" x14ac:dyDescent="0.2">
      <c r="A51" s="512" t="s">
        <v>808</v>
      </c>
      <c r="D51" s="500" t="s">
        <v>809</v>
      </c>
    </row>
    <row r="52" spans="1:4" ht="15" customHeight="1" x14ac:dyDescent="0.2">
      <c r="A52" s="512"/>
    </row>
    <row r="53" spans="1:4" s="513" customFormat="1" ht="15" customHeight="1" x14ac:dyDescent="0.2">
      <c r="A53" s="500"/>
      <c r="B53" s="500"/>
      <c r="C53" s="500"/>
      <c r="D53" s="501"/>
    </row>
    <row r="54" spans="1:4" ht="15" customHeight="1" x14ac:dyDescent="0.2">
      <c r="D54" s="501"/>
    </row>
  </sheetData>
  <phoneticPr fontId="2"/>
  <hyperlinks>
    <hyperlink ref="A1" location="目次!A1" display="目次へもどる" xr:uid="{88041238-CEFE-4FD1-A40B-53CC717AEC3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D802-ABE5-4EF6-B4BE-8A7122724BED}">
  <sheetPr codeName="Sheet5"/>
  <dimension ref="A1:H12"/>
  <sheetViews>
    <sheetView zoomScale="110" zoomScaleNormal="110" workbookViewId="0"/>
  </sheetViews>
  <sheetFormatPr defaultColWidth="8.77734375" defaultRowHeight="15" customHeight="1" x14ac:dyDescent="0.15"/>
  <cols>
    <col min="1" max="1" width="11.21875" style="54" customWidth="1"/>
    <col min="2" max="2" width="7.44140625" style="54" customWidth="1"/>
    <col min="3" max="8" width="11.21875" style="54" customWidth="1"/>
    <col min="9" max="16384" width="8.77734375" style="54"/>
  </cols>
  <sheetData>
    <row r="1" spans="1:8" s="2" customFormat="1" ht="15" customHeight="1" x14ac:dyDescent="0.2">
      <c r="A1" s="514" t="s">
        <v>811</v>
      </c>
    </row>
    <row r="2" spans="1:8" s="2" customFormat="1" ht="15" customHeight="1" x14ac:dyDescent="0.2"/>
    <row r="3" spans="1:8" s="2" customFormat="1" ht="15" customHeight="1" x14ac:dyDescent="0.2">
      <c r="A3" s="1" t="s">
        <v>60</v>
      </c>
    </row>
    <row r="4" spans="1:8" s="2" customFormat="1" ht="15" customHeight="1" x14ac:dyDescent="0.15">
      <c r="H4" s="12" t="s">
        <v>22</v>
      </c>
    </row>
    <row r="5" spans="1:8" s="2" customFormat="1" ht="15" customHeight="1" x14ac:dyDescent="0.2">
      <c r="A5" s="4" t="s">
        <v>61</v>
      </c>
      <c r="B5" s="14" t="s">
        <v>23</v>
      </c>
      <c r="C5" s="4" t="s">
        <v>62</v>
      </c>
      <c r="D5" s="4" t="s">
        <v>63</v>
      </c>
      <c r="E5" s="4" t="s">
        <v>64</v>
      </c>
      <c r="F5" s="4" t="s">
        <v>65</v>
      </c>
      <c r="G5" s="14" t="s">
        <v>66</v>
      </c>
      <c r="H5" s="43" t="s">
        <v>19</v>
      </c>
    </row>
    <row r="6" spans="1:8" s="50" customFormat="1" ht="15" customHeight="1" x14ac:dyDescent="0.15">
      <c r="A6" s="526" t="s">
        <v>56</v>
      </c>
      <c r="B6" s="44" t="s">
        <v>67</v>
      </c>
      <c r="C6" s="45">
        <v>242</v>
      </c>
      <c r="D6" s="46" t="s">
        <v>31</v>
      </c>
      <c r="E6" s="47" t="s">
        <v>31</v>
      </c>
      <c r="F6" s="48" t="s">
        <v>31</v>
      </c>
      <c r="G6" s="48" t="s">
        <v>31</v>
      </c>
      <c r="H6" s="49">
        <v>242</v>
      </c>
    </row>
    <row r="7" spans="1:8" ht="15" customHeight="1" x14ac:dyDescent="0.15">
      <c r="A7" s="527"/>
      <c r="B7" s="51" t="s">
        <v>68</v>
      </c>
      <c r="C7" s="45">
        <v>8650</v>
      </c>
      <c r="D7" s="52" t="s">
        <v>31</v>
      </c>
      <c r="E7" s="53" t="s">
        <v>31</v>
      </c>
      <c r="F7" s="8">
        <v>723</v>
      </c>
      <c r="G7" s="8">
        <v>629</v>
      </c>
      <c r="H7" s="49">
        <v>10002</v>
      </c>
    </row>
    <row r="8" spans="1:8" s="50" customFormat="1" ht="15" customHeight="1" x14ac:dyDescent="0.15">
      <c r="A8" s="526" t="s">
        <v>69</v>
      </c>
      <c r="B8" s="55" t="s">
        <v>67</v>
      </c>
      <c r="C8" s="56">
        <v>335</v>
      </c>
      <c r="D8" s="46" t="s">
        <v>31</v>
      </c>
      <c r="E8" s="46" t="s">
        <v>31</v>
      </c>
      <c r="F8" s="46" t="s">
        <v>31</v>
      </c>
      <c r="G8" s="46" t="s">
        <v>31</v>
      </c>
      <c r="H8" s="57">
        <f>SUM(C8:G8)</f>
        <v>335</v>
      </c>
    </row>
    <row r="9" spans="1:8" ht="15" customHeight="1" x14ac:dyDescent="0.15">
      <c r="A9" s="528"/>
      <c r="B9" s="55" t="s">
        <v>68</v>
      </c>
      <c r="C9" s="45">
        <v>12925</v>
      </c>
      <c r="D9" s="52" t="s">
        <v>31</v>
      </c>
      <c r="E9" s="52" t="s">
        <v>31</v>
      </c>
      <c r="F9" s="8">
        <v>2910</v>
      </c>
      <c r="G9" s="8">
        <v>601</v>
      </c>
      <c r="H9" s="49">
        <f>SUM(C9:G9)</f>
        <v>16436</v>
      </c>
    </row>
    <row r="10" spans="1:8" s="50" customFormat="1" ht="15" customHeight="1" x14ac:dyDescent="0.15">
      <c r="A10" s="526" t="s">
        <v>58</v>
      </c>
      <c r="B10" s="58" t="s">
        <v>67</v>
      </c>
      <c r="C10" s="56">
        <v>311</v>
      </c>
      <c r="D10" s="46" t="s">
        <v>31</v>
      </c>
      <c r="E10" s="46" t="s">
        <v>31</v>
      </c>
      <c r="F10" s="46" t="s">
        <v>31</v>
      </c>
      <c r="G10" s="46" t="s">
        <v>31</v>
      </c>
      <c r="H10" s="57">
        <f>SUM(C10:G10)</f>
        <v>311</v>
      </c>
    </row>
    <row r="11" spans="1:8" ht="15" customHeight="1" x14ac:dyDescent="0.15">
      <c r="A11" s="528"/>
      <c r="B11" s="55" t="s">
        <v>68</v>
      </c>
      <c r="C11" s="45">
        <v>11615</v>
      </c>
      <c r="D11" s="52" t="s">
        <v>31</v>
      </c>
      <c r="E11" s="52" t="s">
        <v>31</v>
      </c>
      <c r="F11" s="8">
        <v>118</v>
      </c>
      <c r="G11" s="8">
        <v>648</v>
      </c>
      <c r="H11" s="49">
        <f>SUM(C11:G11)</f>
        <v>12381</v>
      </c>
    </row>
    <row r="12" spans="1:8" ht="15" customHeight="1" x14ac:dyDescent="0.15">
      <c r="A12" s="59"/>
      <c r="B12" s="59"/>
      <c r="C12" s="59"/>
      <c r="D12" s="59"/>
      <c r="E12" s="59"/>
      <c r="F12" s="59"/>
      <c r="G12" s="59"/>
      <c r="H12" s="60" t="s">
        <v>47</v>
      </c>
    </row>
  </sheetData>
  <mergeCells count="3">
    <mergeCell ref="A6:A7"/>
    <mergeCell ref="A8:A9"/>
    <mergeCell ref="A10:A11"/>
  </mergeCells>
  <phoneticPr fontId="2"/>
  <hyperlinks>
    <hyperlink ref="A1" location="目次!A1" display="目次へもどる" xr:uid="{B5B21066-BFED-4607-AF57-7DD70E38438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  <ignoredErrors>
    <ignoredError sqref="A8:A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4448-C05C-4D7C-BA75-57C21AED48CE}">
  <sheetPr codeName="Sheet6"/>
  <dimension ref="A1:E18"/>
  <sheetViews>
    <sheetView zoomScale="110" zoomScaleNormal="110" workbookViewId="0"/>
  </sheetViews>
  <sheetFormatPr defaultColWidth="8.77734375" defaultRowHeight="15" customHeight="1" x14ac:dyDescent="0.15"/>
  <cols>
    <col min="1" max="1" width="5" style="62" customWidth="1"/>
    <col min="2" max="2" width="11.21875" style="62" customWidth="1"/>
    <col min="3" max="5" width="20" style="62" customWidth="1"/>
    <col min="6" max="16384" width="8.77734375" style="62"/>
  </cols>
  <sheetData>
    <row r="1" spans="1:5" s="516" customFormat="1" ht="15" customHeight="1" x14ac:dyDescent="0.2">
      <c r="A1" s="517" t="s">
        <v>811</v>
      </c>
    </row>
    <row r="2" spans="1:5" s="516" customFormat="1" ht="15" customHeight="1" x14ac:dyDescent="0.2"/>
    <row r="3" spans="1:5" ht="15" customHeight="1" x14ac:dyDescent="0.15">
      <c r="A3" s="61" t="s">
        <v>70</v>
      </c>
      <c r="C3" s="63"/>
    </row>
    <row r="4" spans="1:5" ht="15" customHeight="1" x14ac:dyDescent="0.15">
      <c r="E4" s="64" t="s">
        <v>71</v>
      </c>
    </row>
    <row r="5" spans="1:5" ht="15" customHeight="1" x14ac:dyDescent="0.15">
      <c r="A5" s="529" t="s">
        <v>72</v>
      </c>
      <c r="B5" s="530"/>
      <c r="C5" s="65" t="s">
        <v>73</v>
      </c>
      <c r="D5" s="66" t="s">
        <v>25</v>
      </c>
      <c r="E5" s="67" t="s">
        <v>26</v>
      </c>
    </row>
    <row r="6" spans="1:5" ht="15" customHeight="1" x14ac:dyDescent="0.15">
      <c r="A6" s="531" t="s">
        <v>74</v>
      </c>
      <c r="B6" s="532"/>
      <c r="C6" s="68">
        <v>65602</v>
      </c>
      <c r="D6" s="69">
        <v>63314</v>
      </c>
      <c r="E6" s="69">
        <v>61813</v>
      </c>
    </row>
    <row r="7" spans="1:5" ht="15" customHeight="1" x14ac:dyDescent="0.15">
      <c r="A7" s="533" t="s">
        <v>75</v>
      </c>
      <c r="B7" s="533"/>
      <c r="C7" s="70">
        <v>87082</v>
      </c>
      <c r="D7" s="71">
        <v>87221</v>
      </c>
      <c r="E7" s="71">
        <v>87745</v>
      </c>
    </row>
    <row r="8" spans="1:5" ht="15" customHeight="1" x14ac:dyDescent="0.15">
      <c r="A8" s="72"/>
      <c r="B8" s="73"/>
      <c r="C8" s="73"/>
      <c r="D8" s="73"/>
      <c r="E8" s="60" t="s">
        <v>76</v>
      </c>
    </row>
    <row r="9" spans="1:5" ht="15" customHeight="1" x14ac:dyDescent="0.15">
      <c r="A9" s="74"/>
      <c r="B9" s="74"/>
      <c r="C9" s="74"/>
    </row>
    <row r="10" spans="1:5" ht="15" customHeight="1" x14ac:dyDescent="0.15">
      <c r="A10" s="74"/>
      <c r="B10" s="74"/>
      <c r="C10" s="74"/>
    </row>
    <row r="11" spans="1:5" ht="15" customHeight="1" x14ac:dyDescent="0.15">
      <c r="A11" s="74"/>
      <c r="B11" s="74"/>
      <c r="C11" s="74"/>
    </row>
    <row r="12" spans="1:5" ht="15" customHeight="1" x14ac:dyDescent="0.15">
      <c r="A12" s="74"/>
      <c r="B12" s="74"/>
      <c r="C12" s="74"/>
    </row>
    <row r="17" ht="30" customHeight="1" x14ac:dyDescent="0.15"/>
    <row r="18" ht="30" customHeight="1" x14ac:dyDescent="0.15"/>
  </sheetData>
  <mergeCells count="3">
    <mergeCell ref="A5:B5"/>
    <mergeCell ref="A6:B6"/>
    <mergeCell ref="A7:B7"/>
  </mergeCells>
  <phoneticPr fontId="2"/>
  <hyperlinks>
    <hyperlink ref="A1" location="目次!A1" display="目次へもどる" xr:uid="{F56A659F-CD1A-4C83-9A55-58AEB0D13FD7}"/>
  </hyperlinks>
  <printOptions horizontalCentered="1"/>
  <pageMargins left="0.25" right="0.25" top="0.75" bottom="0.75" header="0.3" footer="0.3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5CA1-2C96-4158-87B6-385C7D60F5D0}">
  <sheetPr codeName="Sheet7"/>
  <dimension ref="A1:G10"/>
  <sheetViews>
    <sheetView zoomScale="110" zoomScaleNormal="110" workbookViewId="0"/>
  </sheetViews>
  <sheetFormatPr defaultColWidth="8.77734375" defaultRowHeight="15" customHeight="1" x14ac:dyDescent="0.2"/>
  <cols>
    <col min="1" max="1" width="11.21875" style="76" customWidth="1"/>
    <col min="2" max="2" width="8" style="76" customWidth="1"/>
    <col min="3" max="3" width="8.44140625" style="76" customWidth="1"/>
    <col min="4" max="4" width="8" style="76" customWidth="1"/>
    <col min="5" max="5" width="8.44140625" style="76" customWidth="1"/>
    <col min="6" max="6" width="8" style="76" customWidth="1"/>
    <col min="7" max="7" width="8.44140625" style="76" customWidth="1"/>
    <col min="8" max="16384" width="8.77734375" style="76"/>
  </cols>
  <sheetData>
    <row r="1" spans="1:7" ht="15" customHeight="1" x14ac:dyDescent="0.2">
      <c r="A1" s="514" t="s">
        <v>811</v>
      </c>
    </row>
    <row r="3" spans="1:7" ht="15" customHeight="1" x14ac:dyDescent="0.2">
      <c r="A3" s="75" t="s">
        <v>77</v>
      </c>
    </row>
    <row r="4" spans="1:7" ht="15" customHeight="1" x14ac:dyDescent="0.15">
      <c r="A4" s="77" t="s">
        <v>78</v>
      </c>
      <c r="G4" s="78" t="s">
        <v>79</v>
      </c>
    </row>
    <row r="5" spans="1:7" ht="15" customHeight="1" x14ac:dyDescent="0.2">
      <c r="A5" s="534" t="s">
        <v>80</v>
      </c>
      <c r="B5" s="536" t="s">
        <v>81</v>
      </c>
      <c r="C5" s="537"/>
      <c r="D5" s="536" t="s">
        <v>82</v>
      </c>
      <c r="E5" s="537"/>
      <c r="F5" s="536" t="s">
        <v>83</v>
      </c>
      <c r="G5" s="537"/>
    </row>
    <row r="6" spans="1:7" ht="15" customHeight="1" x14ac:dyDescent="0.2">
      <c r="A6" s="535"/>
      <c r="B6" s="79" t="s">
        <v>84</v>
      </c>
      <c r="C6" s="79" t="s">
        <v>85</v>
      </c>
      <c r="D6" s="79" t="s">
        <v>84</v>
      </c>
      <c r="E6" s="79" t="s">
        <v>85</v>
      </c>
      <c r="F6" s="79" t="s">
        <v>84</v>
      </c>
      <c r="G6" s="79" t="s">
        <v>85</v>
      </c>
    </row>
    <row r="7" spans="1:7" ht="15" customHeight="1" x14ac:dyDescent="0.2">
      <c r="A7" s="80" t="s">
        <v>86</v>
      </c>
      <c r="B7" s="81">
        <f t="shared" ref="B7:C9" si="0">SUM(D7+F7)</f>
        <v>42</v>
      </c>
      <c r="C7" s="82">
        <f t="shared" si="0"/>
        <v>4081</v>
      </c>
      <c r="D7" s="83">
        <v>18</v>
      </c>
      <c r="E7" s="83">
        <v>2050</v>
      </c>
      <c r="F7" s="83">
        <v>24</v>
      </c>
      <c r="G7" s="83">
        <v>2031</v>
      </c>
    </row>
    <row r="8" spans="1:7" ht="15" customHeight="1" x14ac:dyDescent="0.2">
      <c r="A8" s="84" t="s">
        <v>87</v>
      </c>
      <c r="B8" s="85">
        <f t="shared" si="0"/>
        <v>42</v>
      </c>
      <c r="C8" s="82">
        <f t="shared" si="0"/>
        <v>4085</v>
      </c>
      <c r="D8" s="83">
        <v>18</v>
      </c>
      <c r="E8" s="83">
        <v>2050</v>
      </c>
      <c r="F8" s="83">
        <v>24</v>
      </c>
      <c r="G8" s="83">
        <v>2035</v>
      </c>
    </row>
    <row r="9" spans="1:7" ht="15" customHeight="1" x14ac:dyDescent="0.2">
      <c r="A9" s="86">
        <v>6</v>
      </c>
      <c r="B9" s="87">
        <f t="shared" si="0"/>
        <v>42</v>
      </c>
      <c r="C9" s="82">
        <f t="shared" si="0"/>
        <v>4085</v>
      </c>
      <c r="D9" s="88">
        <v>18</v>
      </c>
      <c r="E9" s="83">
        <v>2050</v>
      </c>
      <c r="F9" s="88">
        <v>24</v>
      </c>
      <c r="G9" s="88">
        <v>2035</v>
      </c>
    </row>
    <row r="10" spans="1:7" ht="15" customHeight="1" x14ac:dyDescent="0.2">
      <c r="C10" s="89"/>
      <c r="E10" s="89"/>
      <c r="G10" s="90" t="s">
        <v>88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B73D3E17-D881-4F1F-8398-7FBF0860D88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25B2-744A-4163-99DD-094C04DC79E5}">
  <sheetPr codeName="Sheet8"/>
  <dimension ref="A1:F10"/>
  <sheetViews>
    <sheetView zoomScale="110" zoomScaleNormal="110" workbookViewId="0"/>
  </sheetViews>
  <sheetFormatPr defaultColWidth="8.77734375" defaultRowHeight="15" customHeight="1" x14ac:dyDescent="0.2"/>
  <cols>
    <col min="1" max="1" width="11.21875" style="76" customWidth="1"/>
    <col min="2" max="6" width="12.44140625" style="76" customWidth="1"/>
    <col min="7" max="16384" width="8.77734375" style="76"/>
  </cols>
  <sheetData>
    <row r="1" spans="1:6" ht="15" customHeight="1" x14ac:dyDescent="0.2">
      <c r="A1" s="514" t="s">
        <v>811</v>
      </c>
    </row>
    <row r="3" spans="1:6" ht="15" customHeight="1" x14ac:dyDescent="0.2">
      <c r="A3" s="91" t="s">
        <v>89</v>
      </c>
      <c r="B3" s="92"/>
      <c r="C3" s="92"/>
      <c r="D3" s="92"/>
      <c r="E3" s="92"/>
      <c r="F3" s="92"/>
    </row>
    <row r="4" spans="1:6" ht="15" customHeight="1" x14ac:dyDescent="0.15">
      <c r="A4" s="77" t="s">
        <v>78</v>
      </c>
      <c r="B4" s="92"/>
      <c r="C4" s="92"/>
      <c r="D4" s="92"/>
      <c r="E4" s="92"/>
      <c r="F4" s="93" t="s">
        <v>90</v>
      </c>
    </row>
    <row r="5" spans="1:6" ht="15" customHeight="1" x14ac:dyDescent="0.2">
      <c r="A5" s="538" t="s">
        <v>91</v>
      </c>
      <c r="B5" s="540" t="s">
        <v>84</v>
      </c>
      <c r="C5" s="542" t="s">
        <v>85</v>
      </c>
      <c r="D5" s="543"/>
      <c r="E5" s="544"/>
      <c r="F5" s="545" t="s">
        <v>92</v>
      </c>
    </row>
    <row r="6" spans="1:6" ht="15" customHeight="1" x14ac:dyDescent="0.2">
      <c r="A6" s="539"/>
      <c r="B6" s="541"/>
      <c r="C6" s="94" t="s">
        <v>93</v>
      </c>
      <c r="D6" s="94" t="s">
        <v>94</v>
      </c>
      <c r="E6" s="94" t="s">
        <v>95</v>
      </c>
      <c r="F6" s="546"/>
    </row>
    <row r="7" spans="1:6" ht="15" customHeight="1" x14ac:dyDescent="0.2">
      <c r="A7" s="95" t="s">
        <v>86</v>
      </c>
      <c r="B7" s="96">
        <v>9</v>
      </c>
      <c r="C7" s="97">
        <v>1990</v>
      </c>
      <c r="D7" s="98">
        <v>1107</v>
      </c>
      <c r="E7" s="98">
        <v>883</v>
      </c>
      <c r="F7" s="98">
        <v>66</v>
      </c>
    </row>
    <row r="8" spans="1:6" ht="15" customHeight="1" x14ac:dyDescent="0.2">
      <c r="A8" s="99" t="s">
        <v>87</v>
      </c>
      <c r="B8" s="96">
        <v>9</v>
      </c>
      <c r="C8" s="97">
        <v>1917</v>
      </c>
      <c r="D8" s="98">
        <v>1033</v>
      </c>
      <c r="E8" s="98">
        <v>884</v>
      </c>
      <c r="F8" s="98">
        <v>64</v>
      </c>
    </row>
    <row r="9" spans="1:6" ht="15" customHeight="1" x14ac:dyDescent="0.2">
      <c r="A9" s="100">
        <v>6</v>
      </c>
      <c r="B9" s="101">
        <v>10</v>
      </c>
      <c r="C9" s="102">
        <v>2009</v>
      </c>
      <c r="D9" s="103">
        <v>1046</v>
      </c>
      <c r="E9" s="103">
        <v>963</v>
      </c>
      <c r="F9" s="103">
        <v>68</v>
      </c>
    </row>
    <row r="10" spans="1:6" ht="15" customHeight="1" x14ac:dyDescent="0.2">
      <c r="A10" s="104"/>
      <c r="F10" s="90" t="s">
        <v>96</v>
      </c>
    </row>
  </sheetData>
  <mergeCells count="4">
    <mergeCell ref="A5:A6"/>
    <mergeCell ref="B5:B6"/>
    <mergeCell ref="C5:E5"/>
    <mergeCell ref="F5:F6"/>
  </mergeCells>
  <phoneticPr fontId="2"/>
  <hyperlinks>
    <hyperlink ref="A1" location="目次!A1" display="目次へもどる" xr:uid="{F7C373B0-6627-47F0-9695-2E82E989BB2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56</vt:i4>
      </vt:variant>
    </vt:vector>
  </HeadingPairs>
  <TitlesOfParts>
    <vt:vector size="56" baseType="lpstr">
      <vt:lpstr>目次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8-19</vt:lpstr>
      <vt:lpstr>8-20</vt:lpstr>
      <vt:lpstr>8-21</vt:lpstr>
      <vt:lpstr>8-22</vt:lpstr>
      <vt:lpstr>8-23</vt:lpstr>
      <vt:lpstr>8-24</vt:lpstr>
      <vt:lpstr>8-25</vt:lpstr>
      <vt:lpstr>8-26</vt:lpstr>
      <vt:lpstr>8-27(1)</vt:lpstr>
      <vt:lpstr>8-27（2）</vt:lpstr>
      <vt:lpstr>8-28</vt:lpstr>
      <vt:lpstr>8-29</vt:lpstr>
      <vt:lpstr>8-30</vt:lpstr>
      <vt:lpstr>8-31</vt:lpstr>
      <vt:lpstr>8-32</vt:lpstr>
      <vt:lpstr>8-33</vt:lpstr>
      <vt:lpstr>8-34</vt:lpstr>
      <vt:lpstr>8-35</vt:lpstr>
      <vt:lpstr>8-36</vt:lpstr>
      <vt:lpstr>8-37</vt:lpstr>
      <vt:lpstr>8-38</vt:lpstr>
      <vt:lpstr>8-39</vt:lpstr>
      <vt:lpstr>8-40</vt:lpstr>
      <vt:lpstr>8-41</vt:lpstr>
      <vt:lpstr>8-42</vt:lpstr>
      <vt:lpstr>8-43</vt:lpstr>
      <vt:lpstr>8-44</vt:lpstr>
      <vt:lpstr>8-45</vt:lpstr>
      <vt:lpstr>8-46</vt:lpstr>
      <vt:lpstr>8-47</vt:lpstr>
      <vt:lpstr>8-48</vt:lpstr>
      <vt:lpstr>8-49</vt:lpstr>
      <vt:lpstr>8-50</vt:lpstr>
      <vt:lpstr>8-51</vt:lpstr>
      <vt:lpstr>8-52</vt:lpstr>
      <vt:lpstr>8-53</vt:lpstr>
      <vt:lpstr>8-54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00083016</cp:lastModifiedBy>
  <dcterms:created xsi:type="dcterms:W3CDTF">2016-11-22T04:29:59Z</dcterms:created>
  <dcterms:modified xsi:type="dcterms:W3CDTF">2025-04-14T05:48:23Z</dcterms:modified>
</cp:coreProperties>
</file>