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8_{D4BFF894-0F3A-425C-8F7B-3F7EEF30C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598" r:id="rId1"/>
    <sheet name="11-1" sheetId="581" r:id="rId2"/>
    <sheet name="11-2" sheetId="582" r:id="rId3"/>
    <sheet name="11-3" sheetId="583" r:id="rId4"/>
    <sheet name="11-4" sheetId="584" r:id="rId5"/>
    <sheet name="11-5" sheetId="585" r:id="rId6"/>
    <sheet name="11-6" sheetId="586" r:id="rId7"/>
    <sheet name="11-7" sheetId="587" r:id="rId8"/>
    <sheet name="11-8" sheetId="588" r:id="rId9"/>
    <sheet name="11-9" sheetId="589" r:id="rId10"/>
    <sheet name="11-10" sheetId="590" r:id="rId11"/>
    <sheet name="11-11" sheetId="591" r:id="rId12"/>
    <sheet name="11-12" sheetId="592" r:id="rId13"/>
    <sheet name="11-13" sheetId="593" r:id="rId14"/>
    <sheet name="11-14" sheetId="594" r:id="rId15"/>
    <sheet name="11-15" sheetId="595" r:id="rId16"/>
    <sheet name="11-16" sheetId="596" r:id="rId17"/>
    <sheet name="11-17" sheetId="597" r:id="rId18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5" l="1"/>
  <c r="B9" i="595"/>
  <c r="B9" i="594"/>
  <c r="B8" i="594"/>
  <c r="B9" i="593"/>
  <c r="B8" i="593"/>
  <c r="H9" i="592"/>
  <c r="G9" i="592"/>
  <c r="D9" i="592"/>
  <c r="H8" i="592"/>
  <c r="G8" i="592"/>
  <c r="D8" i="592"/>
  <c r="B9" i="591"/>
  <c r="B9" i="590"/>
  <c r="Q8" i="588"/>
  <c r="B9" i="587"/>
  <c r="B8" i="587"/>
  <c r="B7" i="587"/>
  <c r="B6" i="587"/>
  <c r="B9" i="586"/>
  <c r="G7" i="585"/>
  <c r="F7" i="585"/>
  <c r="E7" i="585"/>
  <c r="C7" i="585" s="1"/>
  <c r="D7" i="585"/>
  <c r="B7" i="585"/>
  <c r="C9" i="584"/>
  <c r="B8" i="583"/>
  <c r="B8" i="582"/>
  <c r="B7" i="582"/>
  <c r="B9" i="581"/>
</calcChain>
</file>

<file path=xl/sharedStrings.xml><?xml version="1.0" encoding="utf-8"?>
<sst xmlns="http://schemas.openxmlformats.org/spreadsheetml/2006/main" count="472" uniqueCount="326">
  <si>
    <t>11-1. 火災の発生状況</t>
    <rPh sb="6" eb="8">
      <t>カサイ</t>
    </rPh>
    <rPh sb="9" eb="11">
      <t>ハッセイ</t>
    </rPh>
    <rPh sb="11" eb="13">
      <t>ジョウキョウ</t>
    </rPh>
    <phoneticPr fontId="41"/>
  </si>
  <si>
    <t>各年中</t>
    <rPh sb="0" eb="2">
      <t>カクネン</t>
    </rPh>
    <rPh sb="2" eb="3">
      <t>チュウ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</si>
  <si>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1"/>
  </si>
  <si>
    <t>年</t>
    <rPh sb="0" eb="1">
      <t>ネン</t>
    </rPh>
    <phoneticPr fontId="41"/>
  </si>
  <si>
    <t>総　数</t>
    <rPh sb="0" eb="1">
      <t>フサ</t>
    </rPh>
    <rPh sb="2" eb="3">
      <t>スウ</t>
    </rPh>
    <phoneticPr fontId="41"/>
  </si>
  <si>
    <t>建　物</t>
    <rPh sb="0" eb="1">
      <t>ケン</t>
    </rPh>
    <rPh sb="2" eb="3">
      <t>モノ</t>
    </rPh>
    <phoneticPr fontId="41"/>
  </si>
  <si>
    <t>車　両</t>
    <rPh sb="0" eb="1">
      <t>クルマ</t>
    </rPh>
    <rPh sb="2" eb="3">
      <t>リョウ</t>
    </rPh>
    <phoneticPr fontId="41"/>
  </si>
  <si>
    <t>林　野</t>
    <rPh sb="0" eb="1">
      <t>ハヤシ</t>
    </rPh>
    <rPh sb="2" eb="3">
      <t>ノ</t>
    </rPh>
    <phoneticPr fontId="41"/>
  </si>
  <si>
    <t>その他</t>
    <rPh sb="0" eb="3">
      <t>ソノタ</t>
    </rPh>
    <phoneticPr fontId="41"/>
  </si>
  <si>
    <t>死傷者</t>
    <rPh sb="0" eb="3">
      <t>シショウシャ</t>
    </rPh>
    <phoneticPr fontId="41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</si>
  <si>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41"/>
  </si>
  <si>
    <t>死　者</t>
    <rPh sb="0" eb="1">
      <t>シ</t>
    </rPh>
    <rPh sb="2" eb="3">
      <t>シャ</t>
    </rPh>
    <phoneticPr fontId="41"/>
  </si>
  <si>
    <t>負傷者</t>
    <rPh sb="0" eb="1">
      <t>フ</t>
    </rPh>
    <rPh sb="1" eb="3">
      <t>シショウシャ</t>
    </rPh>
    <phoneticPr fontId="41"/>
  </si>
  <si>
    <t>令和4</t>
    <rPh sb="0" eb="2">
      <t>レイワガン</t>
    </rPh>
    <phoneticPr fontId="2"/>
  </si>
  <si>
    <t>‐</t>
  </si>
  <si>
    <t>5</t>
    <phoneticPr fontId="2"/>
  </si>
  <si>
    <t>6</t>
    <phoneticPr fontId="2"/>
  </si>
  <si>
    <t>資料：消防局・予防課</t>
    <rPh sb="0" eb="2">
      <t>シリョウ</t>
    </rPh>
    <rPh sb="3" eb="5">
      <t>ショウボウ</t>
    </rPh>
    <rPh sb="5" eb="6">
      <t>キョク</t>
    </rPh>
    <rPh sb="7" eb="10">
      <t>ヨボウカ</t>
    </rPh>
    <phoneticPr fontId="41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</si>
  <si>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41"/>
  </si>
  <si>
    <t>（単位：件）</t>
    <rPh sb="1" eb="3">
      <t>タンイ</t>
    </rPh>
    <rPh sb="4" eb="5">
      <t>ケン</t>
    </rPh>
    <phoneticPr fontId="41"/>
  </si>
  <si>
    <t>年</t>
    <phoneticPr fontId="41"/>
  </si>
  <si>
    <t>総　数</t>
    <phoneticPr fontId="41"/>
  </si>
  <si>
    <t>たき火</t>
  </si>
  <si>
    <t>こんろ</t>
    <phoneticPr fontId="41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</si>
  <si>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</si>
  <si>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</si>
  <si>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</si>
  <si>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</si>
  <si>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</si>
  <si>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</si>
  <si>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</si>
  <si>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資料：消防局・予防課</t>
    <rPh sb="5" eb="6">
      <t>キョク</t>
    </rPh>
    <rPh sb="7" eb="10">
      <t>ヨボウカ</t>
    </rPh>
    <phoneticPr fontId="41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</si>
  <si>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41"/>
  </si>
  <si>
    <t>桜　井</t>
    <rPh sb="0" eb="1">
      <t>サクラ</t>
    </rPh>
    <rPh sb="2" eb="3">
      <t>イ</t>
    </rPh>
    <phoneticPr fontId="41"/>
  </si>
  <si>
    <t>新　方</t>
    <rPh sb="0" eb="1">
      <t>シン</t>
    </rPh>
    <rPh sb="2" eb="3">
      <t>ホウ</t>
    </rPh>
    <phoneticPr fontId="41"/>
  </si>
  <si>
    <t>増　林</t>
    <rPh sb="0" eb="1">
      <t>ゾウ</t>
    </rPh>
    <rPh sb="2" eb="3">
      <t>ハヤシ</t>
    </rPh>
    <phoneticPr fontId="41"/>
  </si>
  <si>
    <t>大　袋</t>
    <rPh sb="0" eb="1">
      <t>ダイ</t>
    </rPh>
    <rPh sb="2" eb="3">
      <t>フクロ</t>
    </rPh>
    <phoneticPr fontId="41"/>
  </si>
  <si>
    <t>荻　島</t>
    <rPh sb="0" eb="1">
      <t>オギ</t>
    </rPh>
    <rPh sb="2" eb="3">
      <t>シマ</t>
    </rPh>
    <phoneticPr fontId="41"/>
  </si>
  <si>
    <t>出　羽</t>
    <rPh sb="0" eb="1">
      <t>デ</t>
    </rPh>
    <rPh sb="2" eb="3">
      <t>ハネ</t>
    </rPh>
    <phoneticPr fontId="41"/>
  </si>
  <si>
    <t>蒲　生</t>
    <rPh sb="0" eb="1">
      <t>ガマ</t>
    </rPh>
    <rPh sb="2" eb="3">
      <t>セイ</t>
    </rPh>
    <phoneticPr fontId="41"/>
  </si>
  <si>
    <t>川　柳</t>
    <rPh sb="0" eb="1">
      <t>カワ</t>
    </rPh>
    <rPh sb="2" eb="3">
      <t>ヤナギ</t>
    </rPh>
    <phoneticPr fontId="41"/>
  </si>
  <si>
    <t>大相模</t>
    <rPh sb="0" eb="1">
      <t>オオ</t>
    </rPh>
    <rPh sb="1" eb="3">
      <t>サガミ</t>
    </rPh>
    <phoneticPr fontId="41"/>
  </si>
  <si>
    <t>大　沢</t>
    <rPh sb="0" eb="1">
      <t>ダイ</t>
    </rPh>
    <rPh sb="2" eb="3">
      <t>サワ</t>
    </rPh>
    <phoneticPr fontId="41"/>
  </si>
  <si>
    <t>北越谷</t>
    <rPh sb="0" eb="1">
      <t>キタ</t>
    </rPh>
    <rPh sb="1" eb="3">
      <t>コシガヤ</t>
    </rPh>
    <phoneticPr fontId="41"/>
  </si>
  <si>
    <t>越ヶ谷</t>
    <rPh sb="0" eb="3">
      <t>コシガヤ</t>
    </rPh>
    <phoneticPr fontId="41"/>
  </si>
  <si>
    <t>南越谷</t>
    <rPh sb="0" eb="1">
      <t>ミナミ</t>
    </rPh>
    <rPh sb="1" eb="2">
      <t>コシ</t>
    </rPh>
    <rPh sb="2" eb="3">
      <t>タニ</t>
    </rPh>
    <phoneticPr fontId="41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</si>
  <si>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41"/>
  </si>
  <si>
    <t>各年4月1日</t>
    <rPh sb="0" eb="2">
      <t>カクネン</t>
    </rPh>
    <rPh sb="3" eb="4">
      <t>ガツ</t>
    </rPh>
    <rPh sb="5" eb="6">
      <t>ヒ</t>
    </rPh>
    <phoneticPr fontId="41"/>
  </si>
  <si>
    <t>(人)
消防職員</t>
    <rPh sb="1" eb="2">
      <t>ヒト</t>
    </rPh>
    <rPh sb="4" eb="6">
      <t>ショウボウ</t>
    </rPh>
    <rPh sb="6" eb="8">
      <t>ショクイン</t>
    </rPh>
    <phoneticPr fontId="41"/>
  </si>
  <si>
    <t>常備消防力（台）</t>
    <rPh sb="6" eb="7">
      <t>ダイ</t>
    </rPh>
    <phoneticPr fontId="41"/>
  </si>
  <si>
    <t>無線局</t>
    <rPh sb="0" eb="3">
      <t>ムセンキョク</t>
    </rPh>
    <phoneticPr fontId="41"/>
  </si>
  <si>
    <t>総数</t>
    <rPh sb="0" eb="2">
      <t>ソウスウ</t>
    </rPh>
    <phoneticPr fontId="41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</si>
  <si>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41"/>
  </si>
  <si>
    <t>消防ﾎﾟﾝﾌﾟ
自動車</t>
    <rPh sb="0" eb="2">
      <t>ショウボウ</t>
    </rPh>
    <rPh sb="8" eb="11">
      <t>ジドウシャ</t>
    </rPh>
    <phoneticPr fontId="41"/>
  </si>
  <si>
    <t>化学
消防車</t>
    <rPh sb="0" eb="2">
      <t>カガク</t>
    </rPh>
    <rPh sb="3" eb="5">
      <t>ショウボウ</t>
    </rPh>
    <phoneticPr fontId="41"/>
  </si>
  <si>
    <t>はしご自動車</t>
    <rPh sb="3" eb="6">
      <t>ジドウシャ</t>
    </rPh>
    <phoneticPr fontId="41"/>
  </si>
  <si>
    <t>救助
工作車</t>
    <rPh sb="0" eb="2">
      <t>キュウジョ</t>
    </rPh>
    <rPh sb="3" eb="6">
      <t>コウサクシャ</t>
    </rPh>
    <phoneticPr fontId="41"/>
  </si>
  <si>
    <t>指揮車</t>
    <rPh sb="0" eb="2">
      <t>シキ</t>
    </rPh>
    <rPh sb="2" eb="3">
      <t>シャ</t>
    </rPh>
    <phoneticPr fontId="41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</si>
  <si>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41"/>
  </si>
  <si>
    <t>救急
自動車</t>
    <rPh sb="0" eb="2">
      <t>キュウキュウ</t>
    </rPh>
    <rPh sb="3" eb="6">
      <t>ジドウシャ</t>
    </rPh>
    <phoneticPr fontId="41"/>
  </si>
  <si>
    <t>固定</t>
    <rPh sb="0" eb="2">
      <t>コテイ</t>
    </rPh>
    <phoneticPr fontId="41"/>
  </si>
  <si>
    <t>移動</t>
    <rPh sb="0" eb="2">
      <t>イドウ</t>
    </rPh>
    <phoneticPr fontId="41"/>
  </si>
  <si>
    <t>令和4</t>
    <rPh sb="0" eb="1">
      <t>レイワ</t>
    </rPh>
    <phoneticPr fontId="2"/>
  </si>
  <si>
    <t>資料：消防局・消防総務課</t>
    <rPh sb="0" eb="2">
      <t>シリョウ</t>
    </rPh>
    <rPh sb="3" eb="5">
      <t>ショウボウ</t>
    </rPh>
    <rPh sb="5" eb="6">
      <t>キョク</t>
    </rPh>
    <rPh sb="7" eb="9">
      <t>ショウボウ</t>
    </rPh>
    <rPh sb="9" eb="12">
      <t>ソウムカ</t>
    </rPh>
    <phoneticPr fontId="41"/>
  </si>
  <si>
    <t>11-5. 非常備消防力の状況</t>
    <rPh sb="6" eb="7">
      <t>ヒ</t>
    </rPh>
    <rPh sb="13" eb="15">
      <t>ジョウキョウ</t>
    </rPh>
    <phoneticPr fontId="41"/>
  </si>
  <si>
    <t>令和6年4月1日</t>
    <rPh sb="0" eb="2">
      <t>レイワ</t>
    </rPh>
    <phoneticPr fontId="41"/>
  </si>
  <si>
    <t>分団名</t>
    <rPh sb="0" eb="2">
      <t>ブンダン</t>
    </rPh>
    <rPh sb="2" eb="3">
      <t>メイ</t>
    </rPh>
    <phoneticPr fontId="41"/>
  </si>
  <si>
    <t>団員数(人)</t>
    <rPh sb="0" eb="2">
      <t>ダンイン</t>
    </rPh>
    <rPh sb="2" eb="3">
      <t>スウ</t>
    </rPh>
    <rPh sb="4" eb="5">
      <t>ヒト</t>
    </rPh>
    <phoneticPr fontId="41"/>
  </si>
  <si>
    <t>非常備消防力（台）</t>
    <rPh sb="0" eb="2">
      <t>ヒジョウ</t>
    </rPh>
    <rPh sb="2" eb="3">
      <t>ビ</t>
    </rPh>
    <rPh sb="3" eb="6">
      <t>ショウボウリョク</t>
    </rPh>
    <rPh sb="7" eb="8">
      <t>ダイ</t>
    </rPh>
    <phoneticPr fontId="41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</si>
  <si>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41"/>
  </si>
  <si>
    <t>計</t>
    <rPh sb="0" eb="1">
      <t>ケイ</t>
    </rPh>
    <phoneticPr fontId="41"/>
  </si>
  <si>
    <t>消防ポンプ
自動車</t>
    <rPh sb="0" eb="2">
      <t>ショウボウ</t>
    </rPh>
    <rPh sb="6" eb="9">
      <t>ジドウシャ</t>
    </rPh>
    <phoneticPr fontId="41"/>
  </si>
  <si>
    <t>小型
動力ポンプ</t>
    <rPh sb="0" eb="2">
      <t>コガタ</t>
    </rPh>
    <rPh sb="3" eb="5">
      <t>ドウリョク</t>
    </rPh>
    <phoneticPr fontId="41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</si>
  <si>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41"/>
  </si>
  <si>
    <t>総  数</t>
    <rPh sb="0" eb="1">
      <t>フサ</t>
    </rPh>
    <rPh sb="3" eb="4">
      <t>カズ</t>
    </rPh>
    <phoneticPr fontId="42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</si>
  <si>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42"/>
  </si>
  <si>
    <t>さ　く　ら</t>
    <phoneticPr fontId="42"/>
  </si>
  <si>
    <t>桜  　　井</t>
    <rPh sb="0" eb="1">
      <t>サクラ</t>
    </rPh>
    <rPh sb="5" eb="6">
      <t>セイ</t>
    </rPh>
    <phoneticPr fontId="42"/>
  </si>
  <si>
    <t>新  　　方</t>
    <rPh sb="0" eb="1">
      <t>シン</t>
    </rPh>
    <rPh sb="5" eb="6">
      <t>カタ</t>
    </rPh>
    <phoneticPr fontId="42"/>
  </si>
  <si>
    <t>増  　　林</t>
    <rPh sb="0" eb="1">
      <t>ゾウ</t>
    </rPh>
    <rPh sb="5" eb="6">
      <t>ハヤシ</t>
    </rPh>
    <phoneticPr fontId="42"/>
  </si>
  <si>
    <t>大  　　袋</t>
    <rPh sb="0" eb="1">
      <t>ダイ</t>
    </rPh>
    <rPh sb="5" eb="6">
      <t>フクロ</t>
    </rPh>
    <phoneticPr fontId="42"/>
  </si>
  <si>
    <t>荻  　　島</t>
    <rPh sb="0" eb="1">
      <t>オギ</t>
    </rPh>
    <rPh sb="5" eb="6">
      <t>シマ</t>
    </rPh>
    <phoneticPr fontId="42"/>
  </si>
  <si>
    <t>出  　　羽</t>
    <rPh sb="0" eb="1">
      <t>デ</t>
    </rPh>
    <rPh sb="5" eb="6">
      <t>ハネ</t>
    </rPh>
    <phoneticPr fontId="42"/>
  </si>
  <si>
    <t>蒲  　　生</t>
    <rPh sb="0" eb="1">
      <t>ガマ</t>
    </rPh>
    <rPh sb="5" eb="6">
      <t>ショウ</t>
    </rPh>
    <phoneticPr fontId="42"/>
  </si>
  <si>
    <t>川  　　柳</t>
    <rPh sb="0" eb="1">
      <t>カワ</t>
    </rPh>
    <rPh sb="5" eb="6">
      <t>ヤナギ</t>
    </rPh>
    <phoneticPr fontId="42"/>
  </si>
  <si>
    <t>大　相　模</t>
    <rPh sb="0" eb="1">
      <t>ダイ</t>
    </rPh>
    <rPh sb="2" eb="3">
      <t>ソウ</t>
    </rPh>
    <rPh sb="4" eb="5">
      <t>ボ</t>
    </rPh>
    <phoneticPr fontId="42"/>
  </si>
  <si>
    <t>大  　　沢</t>
    <rPh sb="0" eb="1">
      <t>ダイ</t>
    </rPh>
    <rPh sb="5" eb="6">
      <t>サワ</t>
    </rPh>
    <phoneticPr fontId="42"/>
  </si>
  <si>
    <t>越　ヶ　谷</t>
    <rPh sb="0" eb="1">
      <t>コシ</t>
    </rPh>
    <rPh sb="4" eb="5">
      <t>タニ</t>
    </rPh>
    <phoneticPr fontId="42"/>
  </si>
  <si>
    <t>（注）学生機能別団員（20名）を含む。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5" eb="16">
      <t>フク</t>
    </rPh>
    <phoneticPr fontId="2"/>
  </si>
  <si>
    <t>資料：消防局・警防課</t>
    <rPh sb="0" eb="2">
      <t>シリョウ</t>
    </rPh>
    <rPh sb="3" eb="5">
      <t>ショウボウ</t>
    </rPh>
    <rPh sb="5" eb="6">
      <t>キョク</t>
    </rPh>
    <rPh sb="7" eb="10">
      <t>ケイボウカ</t>
    </rPh>
    <phoneticPr fontId="41"/>
  </si>
  <si>
    <t>11-6. 市内危険物施設数</t>
    <rPh sb="6" eb="8">
      <t>シナイ</t>
    </rPh>
    <rPh sb="8" eb="11">
      <t>キケンブツ</t>
    </rPh>
    <rPh sb="11" eb="14">
      <t>シセツスウ</t>
    </rPh>
    <phoneticPr fontId="41"/>
  </si>
  <si>
    <t>令和6年3月31日</t>
    <rPh sb="0" eb="2">
      <t>レイワ</t>
    </rPh>
    <phoneticPr fontId="41"/>
  </si>
  <si>
    <t>年 度</t>
    <rPh sb="0" eb="1">
      <t>ネン</t>
    </rPh>
    <rPh sb="2" eb="3">
      <t>ド</t>
    </rPh>
    <phoneticPr fontId="41"/>
  </si>
  <si>
    <t>総  数</t>
    <rPh sb="0" eb="4">
      <t>ソウスウ</t>
    </rPh>
    <phoneticPr fontId="41"/>
  </si>
  <si>
    <t>製造所</t>
    <rPh sb="0" eb="2">
      <t>セイゾウ</t>
    </rPh>
    <rPh sb="2" eb="3">
      <t>ショ</t>
    </rPh>
    <phoneticPr fontId="41"/>
  </si>
  <si>
    <t>貯蔵所</t>
    <rPh sb="0" eb="3">
      <t>チョゾウショ</t>
    </rPh>
    <phoneticPr fontId="41"/>
  </si>
  <si>
    <t>取扱所</t>
    <rPh sb="0" eb="3">
      <t>トリアツカイショ</t>
    </rPh>
    <phoneticPr fontId="41"/>
  </si>
  <si>
    <t>屋　内</t>
    <rPh sb="0" eb="1">
      <t>ヤ</t>
    </rPh>
    <rPh sb="2" eb="3">
      <t>ナイ</t>
    </rPh>
    <phoneticPr fontId="41"/>
  </si>
  <si>
    <t>屋外
タンク</t>
    <rPh sb="0" eb="2">
      <t>オクガイ</t>
    </rPh>
    <phoneticPr fontId="41"/>
  </si>
  <si>
    <t>屋内
タンク</t>
    <rPh sb="0" eb="2">
      <t>オクナイ</t>
    </rPh>
    <phoneticPr fontId="41"/>
  </si>
  <si>
    <t>地下
タンク</t>
    <rPh sb="0" eb="2">
      <t>チカ</t>
    </rPh>
    <phoneticPr fontId="41"/>
  </si>
  <si>
    <t>簡易
タンク</t>
    <rPh sb="0" eb="2">
      <t>カンイ</t>
    </rPh>
    <phoneticPr fontId="41"/>
  </si>
  <si>
    <t>移動
タンク</t>
    <rPh sb="0" eb="2">
      <t>イドウ</t>
    </rPh>
    <phoneticPr fontId="41"/>
  </si>
  <si>
    <t>屋  外</t>
    <rPh sb="0" eb="4">
      <t>オクガイ</t>
    </rPh>
    <phoneticPr fontId="41"/>
  </si>
  <si>
    <t>給  油</t>
    <rPh sb="0" eb="4">
      <t>キュウユ</t>
    </rPh>
    <phoneticPr fontId="41"/>
  </si>
  <si>
    <t>販  売</t>
    <rPh sb="0" eb="4">
      <t>ハンバイ</t>
    </rPh>
    <phoneticPr fontId="41"/>
  </si>
  <si>
    <t>一　般</t>
    <rPh sb="0" eb="1">
      <t>イチ</t>
    </rPh>
    <rPh sb="2" eb="3">
      <t>パン</t>
    </rPh>
    <phoneticPr fontId="41"/>
  </si>
  <si>
    <t>令和3</t>
    <rPh sb="0" eb="1">
      <t>レイワ</t>
    </rPh>
    <rPh sb="1" eb="2">
      <t>ガン</t>
    </rPh>
    <phoneticPr fontId="2"/>
  </si>
  <si>
    <t>4</t>
    <phoneticPr fontId="2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</si>
  <si>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41"/>
  </si>
  <si>
    <t>令和6年4月1日</t>
    <rPh sb="0" eb="2">
      <t>レイワ</t>
    </rPh>
    <phoneticPr fontId="2"/>
  </si>
  <si>
    <t>施設名</t>
    <rPh sb="0" eb="2">
      <t>シセツ</t>
    </rPh>
    <rPh sb="2" eb="3">
      <t>メイ</t>
    </rPh>
    <phoneticPr fontId="41"/>
  </si>
  <si>
    <t>総　数</t>
    <rPh sb="0" eb="1">
      <t>フサ</t>
    </rPh>
    <rPh sb="2" eb="3">
      <t>カズ</t>
    </rPh>
    <phoneticPr fontId="41"/>
  </si>
  <si>
    <t>桜　井</t>
    <rPh sb="0" eb="1">
      <t>サクラ</t>
    </rPh>
    <rPh sb="2" eb="3">
      <t>セイ</t>
    </rPh>
    <phoneticPr fontId="41"/>
  </si>
  <si>
    <t>新　方</t>
    <rPh sb="0" eb="1">
      <t>シン</t>
    </rPh>
    <rPh sb="2" eb="3">
      <t>カタ</t>
    </rPh>
    <phoneticPr fontId="41"/>
  </si>
  <si>
    <t>蒲　生</t>
    <rPh sb="0" eb="1">
      <t>ガマ</t>
    </rPh>
    <rPh sb="2" eb="3">
      <t>ショウ</t>
    </rPh>
    <phoneticPr fontId="41"/>
  </si>
  <si>
    <t>北越谷</t>
    <rPh sb="0" eb="3">
      <t>キタコシガヤ</t>
    </rPh>
    <phoneticPr fontId="41"/>
  </si>
  <si>
    <t>南越谷</t>
    <rPh sb="0" eb="3">
      <t>ミナミコシガヤ</t>
    </rPh>
    <phoneticPr fontId="41"/>
  </si>
  <si>
    <t>消火栓</t>
    <rPh sb="0" eb="3">
      <t>ショウカセン</t>
    </rPh>
    <phoneticPr fontId="41"/>
  </si>
  <si>
    <t>防火水槽</t>
    <rPh sb="0" eb="2">
      <t>ボウカ</t>
    </rPh>
    <rPh sb="2" eb="4">
      <t>スイソウ</t>
    </rPh>
    <phoneticPr fontId="41"/>
  </si>
  <si>
    <t>プール</t>
  </si>
  <si>
    <t>指定水利</t>
    <rPh sb="0" eb="2">
      <t>シテイ</t>
    </rPh>
    <rPh sb="2" eb="4">
      <t>スイリ</t>
    </rPh>
    <phoneticPr fontId="41"/>
  </si>
  <si>
    <t>資料：消防局・警防課</t>
    <rPh sb="0" eb="2">
      <t>シリョウ</t>
    </rPh>
    <rPh sb="3" eb="5">
      <t>ショウボウ</t>
    </rPh>
    <rPh sb="5" eb="6">
      <t>キョク</t>
    </rPh>
    <rPh sb="7" eb="9">
      <t>ケイボウ</t>
    </rPh>
    <rPh sb="9" eb="10">
      <t>カ</t>
    </rPh>
    <phoneticPr fontId="41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</si>
  <si>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41"/>
  </si>
  <si>
    <t>4階</t>
    <rPh sb="1" eb="2">
      <t>カイ</t>
    </rPh>
    <phoneticPr fontId="41"/>
  </si>
  <si>
    <t>5階</t>
    <rPh sb="1" eb="2">
      <t>カイ</t>
    </rPh>
    <phoneticPr fontId="41"/>
  </si>
  <si>
    <t>6階</t>
    <rPh sb="1" eb="2">
      <t>カイ</t>
    </rPh>
    <phoneticPr fontId="41"/>
  </si>
  <si>
    <t>7階</t>
    <rPh sb="1" eb="2">
      <t>カイ</t>
    </rPh>
    <phoneticPr fontId="41"/>
  </si>
  <si>
    <t>8階</t>
    <rPh sb="1" eb="2">
      <t>カイ</t>
    </rPh>
    <phoneticPr fontId="41"/>
  </si>
  <si>
    <t>9階</t>
    <rPh sb="1" eb="2">
      <t>カイ</t>
    </rPh>
    <phoneticPr fontId="41"/>
  </si>
  <si>
    <t>10階</t>
    <rPh sb="2" eb="3">
      <t>カイ</t>
    </rPh>
    <phoneticPr fontId="41"/>
  </si>
  <si>
    <t>11階</t>
    <rPh sb="2" eb="3">
      <t>カイ</t>
    </rPh>
    <phoneticPr fontId="41"/>
  </si>
  <si>
    <t>12階</t>
    <rPh sb="2" eb="3">
      <t>カイ</t>
    </rPh>
    <phoneticPr fontId="41"/>
  </si>
  <si>
    <t>13階</t>
    <rPh sb="2" eb="3">
      <t>カイ</t>
    </rPh>
    <phoneticPr fontId="41"/>
  </si>
  <si>
    <t>14階</t>
    <rPh sb="2" eb="3">
      <t>カイ</t>
    </rPh>
    <phoneticPr fontId="41"/>
  </si>
  <si>
    <t>15階</t>
    <rPh sb="2" eb="3">
      <t>カイ</t>
    </rPh>
    <phoneticPr fontId="41"/>
  </si>
  <si>
    <t>18階</t>
    <rPh sb="2" eb="3">
      <t>カイ</t>
    </rPh>
    <phoneticPr fontId="41"/>
  </si>
  <si>
    <t>28階</t>
  </si>
  <si>
    <t>29階</t>
    <rPh sb="2" eb="3">
      <t>カイ</t>
    </rPh>
    <phoneticPr fontId="41"/>
  </si>
  <si>
    <t>合計</t>
    <rPh sb="0" eb="1">
      <t>ゴウ</t>
    </rPh>
    <rPh sb="1" eb="2">
      <t>ケイ</t>
    </rPh>
    <phoneticPr fontId="41"/>
  </si>
  <si>
    <t xml:space="preserve"> 令和3</t>
    <rPh sb="1" eb="2">
      <t>レイワ</t>
    </rPh>
    <rPh sb="2" eb="3">
      <t>ガン</t>
    </rPh>
    <phoneticPr fontId="41"/>
  </si>
  <si>
    <t>　　 4</t>
    <phoneticPr fontId="2"/>
  </si>
  <si>
    <t>　　 5</t>
    <phoneticPr fontId="41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</si>
  <si>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41"/>
  </si>
  <si>
    <t>浸水（棟）</t>
    <rPh sb="0" eb="2">
      <t>シンスイ</t>
    </rPh>
    <rPh sb="3" eb="4">
      <t>ムネ</t>
    </rPh>
    <phoneticPr fontId="41"/>
  </si>
  <si>
    <t>道路冠水
（箇所）</t>
    <rPh sb="0" eb="2">
      <t>ドウロ</t>
    </rPh>
    <rPh sb="2" eb="4">
      <t>カンスイ</t>
    </rPh>
    <rPh sb="6" eb="8">
      <t>カショ</t>
    </rPh>
    <phoneticPr fontId="41"/>
  </si>
  <si>
    <t>発  生  日</t>
    <rPh sb="0" eb="7">
      <t>ハッセイビ</t>
    </rPh>
    <phoneticPr fontId="41"/>
  </si>
  <si>
    <t>床下</t>
    <rPh sb="0" eb="2">
      <t>ユカシタ</t>
    </rPh>
    <phoneticPr fontId="41"/>
  </si>
  <si>
    <t>床上</t>
    <rPh sb="0" eb="2">
      <t>ユカウエ</t>
    </rPh>
    <phoneticPr fontId="41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</si>
  <si>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</si>
  <si>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</si>
  <si>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</si>
  <si>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</si>
  <si>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</si>
  <si>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</si>
  <si>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</si>
  <si>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</si>
  <si>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</si>
  <si>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</si>
  <si>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</si>
  <si>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</si>
  <si>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</si>
  <si>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</si>
  <si>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</si>
  <si>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</si>
  <si>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</si>
  <si>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</si>
  <si>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</si>
  <si>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</si>
  <si>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</si>
  <si>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</si>
  <si>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</si>
  <si>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</si>
  <si>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</si>
  <si>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</si>
  <si>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</si>
  <si>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</si>
  <si>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</si>
  <si>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</si>
  <si>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</si>
  <si>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</si>
  <si>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</si>
  <si>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</si>
  <si>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</si>
  <si>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</si>
  <si>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</si>
  <si>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</si>
  <si>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</si>
  <si>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</si>
  <si>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2"/>
  </si>
  <si>
    <t>8/26、9/21～9/23</t>
  </si>
  <si>
    <t>6/19</t>
    <phoneticPr fontId="50"/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</si>
  <si>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</si>
  <si>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</si>
  <si>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</si>
  <si>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</si>
  <si>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</si>
  <si>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</si>
  <si>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</si>
  <si>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</si>
  <si>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</si>
  <si>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</si>
  <si>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</si>
  <si>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</si>
  <si>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  <phoneticPr fontId="2"/>
  </si>
  <si>
    <t>9/7～9/10、 10/8～10/18、10/24～10/26</t>
    <phoneticPr fontId="2"/>
  </si>
  <si>
    <t>令和 2</t>
    <rPh sb="0" eb="2">
      <t>レイワ</t>
    </rPh>
    <phoneticPr fontId="2"/>
  </si>
  <si>
    <t>8/12～8/13</t>
  </si>
  <si>
    <t>7/1～7/3、11/30～12/1</t>
  </si>
  <si>
    <t>＊1/6～1/7積雪3.0cm、2/10積雪3.0cm</t>
    <phoneticPr fontId="2"/>
  </si>
  <si>
    <t>9/1～9/3、9/17～9/21</t>
    <phoneticPr fontId="2"/>
  </si>
  <si>
    <t>5/22、6/2～6/3、9/8</t>
    <phoneticPr fontId="2"/>
  </si>
  <si>
    <t>＊2/6積雪3.0cm</t>
    <phoneticPr fontId="2"/>
  </si>
  <si>
    <t>8/29～9/2</t>
    <phoneticPr fontId="2"/>
  </si>
  <si>
    <t>資料：危機管理室</t>
    <rPh sb="0" eb="2">
      <t>シリョウ</t>
    </rPh>
    <rPh sb="3" eb="5">
      <t>キキ</t>
    </rPh>
    <rPh sb="5" eb="7">
      <t>カンリ</t>
    </rPh>
    <rPh sb="7" eb="8">
      <t>シツ</t>
    </rPh>
    <phoneticPr fontId="41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</si>
  <si>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41"/>
  </si>
  <si>
    <t>出動件数</t>
    <rPh sb="0" eb="2">
      <t>シュツドウ</t>
    </rPh>
    <rPh sb="2" eb="4">
      <t>ケンスウ</t>
    </rPh>
    <phoneticPr fontId="41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</si>
  <si>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41"/>
  </si>
  <si>
    <t>火　災</t>
    <rPh sb="0" eb="1">
      <t>ヒ</t>
    </rPh>
    <rPh sb="2" eb="3">
      <t>サイ</t>
    </rPh>
    <phoneticPr fontId="41"/>
  </si>
  <si>
    <t>自然災害</t>
    <rPh sb="0" eb="2">
      <t>シゼン</t>
    </rPh>
    <rPh sb="2" eb="4">
      <t>サイガイ</t>
    </rPh>
    <phoneticPr fontId="41"/>
  </si>
  <si>
    <t>水難事故</t>
    <rPh sb="0" eb="2">
      <t>スイナン</t>
    </rPh>
    <rPh sb="2" eb="4">
      <t>ジコ</t>
    </rPh>
    <phoneticPr fontId="41"/>
  </si>
  <si>
    <t>交通事故</t>
    <rPh sb="0" eb="2">
      <t>コウツウ</t>
    </rPh>
    <rPh sb="2" eb="4">
      <t>ジコ</t>
    </rPh>
    <phoneticPr fontId="41"/>
  </si>
  <si>
    <t>労働災害</t>
    <rPh sb="0" eb="2">
      <t>ロウドウ</t>
    </rPh>
    <rPh sb="2" eb="4">
      <t>サイガイ</t>
    </rPh>
    <phoneticPr fontId="41"/>
  </si>
  <si>
    <t>運動競技</t>
    <rPh sb="0" eb="2">
      <t>ウンドウ</t>
    </rPh>
    <rPh sb="2" eb="4">
      <t>キョウギ</t>
    </rPh>
    <phoneticPr fontId="41"/>
  </si>
  <si>
    <t>一般負傷</t>
    <rPh sb="0" eb="2">
      <t>イッパン</t>
    </rPh>
    <rPh sb="2" eb="4">
      <t>フショウ</t>
    </rPh>
    <phoneticPr fontId="41"/>
  </si>
  <si>
    <t>加　害</t>
    <rPh sb="0" eb="1">
      <t>カ</t>
    </rPh>
    <rPh sb="2" eb="3">
      <t>ガイ</t>
    </rPh>
    <phoneticPr fontId="41"/>
  </si>
  <si>
    <t>自損行為</t>
    <rPh sb="0" eb="2">
      <t>ジソン</t>
    </rPh>
    <rPh sb="2" eb="4">
      <t>コウイ</t>
    </rPh>
    <phoneticPr fontId="41"/>
  </si>
  <si>
    <t>急　病</t>
    <rPh sb="0" eb="1">
      <t>キュウ</t>
    </rPh>
    <rPh sb="2" eb="3">
      <t>ヤマイ</t>
    </rPh>
    <phoneticPr fontId="41"/>
  </si>
  <si>
    <t xml:space="preserve"> 令和4</t>
    <rPh sb="1" eb="2">
      <t>レイワ</t>
    </rPh>
    <phoneticPr fontId="2"/>
  </si>
  <si>
    <t>　　 5</t>
    <phoneticPr fontId="2"/>
  </si>
  <si>
    <t>　　 6</t>
    <phoneticPr fontId="2"/>
  </si>
  <si>
    <t>（注）令和6年については速報値のため、内訳が変更となる場合がある。</t>
    <rPh sb="1" eb="2">
      <t>チュウ</t>
    </rPh>
    <rPh sb="3" eb="5">
      <t>レイワ</t>
    </rPh>
    <rPh sb="6" eb="7">
      <t>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41"/>
  </si>
  <si>
    <t>資料：消防局・救急課</t>
    <rPh sb="0" eb="2">
      <t>シリョウ</t>
    </rPh>
    <rPh sb="3" eb="5">
      <t>ショウボウ</t>
    </rPh>
    <rPh sb="5" eb="6">
      <t>キョク</t>
    </rPh>
    <rPh sb="7" eb="9">
      <t>キュウキュウ</t>
    </rPh>
    <rPh sb="9" eb="10">
      <t>カ</t>
    </rPh>
    <phoneticPr fontId="41"/>
  </si>
  <si>
    <t>11-11. 救急搬送人員状況</t>
    <rPh sb="7" eb="13">
      <t>キュウキュウシャ</t>
    </rPh>
    <rPh sb="13" eb="15">
      <t>ジョウキョウ</t>
    </rPh>
    <phoneticPr fontId="41"/>
  </si>
  <si>
    <t>（単位：人）</t>
    <rPh sb="1" eb="3">
      <t>タンイ</t>
    </rPh>
    <rPh sb="4" eb="5">
      <t>ヒト</t>
    </rPh>
    <phoneticPr fontId="41"/>
  </si>
  <si>
    <t>総搬送数</t>
    <rPh sb="0" eb="1">
      <t>ソウ</t>
    </rPh>
    <rPh sb="1" eb="3">
      <t>ハンソウ</t>
    </rPh>
    <rPh sb="3" eb="4">
      <t>スウ</t>
    </rPh>
    <phoneticPr fontId="41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</si>
  <si>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41"/>
  </si>
  <si>
    <t xml:space="preserve"> 令和4</t>
    <rPh sb="1" eb="3">
      <t>レイワ</t>
    </rPh>
    <phoneticPr fontId="2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</si>
  <si>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41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</si>
  <si>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41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</si>
  <si>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41"/>
  </si>
  <si>
    <t>人　身
事故件数</t>
    <rPh sb="0" eb="3">
      <t>ジンシン</t>
    </rPh>
    <rPh sb="4" eb="6">
      <t>ジコ</t>
    </rPh>
    <rPh sb="6" eb="8">
      <t>ケンスウ</t>
    </rPh>
    <phoneticPr fontId="41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</si>
  <si>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41"/>
  </si>
  <si>
    <t>死者数</t>
    <rPh sb="0" eb="3">
      <t>シシャスウ</t>
    </rPh>
    <phoneticPr fontId="41"/>
  </si>
  <si>
    <t>１日当り
死傷者数</t>
    <rPh sb="1" eb="2">
      <t>ニチ</t>
    </rPh>
    <rPh sb="2" eb="3">
      <t>ア</t>
    </rPh>
    <rPh sb="5" eb="9">
      <t>シショウシャスウ</t>
    </rPh>
    <phoneticPr fontId="41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</si>
  <si>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41"/>
  </si>
  <si>
    <t>令和3</t>
    <rPh sb="0" eb="1">
      <t>レイワ</t>
    </rPh>
    <phoneticPr fontId="2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</si>
  <si>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41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</si>
  <si>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41"/>
  </si>
  <si>
    <t>（単位：人）</t>
    <rPh sb="1" eb="3">
      <t>タンイ</t>
    </rPh>
    <rPh sb="4" eb="5">
      <t>ニン</t>
    </rPh>
    <phoneticPr fontId="41"/>
  </si>
  <si>
    <t>死傷者
総　数</t>
    <rPh sb="0" eb="3">
      <t>シショウシャ</t>
    </rPh>
    <rPh sb="4" eb="5">
      <t>ソウ</t>
    </rPh>
    <rPh sb="6" eb="7">
      <t>スウ</t>
    </rPh>
    <phoneticPr fontId="41"/>
  </si>
  <si>
    <t>（内）主体別</t>
    <rPh sb="1" eb="2">
      <t>ウチ</t>
    </rPh>
    <rPh sb="3" eb="5">
      <t>シュタイ</t>
    </rPh>
    <rPh sb="5" eb="6">
      <t>ベツ</t>
    </rPh>
    <phoneticPr fontId="41"/>
  </si>
  <si>
    <t>（内）状態別</t>
    <rPh sb="1" eb="2">
      <t>ウチ</t>
    </rPh>
    <rPh sb="3" eb="6">
      <t>ジョウタイベツ</t>
    </rPh>
    <phoneticPr fontId="41"/>
  </si>
  <si>
    <t>こども</t>
    <phoneticPr fontId="41"/>
  </si>
  <si>
    <t>高齢者</t>
    <rPh sb="0" eb="3">
      <t>コウレイシャ</t>
    </rPh>
    <phoneticPr fontId="41"/>
  </si>
  <si>
    <t>高校生</t>
    <rPh sb="0" eb="3">
      <t>コウコウセイ</t>
    </rPh>
    <phoneticPr fontId="41"/>
  </si>
  <si>
    <t>その他</t>
    <rPh sb="2" eb="3">
      <t>タ</t>
    </rPh>
    <phoneticPr fontId="41"/>
  </si>
  <si>
    <t>歩行者</t>
    <rPh sb="0" eb="3">
      <t>ホコウシャ</t>
    </rPh>
    <phoneticPr fontId="41"/>
  </si>
  <si>
    <t>自転車</t>
    <rPh sb="0" eb="3">
      <t>ジテンシャ</t>
    </rPh>
    <phoneticPr fontId="41"/>
  </si>
  <si>
    <t>二輪車</t>
    <rPh sb="0" eb="3">
      <t>ニリンシャ</t>
    </rPh>
    <phoneticPr fontId="41"/>
  </si>
  <si>
    <t>自動車</t>
    <rPh sb="0" eb="3">
      <t>ジドウシャ</t>
    </rPh>
    <phoneticPr fontId="41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</si>
  <si>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41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</si>
  <si>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41"/>
  </si>
  <si>
    <t>各年度中</t>
    <rPh sb="0" eb="1">
      <t>カク</t>
    </rPh>
    <rPh sb="1" eb="3">
      <t>ネンド</t>
    </rPh>
    <rPh sb="3" eb="4">
      <t>チュウ</t>
    </rPh>
    <phoneticPr fontId="41"/>
  </si>
  <si>
    <t>年　度</t>
    <rPh sb="0" eb="1">
      <t>ネン</t>
    </rPh>
    <rPh sb="2" eb="3">
      <t>ド</t>
    </rPh>
    <phoneticPr fontId="41"/>
  </si>
  <si>
    <t>相談件数</t>
    <rPh sb="0" eb="2">
      <t>ソウダン</t>
    </rPh>
    <rPh sb="2" eb="4">
      <t>ケンスウ</t>
    </rPh>
    <phoneticPr fontId="41"/>
  </si>
  <si>
    <t>新　規</t>
    <rPh sb="0" eb="1">
      <t>シン</t>
    </rPh>
    <rPh sb="2" eb="3">
      <t>タダシ</t>
    </rPh>
    <phoneticPr fontId="41"/>
  </si>
  <si>
    <t>再　来</t>
    <rPh sb="0" eb="1">
      <t>サイ</t>
    </rPh>
    <rPh sb="2" eb="3">
      <t>キ</t>
    </rPh>
    <phoneticPr fontId="41"/>
  </si>
  <si>
    <t>被害者</t>
    <rPh sb="0" eb="3">
      <t>ヒガイシャ</t>
    </rPh>
    <phoneticPr fontId="41"/>
  </si>
  <si>
    <t>加害者</t>
    <rPh sb="0" eb="3">
      <t>カガイシャ</t>
    </rPh>
    <phoneticPr fontId="41"/>
  </si>
  <si>
    <t>（注）弁護士相談を除く。</t>
    <rPh sb="1" eb="2">
      <t>チュウ</t>
    </rPh>
    <rPh sb="3" eb="6">
      <t>ベンゴシ</t>
    </rPh>
    <rPh sb="6" eb="8">
      <t>ソウダン</t>
    </rPh>
    <rPh sb="9" eb="10">
      <t>ノゾ</t>
    </rPh>
    <phoneticPr fontId="41"/>
  </si>
  <si>
    <t>資料：くらし安心課</t>
    <rPh sb="0" eb="2">
      <t>シリョウ</t>
    </rPh>
    <rPh sb="6" eb="8">
      <t>アンシン</t>
    </rPh>
    <rPh sb="8" eb="9">
      <t>カ</t>
    </rPh>
    <phoneticPr fontId="41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</si>
  <si>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41"/>
  </si>
  <si>
    <t>年　度</t>
    <rPh sb="0" eb="1">
      <t>トシ</t>
    </rPh>
    <rPh sb="2" eb="3">
      <t>ド</t>
    </rPh>
    <phoneticPr fontId="41"/>
  </si>
  <si>
    <t>道路反射鏡</t>
    <rPh sb="0" eb="2">
      <t>ドウロ</t>
    </rPh>
    <rPh sb="2" eb="5">
      <t>ハンシャキョウ</t>
    </rPh>
    <phoneticPr fontId="41"/>
  </si>
  <si>
    <t>道路照明灯</t>
    <rPh sb="0" eb="2">
      <t>ドウロ</t>
    </rPh>
    <rPh sb="2" eb="5">
      <t>ショウメイトウ</t>
    </rPh>
    <phoneticPr fontId="41"/>
  </si>
  <si>
    <t>１面鏡</t>
    <rPh sb="1" eb="2">
      <t>メン</t>
    </rPh>
    <rPh sb="2" eb="3">
      <t>キョウ</t>
    </rPh>
    <phoneticPr fontId="41"/>
  </si>
  <si>
    <t>２面鏡</t>
    <rPh sb="1" eb="2">
      <t>メン</t>
    </rPh>
    <rPh sb="2" eb="3">
      <t>キョウ</t>
    </rPh>
    <phoneticPr fontId="41"/>
  </si>
  <si>
    <t>独立ポール式</t>
    <rPh sb="0" eb="2">
      <t>ドクリツ</t>
    </rPh>
    <rPh sb="5" eb="6">
      <t>シキ</t>
    </rPh>
    <phoneticPr fontId="41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</si>
  <si>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41"/>
  </si>
  <si>
    <t>令和3</t>
    <rPh sb="0" eb="2">
      <t>レイワガン</t>
    </rPh>
    <phoneticPr fontId="2"/>
  </si>
  <si>
    <t>資料：道路総務課</t>
    <rPh sb="3" eb="5">
      <t>ドウロ</t>
    </rPh>
    <rPh sb="5" eb="8">
      <t>ソウムカ</t>
    </rPh>
    <phoneticPr fontId="41"/>
  </si>
  <si>
    <t>11-16. 少年非行状況</t>
    <rPh sb="7" eb="9">
      <t>ショウネン</t>
    </rPh>
    <rPh sb="9" eb="11">
      <t>ヒコウ</t>
    </rPh>
    <rPh sb="11" eb="13">
      <t>ジョウキョウ</t>
    </rPh>
    <phoneticPr fontId="41"/>
  </si>
  <si>
    <t>各年中</t>
    <rPh sb="0" eb="1">
      <t>カク</t>
    </rPh>
    <rPh sb="1" eb="2">
      <t>ネン</t>
    </rPh>
    <rPh sb="2" eb="3">
      <t>ナカ</t>
    </rPh>
    <phoneticPr fontId="41"/>
  </si>
  <si>
    <t>年</t>
    <rPh sb="0" eb="1">
      <t>ネンド</t>
    </rPh>
    <phoneticPr fontId="41"/>
  </si>
  <si>
    <t>犯罪少年・刑法犯</t>
    <rPh sb="0" eb="2">
      <t>ハンザイ</t>
    </rPh>
    <rPh sb="2" eb="4">
      <t>ショウネン</t>
    </rPh>
    <rPh sb="5" eb="8">
      <t>ケイホウハン</t>
    </rPh>
    <phoneticPr fontId="41"/>
  </si>
  <si>
    <t>触法少年</t>
    <rPh sb="0" eb="2">
      <t>ショクホウ</t>
    </rPh>
    <rPh sb="2" eb="4">
      <t>ショウネン</t>
    </rPh>
    <phoneticPr fontId="41"/>
  </si>
  <si>
    <t>凶悪犯</t>
    <rPh sb="0" eb="3">
      <t>キョウアクハン</t>
    </rPh>
    <phoneticPr fontId="41"/>
  </si>
  <si>
    <t>窃盗犯</t>
    <rPh sb="0" eb="3">
      <t>セットウハン</t>
    </rPh>
    <phoneticPr fontId="41"/>
  </si>
  <si>
    <t>粗暴犯</t>
    <rPh sb="0" eb="2">
      <t>ソボウ</t>
    </rPh>
    <rPh sb="2" eb="3">
      <t>ハン</t>
    </rPh>
    <phoneticPr fontId="41"/>
  </si>
  <si>
    <t>令和元</t>
    <rPh sb="0" eb="1">
      <t>レイワ</t>
    </rPh>
    <rPh sb="1" eb="2">
      <t>ガン</t>
    </rPh>
    <phoneticPr fontId="2"/>
  </si>
  <si>
    <t>2</t>
  </si>
  <si>
    <t>3</t>
  </si>
  <si>
    <t>資料：越谷警察署</t>
    <rPh sb="0" eb="2">
      <t>シリョウ</t>
    </rPh>
    <rPh sb="3" eb="5">
      <t>コシガヤ</t>
    </rPh>
    <rPh sb="5" eb="8">
      <t>ケイサツショ</t>
    </rPh>
    <phoneticPr fontId="41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</si>
  <si>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41"/>
  </si>
  <si>
    <t>総 数</t>
    <rPh sb="0" eb="1">
      <t>フサ</t>
    </rPh>
    <rPh sb="2" eb="3">
      <t>スウ</t>
    </rPh>
    <phoneticPr fontId="41"/>
  </si>
  <si>
    <t>殺 人</t>
    <rPh sb="0" eb="3">
      <t>サツジン</t>
    </rPh>
    <phoneticPr fontId="41"/>
  </si>
  <si>
    <t>強 盗</t>
    <rPh sb="0" eb="3">
      <t>ゴウトウ</t>
    </rPh>
    <phoneticPr fontId="41"/>
  </si>
  <si>
    <t>放 火</t>
    <rPh sb="0" eb="3">
      <t>ホウカ</t>
    </rPh>
    <phoneticPr fontId="41"/>
  </si>
  <si>
    <t>不同意性交等</t>
    <rPh sb="0" eb="3">
      <t>フドウイ</t>
    </rPh>
    <rPh sb="3" eb="5">
      <t>セイコウ</t>
    </rPh>
    <rPh sb="5" eb="6">
      <t>トウ</t>
    </rPh>
    <phoneticPr fontId="41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</si>
  <si>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41"/>
  </si>
  <si>
    <t>窃 盗</t>
    <rPh sb="0" eb="3">
      <t>セットウ</t>
    </rPh>
    <phoneticPr fontId="41"/>
  </si>
  <si>
    <t>詐 欺</t>
    <rPh sb="0" eb="3">
      <t>サギ</t>
    </rPh>
    <phoneticPr fontId="41"/>
  </si>
  <si>
    <t>横 領</t>
    <rPh sb="0" eb="3">
      <t>オウリョウ</t>
    </rPh>
    <phoneticPr fontId="41"/>
  </si>
  <si>
    <t>と 博</t>
    <rPh sb="0" eb="3">
      <t>トバク</t>
    </rPh>
    <phoneticPr fontId="41"/>
  </si>
  <si>
    <t>不同意
わいせつ</t>
    <rPh sb="0" eb="3">
      <t>フドウイ</t>
    </rPh>
    <phoneticPr fontId="41"/>
  </si>
  <si>
    <t>令和元</t>
    <rPh sb="0" eb="2">
      <t>レイワガン</t>
    </rPh>
    <phoneticPr fontId="2"/>
  </si>
  <si>
    <t>目次</t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</si>
  <si>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</si>
  <si>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</si>
  <si>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</si>
  <si>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</si>
  <si>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</si>
  <si>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</si>
  <si>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</si>
  <si>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</si>
  <si>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</si>
  <si>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</si>
  <si>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</si>
  <si>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</si>
  <si>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</si>
  <si>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</si>
  <si>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</si>
  <si>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</si>
  <si>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少年非行状況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</si>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</sst>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);[Red]\(0\)"/>
    <numFmt numFmtId="180" formatCode="#,##0.0_ 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rgb="FFFF0000"/>
      <name val="BIZ UDゴシック"/>
      <family val="3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53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0" fillId="0" borderId="0" xfId="269" applyNumberFormat="1" applyFont="1" applyAlignment="1">
      <alignment vertical="center"/>
    </xf>
    <xf numFmtId="0" fontId="42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left" vertical="center" indent="1"/>
    </xf>
    <xf numFmtId="0" fontId="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20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40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23" xfId="269" quotePrefix="1" applyNumberFormat="1" applyFont="1" applyBorder="1" applyAlignment="1">
      <alignment horizontal="right" vertical="center" indent="1"/>
    </xf>
    <xf numFmtId="178" fontId="43" fillId="0" borderId="0" xfId="2" applyNumberFormat="1" applyFont="1" applyFill="1" applyBorder="1" applyAlignment="1" applyProtection="1">
      <alignment vertical="center"/>
    </xf>
    <xf numFmtId="0" fontId="5" fillId="0" borderId="24" xfId="269" applyNumberFormat="1" applyFont="1" applyBorder="1" applyAlignment="1">
      <alignment vertical="center"/>
    </xf>
    <xf numFmtId="0" fontId="5" fillId="0" borderId="24" xfId="269" applyNumberFormat="1" applyFont="1" applyBorder="1" applyAlignment="1">
      <alignment horizontal="right" vertical="center"/>
    </xf>
    <xf numFmtId="0" fontId="5" fillId="0" borderId="16" xfId="269" applyNumberFormat="1" applyFont="1" applyBorder="1" applyAlignment="1">
      <alignment horizontal="center" vertical="center"/>
    </xf>
    <xf numFmtId="0" fontId="40" fillId="0" borderId="20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 wrapText="1"/>
    </xf>
    <xf numFmtId="0" fontId="5" fillId="0" borderId="1" xfId="269" applyNumberFormat="1" applyFont="1" applyBorder="1" applyAlignment="1">
      <alignment horizontal="center" vertical="center"/>
    </xf>
    <xf numFmtId="178" fontId="40" fillId="0" borderId="22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Alignment="1">
      <alignment horizontal="right" vertical="center"/>
    </xf>
    <xf numFmtId="0" fontId="5" fillId="0" borderId="25" xfId="269" applyNumberFormat="1" applyFont="1" applyBorder="1" applyAlignment="1">
      <alignment horizontal="right" vertical="center"/>
    </xf>
    <xf numFmtId="0" fontId="5" fillId="0" borderId="25" xfId="269" applyNumberFormat="1" applyFont="1" applyBorder="1" applyAlignment="1">
      <alignment horizontal="right"/>
    </xf>
    <xf numFmtId="0" fontId="44" fillId="0" borderId="20" xfId="269" applyNumberFormat="1" applyFont="1" applyBorder="1" applyAlignment="1">
      <alignment horizontal="center" vertical="center" shrinkToFit="1"/>
    </xf>
    <xf numFmtId="0" fontId="6" fillId="0" borderId="20" xfId="269" applyNumberFormat="1" applyFont="1" applyBorder="1" applyAlignment="1">
      <alignment horizontal="center" vertical="center" shrinkToFit="1"/>
    </xf>
    <xf numFmtId="0" fontId="6" fillId="0" borderId="1" xfId="269" applyNumberFormat="1" applyFont="1" applyBorder="1" applyAlignment="1">
      <alignment horizontal="center" vertical="center" shrinkToFit="1"/>
    </xf>
    <xf numFmtId="0" fontId="6" fillId="0" borderId="15" xfId="269" applyNumberFormat="1" applyFont="1" applyBorder="1" applyAlignment="1">
      <alignment horizontal="center" vertical="center" shrinkToFit="1"/>
    </xf>
    <xf numFmtId="0" fontId="6" fillId="0" borderId="15" xfId="269" applyNumberFormat="1" applyFont="1" applyBorder="1" applyAlignment="1">
      <alignment vertical="center"/>
    </xf>
    <xf numFmtId="0" fontId="42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vertical="center"/>
    </xf>
    <xf numFmtId="0" fontId="45" fillId="0" borderId="20" xfId="269" applyNumberFormat="1" applyFont="1" applyBorder="1" applyAlignment="1">
      <alignment horizontal="center" vertical="center" wrapText="1"/>
    </xf>
    <xf numFmtId="0" fontId="6" fillId="0" borderId="20" xfId="269" applyNumberFormat="1" applyFont="1" applyBorder="1" applyAlignment="1">
      <alignment horizontal="center" vertical="center"/>
    </xf>
    <xf numFmtId="0" fontId="6" fillId="0" borderId="18" xfId="269" applyNumberFormat="1" applyFont="1" applyBorder="1" applyAlignment="1">
      <alignment horizontal="center" vertical="center" shrinkToFit="1"/>
    </xf>
    <xf numFmtId="0" fontId="6" fillId="0" borderId="25" xfId="269" applyNumberFormat="1" applyFont="1" applyBorder="1" applyAlignment="1">
      <alignment horizontal="center" vertical="center"/>
    </xf>
    <xf numFmtId="178" fontId="5" fillId="0" borderId="22" xfId="269" applyNumberFormat="1" applyFont="1" applyBorder="1" applyAlignment="1">
      <alignment horizontal="right" vertical="center"/>
    </xf>
    <xf numFmtId="178" fontId="40" fillId="0" borderId="0" xfId="269" applyNumberFormat="1" applyFont="1" applyAlignment="1">
      <alignment horizontal="right" vertical="center"/>
    </xf>
    <xf numFmtId="178" fontId="5" fillId="0" borderId="0" xfId="269" applyNumberFormat="1" applyFont="1" applyAlignment="1">
      <alignment horizontal="right" vertical="center"/>
    </xf>
    <xf numFmtId="178" fontId="5" fillId="0" borderId="0" xfId="269" applyNumberFormat="1" applyFont="1" applyAlignment="1">
      <alignment vertical="center"/>
    </xf>
    <xf numFmtId="0" fontId="5" fillId="0" borderId="25" xfId="269" quotePrefix="1" applyNumberFormat="1" applyFont="1" applyBorder="1" applyAlignment="1">
      <alignment horizontal="left" vertical="center" indent="1"/>
    </xf>
    <xf numFmtId="0" fontId="3" fillId="0" borderId="25" xfId="269" applyNumberFormat="1" applyBorder="1" applyAlignment="1">
      <alignment vertical="center"/>
    </xf>
    <xf numFmtId="0" fontId="5" fillId="0" borderId="20" xfId="269" applyNumberFormat="1" applyFont="1" applyBorder="1" applyAlignment="1">
      <alignment horizontal="center" vertical="center" wrapText="1"/>
    </xf>
    <xf numFmtId="0" fontId="5" fillId="0" borderId="18" xfId="269" applyNumberFormat="1" applyFont="1" applyBorder="1" applyAlignment="1">
      <alignment horizontal="center" vertical="center" wrapText="1"/>
    </xf>
    <xf numFmtId="0" fontId="40" fillId="0" borderId="13" xfId="269" applyNumberFormat="1" applyFont="1" applyBorder="1" applyAlignment="1">
      <alignment horizontal="center" vertical="center"/>
    </xf>
    <xf numFmtId="178" fontId="40" fillId="0" borderId="24" xfId="2" applyNumberFormat="1" applyFont="1" applyFill="1" applyBorder="1" applyAlignment="1" applyProtection="1">
      <alignment horizontal="right" vertical="center"/>
    </xf>
    <xf numFmtId="0" fontId="5" fillId="0" borderId="23" xfId="269" applyNumberFormat="1" applyFont="1" applyBorder="1" applyAlignment="1">
      <alignment horizontal="center" vertical="center"/>
    </xf>
    <xf numFmtId="178" fontId="5" fillId="0" borderId="0" xfId="2" applyNumberFormat="1" applyFont="1" applyFill="1" applyAlignment="1" applyProtection="1">
      <alignment horizontal="right" vertical="center"/>
    </xf>
    <xf numFmtId="178" fontId="40" fillId="0" borderId="0" xfId="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Border="1" applyAlignment="1">
      <alignment horizontal="center" vertical="center" wrapText="1"/>
    </xf>
    <xf numFmtId="0" fontId="6" fillId="0" borderId="19" xfId="269" applyNumberFormat="1" applyFont="1" applyBorder="1" applyAlignment="1">
      <alignment horizontal="center" vertical="center" wrapText="1"/>
    </xf>
    <xf numFmtId="0" fontId="5" fillId="0" borderId="25" xfId="269" applyNumberFormat="1" applyFont="1" applyBorder="1" applyAlignment="1">
      <alignment horizontal="center" vertical="center" wrapText="1"/>
    </xf>
    <xf numFmtId="0" fontId="46" fillId="0" borderId="0" xfId="269" applyNumberFormat="1" applyFont="1" applyAlignment="1">
      <alignment vertical="center"/>
    </xf>
    <xf numFmtId="0" fontId="47" fillId="0" borderId="0" xfId="269" applyNumberFormat="1" applyFont="1" applyAlignment="1">
      <alignment vertical="center"/>
    </xf>
    <xf numFmtId="0" fontId="5" fillId="0" borderId="0" xfId="269" quotePrefix="1" applyNumberFormat="1" applyFont="1" applyAlignment="1">
      <alignment horizontal="left" vertical="center" indent="1"/>
    </xf>
    <xf numFmtId="0" fontId="5" fillId="0" borderId="25" xfId="269" applyNumberFormat="1" applyFont="1" applyBorder="1" applyAlignment="1">
      <alignment vertical="center"/>
    </xf>
    <xf numFmtId="0" fontId="44" fillId="0" borderId="20" xfId="269" applyNumberFormat="1" applyFont="1" applyBorder="1" applyAlignment="1">
      <alignment horizontal="center" vertical="center"/>
    </xf>
    <xf numFmtId="0" fontId="45" fillId="0" borderId="20" xfId="269" applyNumberFormat="1" applyFont="1" applyBorder="1" applyAlignment="1">
      <alignment horizontal="center" vertical="center"/>
    </xf>
    <xf numFmtId="0" fontId="45" fillId="0" borderId="15" xfId="269" applyNumberFormat="1" applyFont="1" applyBorder="1" applyAlignment="1">
      <alignment horizontal="center" vertical="center"/>
    </xf>
    <xf numFmtId="0" fontId="45" fillId="0" borderId="15" xfId="269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178" fontId="40" fillId="0" borderId="17" xfId="2" applyNumberFormat="1" applyFont="1" applyFill="1" applyBorder="1" applyAlignment="1" applyProtection="1">
      <alignment horizontal="right" vertical="center"/>
    </xf>
    <xf numFmtId="178" fontId="5" fillId="0" borderId="24" xfId="2" applyNumberFormat="1" applyFont="1" applyFill="1" applyBorder="1" applyAlignment="1" applyProtection="1">
      <alignment vertical="center"/>
    </xf>
    <xf numFmtId="0" fontId="5" fillId="0" borderId="23" xfId="269" applyNumberFormat="1" applyFont="1" applyBorder="1" applyAlignment="1">
      <alignment horizontal="left" vertical="center" indent="1"/>
    </xf>
    <xf numFmtId="0" fontId="5" fillId="0" borderId="18" xfId="269" applyNumberFormat="1" applyFont="1" applyBorder="1" applyAlignment="1">
      <alignment horizontal="left" vertical="center" indent="1"/>
    </xf>
    <xf numFmtId="178" fontId="40" fillId="0" borderId="21" xfId="2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vertical="center"/>
    </xf>
    <xf numFmtId="0" fontId="46" fillId="0" borderId="16" xfId="269" applyNumberFormat="1" applyFont="1" applyBorder="1" applyAlignment="1">
      <alignment horizontal="center" vertical="center" wrapText="1"/>
    </xf>
    <xf numFmtId="0" fontId="46" fillId="0" borderId="20" xfId="269" applyNumberFormat="1" applyFont="1" applyBorder="1" applyAlignment="1">
      <alignment horizontal="center" vertical="center"/>
    </xf>
    <xf numFmtId="0" fontId="46" fillId="0" borderId="15" xfId="269" applyNumberFormat="1" applyFont="1" applyBorder="1" applyAlignment="1">
      <alignment horizontal="center" vertical="center"/>
    </xf>
    <xf numFmtId="0" fontId="48" fillId="0" borderId="15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center" vertical="center"/>
    </xf>
    <xf numFmtId="178" fontId="46" fillId="0" borderId="22" xfId="2" applyNumberFormat="1" applyFont="1" applyFill="1" applyBorder="1" applyAlignment="1" applyProtection="1">
      <alignment vertical="center"/>
    </xf>
    <xf numFmtId="178" fontId="40" fillId="0" borderId="0" xfId="2" applyNumberFormat="1" applyFont="1" applyFill="1" applyBorder="1" applyAlignment="1" applyProtection="1">
      <alignment vertical="center" shrinkToFit="1"/>
    </xf>
    <xf numFmtId="0" fontId="5" fillId="0" borderId="0" xfId="269" quotePrefix="1" applyNumberFormat="1" applyFont="1" applyAlignment="1">
      <alignment horizontal="center" vertical="center"/>
    </xf>
    <xf numFmtId="0" fontId="5" fillId="0" borderId="25" xfId="269" quotePrefix="1" applyNumberFormat="1" applyFont="1" applyBorder="1" applyAlignment="1">
      <alignment horizontal="center" vertical="center"/>
    </xf>
    <xf numFmtId="178" fontId="46" fillId="0" borderId="21" xfId="2" applyNumberFormat="1" applyFont="1" applyFill="1" applyBorder="1" applyAlignment="1" applyProtection="1">
      <alignment vertical="center"/>
    </xf>
    <xf numFmtId="178" fontId="46" fillId="0" borderId="25" xfId="2" applyNumberFormat="1" applyFont="1" applyFill="1" applyBorder="1" applyAlignment="1" applyProtection="1">
      <alignment vertical="center"/>
    </xf>
    <xf numFmtId="178" fontId="48" fillId="0" borderId="25" xfId="2" applyNumberFormat="1" applyFont="1" applyFill="1" applyBorder="1" applyAlignment="1" applyProtection="1">
      <alignment vertical="center" shrinkToFit="1"/>
    </xf>
    <xf numFmtId="0" fontId="46" fillId="0" borderId="0" xfId="269" applyNumberFormat="1" applyFont="1" applyAlignment="1">
      <alignment horizontal="right" vertical="center"/>
    </xf>
    <xf numFmtId="0" fontId="5" fillId="0" borderId="0" xfId="269" applyNumberFormat="1" applyFont="1"/>
    <xf numFmtId="0" fontId="5" fillId="0" borderId="17" xfId="269" applyNumberFormat="1" applyFont="1" applyBorder="1"/>
    <xf numFmtId="0" fontId="5" fillId="0" borderId="21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right" vertical="center" indent="1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Alignment="1">
      <alignment vertical="center" wrapText="1"/>
    </xf>
    <xf numFmtId="178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Border="1" applyAlignment="1">
      <alignment vertical="center"/>
    </xf>
    <xf numFmtId="178" fontId="5" fillId="0" borderId="23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left" vertical="center"/>
    </xf>
    <xf numFmtId="178" fontId="5" fillId="0" borderId="22" xfId="269" applyNumberFormat="1" applyFont="1" applyBorder="1" applyAlignment="1">
      <alignment vertical="center"/>
    </xf>
    <xf numFmtId="0" fontId="46" fillId="0" borderId="0" xfId="269" applyNumberFormat="1" applyFont="1" applyAlignment="1">
      <alignment horizontal="left" vertical="center"/>
    </xf>
    <xf numFmtId="56" fontId="5" fillId="0" borderId="0" xfId="269" quotePrefix="1" applyNumberFormat="1" applyFont="1" applyAlignment="1">
      <alignment horizontal="left" vertical="center"/>
    </xf>
    <xf numFmtId="0" fontId="5" fillId="0" borderId="22" xfId="2" applyNumberFormat="1" applyFont="1" applyFill="1" applyBorder="1" applyAlignment="1" applyProtection="1">
      <alignment horizontal="distributed" vertical="center"/>
    </xf>
    <xf numFmtId="0" fontId="49" fillId="0" borderId="0" xfId="269" applyNumberFormat="1" applyFont="1"/>
    <xf numFmtId="177" fontId="5" fillId="0" borderId="0" xfId="269" quotePrefix="1" applyFont="1" applyAlignment="1">
      <alignment horizontal="left" vertical="center"/>
    </xf>
    <xf numFmtId="0" fontId="5" fillId="0" borderId="18" xfId="269" applyNumberFormat="1" applyFont="1" applyBorder="1" applyAlignment="1">
      <alignment horizontal="right" vertical="center" indent="1"/>
    </xf>
    <xf numFmtId="178" fontId="5" fillId="0" borderId="21" xfId="269" applyNumberFormat="1" applyFont="1" applyBorder="1" applyAlignment="1">
      <alignment horizontal="right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18" xfId="2" applyNumberFormat="1" applyFont="1" applyFill="1" applyBorder="1" applyAlignment="1" applyProtection="1">
      <alignment horizontal="right" vertical="center"/>
    </xf>
    <xf numFmtId="0" fontId="5" fillId="0" borderId="21" xfId="2" applyNumberFormat="1" applyFont="1" applyFill="1" applyBorder="1" applyAlignment="1" applyProtection="1">
      <alignment horizontal="distributed" vertical="center"/>
    </xf>
    <xf numFmtId="0" fontId="5" fillId="0" borderId="25" xfId="269" applyNumberFormat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distributed" vertical="center"/>
    </xf>
    <xf numFmtId="179" fontId="5" fillId="0" borderId="22" xfId="269" applyNumberFormat="1" applyFont="1" applyBorder="1" applyAlignment="1">
      <alignment vertical="center"/>
    </xf>
    <xf numFmtId="179" fontId="5" fillId="0" borderId="0" xfId="269" applyNumberFormat="1" applyFont="1" applyAlignment="1">
      <alignment horizontal="right" vertical="center"/>
    </xf>
    <xf numFmtId="179" fontId="5" fillId="0" borderId="23" xfId="269" applyNumberFormat="1" applyFont="1" applyBorder="1" applyAlignment="1">
      <alignment horizontal="right" vertical="center"/>
    </xf>
    <xf numFmtId="179" fontId="5" fillId="0" borderId="22" xfId="269" applyNumberFormat="1" applyFont="1" applyBorder="1" applyAlignment="1">
      <alignment horizontal="right" vertical="center"/>
    </xf>
    <xf numFmtId="0" fontId="43" fillId="0" borderId="0" xfId="269" applyNumberFormat="1" applyFont="1"/>
    <xf numFmtId="3" fontId="5" fillId="0" borderId="0" xfId="269" applyNumberFormat="1" applyFont="1" applyAlignment="1">
      <alignment horizontal="right" vertical="center"/>
    </xf>
    <xf numFmtId="0" fontId="43" fillId="0" borderId="0" xfId="269" applyNumberFormat="1" applyFont="1" applyAlignment="1">
      <alignment horizontal="right" vertical="center" indent="1"/>
    </xf>
    <xf numFmtId="179" fontId="43" fillId="0" borderId="22" xfId="269" applyNumberFormat="1" applyFont="1" applyBorder="1" applyAlignment="1">
      <alignment horizontal="right" vertical="center"/>
    </xf>
    <xf numFmtId="179" fontId="43" fillId="0" borderId="0" xfId="269" applyNumberFormat="1" applyFont="1" applyAlignment="1">
      <alignment horizontal="right" vertical="center"/>
    </xf>
    <xf numFmtId="179" fontId="43" fillId="0" borderId="23" xfId="269" applyNumberFormat="1" applyFont="1" applyBorder="1" applyAlignment="1">
      <alignment horizontal="right" vertical="center"/>
    </xf>
    <xf numFmtId="0" fontId="42" fillId="0" borderId="0" xfId="269" applyNumberFormat="1" applyFont="1"/>
    <xf numFmtId="179" fontId="5" fillId="0" borderId="18" xfId="269" applyNumberFormat="1" applyFont="1" applyBorder="1" applyAlignment="1">
      <alignment horizontal="right" vertical="center"/>
    </xf>
    <xf numFmtId="0" fontId="5" fillId="0" borderId="21" xfId="269" applyNumberFormat="1" applyFont="1" applyBorder="1"/>
    <xf numFmtId="0" fontId="5" fillId="0" borderId="24" xfId="269" applyNumberFormat="1" applyFont="1" applyBorder="1"/>
    <xf numFmtId="0" fontId="6" fillId="0" borderId="25" xfId="269" applyNumberFormat="1" applyFont="1" applyBorder="1" applyAlignment="1">
      <alignment horizontal="center" vertical="center" shrinkToFit="1"/>
    </xf>
    <xf numFmtId="0" fontId="5" fillId="0" borderId="23" xfId="2" quotePrefix="1" applyNumberFormat="1" applyFont="1" applyFill="1" applyBorder="1" applyAlignment="1" applyProtection="1">
      <alignment horizontal="center" vertical="center"/>
    </xf>
    <xf numFmtId="178" fontId="40" fillId="0" borderId="22" xfId="2" applyNumberFormat="1" applyFont="1" applyFill="1" applyBorder="1" applyAlignment="1" applyProtection="1">
      <alignment vertical="center" shrinkToFit="1"/>
    </xf>
    <xf numFmtId="178" fontId="5" fillId="0" borderId="0" xfId="2" applyNumberFormat="1" applyFont="1" applyFill="1" applyBorder="1" applyAlignment="1" applyProtection="1">
      <alignment vertical="center" shrinkToFit="1"/>
    </xf>
    <xf numFmtId="0" fontId="5" fillId="0" borderId="0" xfId="2" applyNumberFormat="1" applyFont="1" applyFill="1" applyAlignment="1" applyProtection="1">
      <alignment vertical="center"/>
    </xf>
    <xf numFmtId="0" fontId="5" fillId="0" borderId="18" xfId="2" quotePrefix="1" applyNumberFormat="1" applyFont="1" applyFill="1" applyBorder="1" applyAlignment="1" applyProtection="1">
      <alignment horizontal="center" vertical="center"/>
    </xf>
    <xf numFmtId="178" fontId="40" fillId="0" borderId="21" xfId="2" applyNumberFormat="1" applyFont="1" applyFill="1" applyBorder="1" applyAlignment="1" applyProtection="1">
      <alignment vertical="center" shrinkToFit="1"/>
    </xf>
    <xf numFmtId="178" fontId="5" fillId="0" borderId="25" xfId="2" applyNumberFormat="1" applyFont="1" applyFill="1" applyBorder="1" applyAlignment="1" applyProtection="1">
      <alignment vertical="center" shrinkToFit="1"/>
    </xf>
    <xf numFmtId="178" fontId="40" fillId="0" borderId="22" xfId="2" applyNumberFormat="1" applyFont="1" applyFill="1" applyBorder="1" applyAlignment="1" applyProtection="1">
      <alignment horizontal="right" vertical="center" shrinkToFit="1"/>
    </xf>
    <xf numFmtId="178" fontId="5" fillId="0" borderId="0" xfId="2" applyNumberFormat="1" applyFont="1" applyFill="1" applyBorder="1" applyAlignment="1" applyProtection="1">
      <alignment horizontal="right" vertical="center" shrinkToFit="1"/>
    </xf>
    <xf numFmtId="178" fontId="40" fillId="0" borderId="21" xfId="2" applyNumberFormat="1" applyFont="1" applyFill="1" applyBorder="1" applyAlignment="1" applyProtection="1">
      <alignment horizontal="right" vertical="center" shrinkToFit="1"/>
    </xf>
    <xf numFmtId="178" fontId="5" fillId="0" borderId="25" xfId="2" applyNumberFormat="1" applyFont="1" applyFill="1" applyBorder="1" applyAlignment="1" applyProtection="1">
      <alignment horizontal="right" vertical="center" shrinkToFit="1"/>
    </xf>
    <xf numFmtId="0" fontId="40" fillId="0" borderId="19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18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Alignment="1">
      <alignment horizontal="right" vertical="center" indent="1"/>
    </xf>
    <xf numFmtId="0" fontId="51" fillId="0" borderId="24" xfId="269" applyNumberFormat="1" applyFont="1" applyBorder="1" applyAlignment="1">
      <alignment horizontal="center" vertical="center"/>
    </xf>
    <xf numFmtId="0" fontId="51" fillId="0" borderId="0" xfId="269" applyNumberFormat="1" applyFont="1" applyAlignment="1">
      <alignment horizontal="right" vertical="center"/>
    </xf>
    <xf numFmtId="0" fontId="51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178" fontId="40" fillId="0" borderId="22" xfId="269" applyNumberFormat="1" applyFont="1" applyBorder="1" applyAlignment="1">
      <alignment vertical="center"/>
    </xf>
    <xf numFmtId="178" fontId="40" fillId="0" borderId="0" xfId="269" applyNumberFormat="1" applyFont="1" applyAlignment="1">
      <alignment vertical="center"/>
    </xf>
    <xf numFmtId="178" fontId="52" fillId="0" borderId="22" xfId="2" applyNumberFormat="1" applyFont="1" applyFill="1" applyBorder="1" applyAlignment="1" applyProtection="1">
      <alignment vertical="center"/>
    </xf>
    <xf numFmtId="178" fontId="52" fillId="0" borderId="21" xfId="2" applyNumberFormat="1" applyFont="1" applyFill="1" applyBorder="1" applyAlignment="1" applyProtection="1">
      <alignment vertical="center"/>
    </xf>
    <xf numFmtId="0" fontId="40" fillId="0" borderId="20" xfId="269" applyNumberFormat="1" applyFont="1" applyBorder="1" applyAlignment="1">
      <alignment vertical="top" textRotation="255" indent="1"/>
    </xf>
    <xf numFmtId="0" fontId="5" fillId="0" borderId="20" xfId="269" applyNumberFormat="1" applyFont="1" applyBorder="1" applyAlignment="1">
      <alignment vertical="top" textRotation="255" indent="1"/>
    </xf>
    <xf numFmtId="0" fontId="5" fillId="0" borderId="20" xfId="269" applyNumberFormat="1" applyFont="1" applyBorder="1" applyAlignment="1">
      <alignment vertical="top" textRotation="255" wrapText="1" indent="1"/>
    </xf>
    <xf numFmtId="0" fontId="5" fillId="0" borderId="1" xfId="269" applyNumberFormat="1" applyFont="1" applyBorder="1" applyAlignment="1">
      <alignment vertical="top" textRotation="255" indent="1"/>
    </xf>
    <xf numFmtId="178" fontId="52" fillId="0" borderId="22" xfId="2" applyNumberFormat="1" applyFont="1" applyFill="1" applyBorder="1" applyAlignment="1" applyProtection="1">
      <alignment horizontal="right" vertical="center"/>
    </xf>
    <xf numFmtId="0" fontId="53" fillId="0" borderId="0" xfId="270" applyNumberFormat="1" applyAlignment="1">
      <alignment vertical="center"/>
    </xf>
    <xf numFmtId="0" fontId="53" fillId="0" borderId="0" xfId="270">
      <alignment vertical="center"/>
    </xf>
    <xf numFmtId="0" fontId="53" fillId="34" borderId="0" xfId="270" applyNumberFormat="1" applyFill="1" applyAlignment="1">
      <alignment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40" fillId="0" borderId="14" xfId="269" applyNumberFormat="1" applyFont="1" applyBorder="1" applyAlignment="1">
      <alignment horizontal="center" vertical="center"/>
    </xf>
    <xf numFmtId="0" fontId="40" fillId="0" borderId="19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 wrapText="1"/>
    </xf>
    <xf numFmtId="0" fontId="5" fillId="0" borderId="14" xfId="269" applyNumberFormat="1" applyFont="1" applyBorder="1" applyAlignment="1">
      <alignment horizontal="center" vertical="center" textRotation="255" wrapText="1"/>
    </xf>
    <xf numFmtId="0" fontId="5" fillId="0" borderId="19" xfId="269" applyNumberFormat="1" applyFont="1" applyBorder="1" applyAlignment="1">
      <alignment horizontal="center" vertical="center" textRotation="255"/>
    </xf>
    <xf numFmtId="0" fontId="5" fillId="0" borderId="1" xfId="269" applyNumberFormat="1" applyFont="1" applyBorder="1" applyAlignment="1">
      <alignment horizontal="center" vertical="center"/>
    </xf>
    <xf numFmtId="0" fontId="3" fillId="0" borderId="1" xfId="269" applyNumberForma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21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 wrapText="1"/>
    </xf>
    <xf numFmtId="0" fontId="6" fillId="0" borderId="14" xfId="269" applyNumberFormat="1" applyFont="1" applyBorder="1" applyAlignment="1">
      <alignment horizontal="center" vertical="center" wrapText="1"/>
    </xf>
    <xf numFmtId="0" fontId="6" fillId="0" borderId="19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44" fillId="0" borderId="14" xfId="269" applyNumberFormat="1" applyFont="1" applyBorder="1" applyAlignment="1">
      <alignment horizontal="center" vertical="center" shrinkToFit="1"/>
    </xf>
    <xf numFmtId="0" fontId="44" fillId="0" borderId="19" xfId="269" applyNumberFormat="1" applyFont="1" applyBorder="1" applyAlignment="1">
      <alignment horizontal="center" vertical="center" shrinkToFit="1"/>
    </xf>
    <xf numFmtId="0" fontId="40" fillId="0" borderId="13" xfId="269" applyNumberFormat="1" applyFont="1" applyBorder="1" applyAlignment="1">
      <alignment horizontal="center" vertical="center" wrapText="1"/>
    </xf>
    <xf numFmtId="0" fontId="40" fillId="0" borderId="18" xfId="269" applyNumberFormat="1" applyFont="1" applyBorder="1" applyAlignment="1">
      <alignment horizontal="center" vertical="center"/>
    </xf>
  </cellXfs>
  <cellStyles count="271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0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A65A-514D-4892-A89B-3DC175B8D045}">
  <dimension ref="A1:A18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307</v>
      </c>
    </row>
    <row r="2" spans="1:1" x14ac:dyDescent="0.2">
      <c r="A2" s="151" t="s">
        <v>309</v>
      </c>
    </row>
    <row r="3" spans="1:1" x14ac:dyDescent="0.2">
      <c r="A3" s="151" t="s">
        <v>310</v>
      </c>
    </row>
    <row r="4" spans="1:1" x14ac:dyDescent="0.2">
      <c r="A4" s="151" t="s">
        <v>311</v>
      </c>
    </row>
    <row r="5" spans="1:1" x14ac:dyDescent="0.2">
      <c r="A5" s="151" t="s">
        <v>312</v>
      </c>
    </row>
    <row r="6" spans="1:1" x14ac:dyDescent="0.2">
      <c r="A6" s="151" t="s">
        <v>313</v>
      </c>
    </row>
    <row r="7" spans="1:1" x14ac:dyDescent="0.2">
      <c r="A7" s="151" t="s">
        <v>314</v>
      </c>
    </row>
    <row r="8" spans="1:1" x14ac:dyDescent="0.2">
      <c r="A8" s="151" t="s">
        <v>315</v>
      </c>
    </row>
    <row r="9" spans="1:1" x14ac:dyDescent="0.2">
      <c r="A9" s="151" t="s">
        <v>316</v>
      </c>
    </row>
    <row r="10" spans="1:1" x14ac:dyDescent="0.2">
      <c r="A10" s="151" t="s">
        <v>317</v>
      </c>
    </row>
    <row r="11" spans="1:1" x14ac:dyDescent="0.2">
      <c r="A11" s="151" t="s">
        <v>318</v>
      </c>
    </row>
    <row r="12" spans="1:1" x14ac:dyDescent="0.2">
      <c r="A12" s="151" t="s">
        <v>319</v>
      </c>
    </row>
    <row r="13" spans="1:1" x14ac:dyDescent="0.2">
      <c r="A13" s="151" t="s">
        <v>320</v>
      </c>
    </row>
    <row r="14" spans="1:1" x14ac:dyDescent="0.2">
      <c r="A14" s="151" t="s">
        <v>321</v>
      </c>
    </row>
    <row r="15" spans="1:1" x14ac:dyDescent="0.2">
      <c r="A15" s="151" t="s">
        <v>322</v>
      </c>
    </row>
    <row r="16" spans="1:1" x14ac:dyDescent="0.2">
      <c r="A16" s="151" t="s">
        <v>323</v>
      </c>
    </row>
    <row r="17" spans="1:1" x14ac:dyDescent="0.2">
      <c r="A17" s="151" t="s">
        <v>324</v>
      </c>
    </row>
    <row r="18" spans="1:1" x14ac:dyDescent="0.2">
      <c r="A18" s="151" t="s">
        <v>325</v>
      </c>
    </row>
  </sheetData>
  <phoneticPr fontId="2"/>
  <hyperlinks>
    <hyperlink ref="A2" location="'11-1'!A1" display="11-1. 火災の発生状況" xr:uid="{B44A196C-ADDA-4EB6-804A-B092C0B79769}"/>
    <hyperlink ref="A3" location="'11-2'!A1" display="11-2. 原因別火災発生件数" xr:uid="{841C1252-887E-43A5-B212-CDE901CC13BE}"/>
    <hyperlink ref="A4" location="'11-3'!A1" display="11-3. 地区別火災発生件数" xr:uid="{AFEB4389-D435-49DE-B1DB-8B5D761A4B35}"/>
    <hyperlink ref="A5" location="'11-4'!A1" display="11-4. 常備消防力の状況" xr:uid="{2CE30ADB-7FB0-4D07-A46E-69E4A81AC6AC}"/>
    <hyperlink ref="A6" location="'11-5'!A1" display="11-5. 非常備消防力の状況" xr:uid="{3991BA23-A4B5-4749-ACF1-6C67FFA4F616}"/>
    <hyperlink ref="A7" location="'11-6'!A1" display="11-6. 市内危険物施設数" xr:uid="{AE47C9DD-FDA8-4D97-9127-F57A7A185E18}"/>
    <hyperlink ref="A8" location="'11-7'!A1" display="11-7. 地区別水利施設数" xr:uid="{2B024225-5709-448F-B133-37C5A31D4FD7}"/>
    <hyperlink ref="A9" location="'11-8'!A1" display="11-8. 市内中高層建築物数" xr:uid="{BDFF1E66-FE8D-40BC-B24C-462CD65833F2}"/>
    <hyperlink ref="A10" location="'11-9'!A1" display="11-9. 風水害被害状況" xr:uid="{777E2FA2-00E7-4F80-B3D6-E18462906438}"/>
    <hyperlink ref="A11" location="'11-10'!A1" display="11-10. 救急車出動状況" xr:uid="{FCB2DF7B-B51D-4C1A-81F1-ACABCD1F39F0}"/>
    <hyperlink ref="A12" location="'11-11'!A1" display="11-11. 救急搬送人員状況" xr:uid="{8A7BD0F4-EA35-4D13-BDAD-A3932365DFA9}"/>
    <hyperlink ref="A13" location="'11-12'!A1" display="11-12. 交通事故発生件数" xr:uid="{71CCCA1A-D89A-4175-A12E-63F66FD66A88}"/>
    <hyperlink ref="A14" location="'11-13'!A1" display="11-13. 主体別・状態別交通事故死傷者数" xr:uid="{29F3818B-75BE-45A1-A467-CD8375A434EE}"/>
    <hyperlink ref="A15" location="'11-14'!A1" display="11-14. 交通事故相談件数" xr:uid="{F59447C3-E77C-4B89-8C11-B68FCF30F46C}"/>
    <hyperlink ref="A16" location="'11-15'!A1" display="11-15. 道路反射鏡・道路照明灯設置状況" xr:uid="{39D899D1-8127-4DF6-AEE8-23EB519BD670}"/>
    <hyperlink ref="A17" location="'11-16'!A1" display="11-16. 少年非行状況" xr:uid="{458203B5-ACE1-46E5-91D4-A4F27BA9F52E}"/>
    <hyperlink ref="A18" location="'11-17'!A1" display="11-17. 刑法犯罪発生件数" xr:uid="{24566623-8535-4A0E-9A5D-948A0EF2E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0A8B-84A3-4996-BF83-02823D18839F}">
  <sheetPr codeName="Sheet1"/>
  <dimension ref="A1:I10"/>
  <sheetViews>
    <sheetView zoomScale="110" zoomScaleNormal="110" workbookViewId="0"/>
  </sheetViews>
  <sheetFormatPr defaultColWidth="9" defaultRowHeight="15" customHeight="1" x14ac:dyDescent="0.2"/>
  <cols>
    <col min="1" max="1" width="8.77734375" style="2" customWidth="1"/>
    <col min="2" max="8" width="9.33203125" style="2" customWidth="1"/>
    <col min="9" max="9" width="11.88671875" style="2" customWidth="1"/>
    <col min="10" max="16384" width="9" style="2"/>
  </cols>
  <sheetData>
    <row r="1" spans="1:9" ht="15" customHeight="1" x14ac:dyDescent="0.2">
      <c r="A1" s="150" t="s">
        <v>308</v>
      </c>
    </row>
    <row r="3" spans="1:9" ht="15" customHeight="1" x14ac:dyDescent="0.2">
      <c r="A3" s="1" t="s">
        <v>0</v>
      </c>
    </row>
    <row r="4" spans="1:9" s="4" customFormat="1" ht="15" customHeight="1" x14ac:dyDescent="0.15">
      <c r="A4" s="3" t="s">
        <v>1</v>
      </c>
      <c r="I4" s="5" t="s">
        <v>2</v>
      </c>
    </row>
    <row r="5" spans="1:9" s="4" customFormat="1" ht="15" customHeight="1" x14ac:dyDescent="0.2">
      <c r="A5" s="157" t="s">
        <v>3</v>
      </c>
      <c r="B5" s="159" t="s">
        <v>4</v>
      </c>
      <c r="C5" s="161" t="s">
        <v>5</v>
      </c>
      <c r="D5" s="161" t="s">
        <v>6</v>
      </c>
      <c r="E5" s="161" t="s">
        <v>7</v>
      </c>
      <c r="F5" s="161" t="s">
        <v>8</v>
      </c>
      <c r="G5" s="153" t="s">
        <v>9</v>
      </c>
      <c r="H5" s="154"/>
      <c r="I5" s="155" t="s">
        <v>10</v>
      </c>
    </row>
    <row r="6" spans="1:9" s="4" customFormat="1" ht="15" customHeight="1" x14ac:dyDescent="0.2">
      <c r="A6" s="158"/>
      <c r="B6" s="160"/>
      <c r="C6" s="162"/>
      <c r="D6" s="162"/>
      <c r="E6" s="162"/>
      <c r="F6" s="162"/>
      <c r="G6" s="6" t="s">
        <v>11</v>
      </c>
      <c r="H6" s="7" t="s">
        <v>12</v>
      </c>
      <c r="I6" s="156"/>
    </row>
    <row r="7" spans="1:9" s="4" customFormat="1" ht="15" customHeight="1" x14ac:dyDescent="0.2">
      <c r="A7" s="8" t="s">
        <v>13</v>
      </c>
      <c r="B7" s="9">
        <v>75</v>
      </c>
      <c r="C7" s="10">
        <v>55</v>
      </c>
      <c r="D7" s="10">
        <v>6</v>
      </c>
      <c r="E7" s="11" t="s">
        <v>14</v>
      </c>
      <c r="F7" s="10">
        <v>14</v>
      </c>
      <c r="G7" s="11">
        <v>6</v>
      </c>
      <c r="H7" s="10">
        <v>18</v>
      </c>
      <c r="I7" s="10">
        <v>155440</v>
      </c>
    </row>
    <row r="8" spans="1:9" s="4" customFormat="1" ht="15" customHeight="1" x14ac:dyDescent="0.2">
      <c r="A8" s="12" t="s">
        <v>15</v>
      </c>
      <c r="B8" s="9">
        <v>74</v>
      </c>
      <c r="C8" s="10">
        <v>50</v>
      </c>
      <c r="D8" s="10">
        <v>6</v>
      </c>
      <c r="E8" s="11" t="s">
        <v>14</v>
      </c>
      <c r="F8" s="10">
        <v>18</v>
      </c>
      <c r="G8" s="11">
        <v>1</v>
      </c>
      <c r="H8" s="10">
        <v>12</v>
      </c>
      <c r="I8" s="10">
        <v>86658</v>
      </c>
    </row>
    <row r="9" spans="1:9" s="4" customFormat="1" ht="15" customHeight="1" x14ac:dyDescent="0.2">
      <c r="A9" s="12" t="s">
        <v>16</v>
      </c>
      <c r="B9" s="9">
        <f>SUM(C9:F9)</f>
        <v>54</v>
      </c>
      <c r="C9" s="10">
        <v>34</v>
      </c>
      <c r="D9" s="10">
        <v>5</v>
      </c>
      <c r="E9" s="11" t="s">
        <v>14</v>
      </c>
      <c r="F9" s="10">
        <v>15</v>
      </c>
      <c r="G9" s="11">
        <v>3</v>
      </c>
      <c r="H9" s="10">
        <v>10</v>
      </c>
      <c r="I9" s="13">
        <v>116799</v>
      </c>
    </row>
    <row r="10" spans="1:9" s="4" customFormat="1" ht="15" customHeight="1" x14ac:dyDescent="0.2">
      <c r="A10" s="14"/>
      <c r="B10" s="14"/>
      <c r="C10" s="14"/>
      <c r="D10" s="14"/>
      <c r="E10" s="14"/>
      <c r="F10" s="14"/>
      <c r="G10" s="14"/>
      <c r="H10" s="14"/>
      <c r="I10" s="15" t="s">
        <v>17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 xr:uid="{43A926F7-D11F-4ED0-BD09-579DCC32638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5079-5AD0-455A-85EC-61A6D51B533C}">
  <sheetPr codeName="Sheet2"/>
  <dimension ref="A1:K9"/>
  <sheetViews>
    <sheetView zoomScale="110" zoomScaleNormal="110" workbookViewId="0"/>
  </sheetViews>
  <sheetFormatPr defaultColWidth="7.21875" defaultRowHeight="15" customHeight="1" x14ac:dyDescent="0.2"/>
  <cols>
    <col min="1" max="1" width="8.77734375" style="2" customWidth="1"/>
    <col min="2" max="11" width="7.77734375" style="2" customWidth="1"/>
    <col min="12" max="16384" width="7.21875" style="2"/>
  </cols>
  <sheetData>
    <row r="1" spans="1:11" ht="15" customHeight="1" x14ac:dyDescent="0.2">
      <c r="A1" s="150" t="s">
        <v>308</v>
      </c>
    </row>
    <row r="3" spans="1:11" ht="15" customHeight="1" x14ac:dyDescent="0.2">
      <c r="A3" s="1" t="s">
        <v>18</v>
      </c>
    </row>
    <row r="4" spans="1:11" s="4" customFormat="1" ht="15" customHeight="1" x14ac:dyDescent="0.15">
      <c r="A4" s="3" t="s">
        <v>1</v>
      </c>
      <c r="K4" s="5" t="s">
        <v>19</v>
      </c>
    </row>
    <row r="5" spans="1:11" s="4" customFormat="1" ht="30" customHeight="1" x14ac:dyDescent="0.2">
      <c r="A5" s="16" t="s">
        <v>20</v>
      </c>
      <c r="B5" s="17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18" t="s">
        <v>29</v>
      </c>
      <c r="K5" s="19" t="s">
        <v>30</v>
      </c>
    </row>
    <row r="6" spans="1:11" s="4" customFormat="1" ht="15" customHeight="1" x14ac:dyDescent="0.2">
      <c r="A6" s="8" t="s">
        <v>13</v>
      </c>
      <c r="B6" s="20">
        <v>75</v>
      </c>
      <c r="C6" s="21" t="s">
        <v>14</v>
      </c>
      <c r="D6" s="21">
        <v>10</v>
      </c>
      <c r="E6" s="11">
        <v>1</v>
      </c>
      <c r="F6" s="21">
        <v>8</v>
      </c>
      <c r="G6" s="21">
        <v>3</v>
      </c>
      <c r="H6" s="21">
        <v>3</v>
      </c>
      <c r="I6" s="21">
        <v>4</v>
      </c>
      <c r="J6" s="21">
        <v>7</v>
      </c>
      <c r="K6" s="21">
        <v>39</v>
      </c>
    </row>
    <row r="7" spans="1:11" s="4" customFormat="1" ht="15" customHeight="1" x14ac:dyDescent="0.2">
      <c r="A7" s="12">
        <v>5</v>
      </c>
      <c r="B7" s="20">
        <f>SUM(C7:K7)</f>
        <v>74</v>
      </c>
      <c r="C7" s="11">
        <v>2</v>
      </c>
      <c r="D7" s="21">
        <v>8</v>
      </c>
      <c r="E7" s="11">
        <v>1</v>
      </c>
      <c r="F7" s="21">
        <v>9</v>
      </c>
      <c r="G7" s="21">
        <v>1</v>
      </c>
      <c r="H7" s="21">
        <v>3</v>
      </c>
      <c r="I7" s="21">
        <v>8</v>
      </c>
      <c r="J7" s="21">
        <v>11</v>
      </c>
      <c r="K7" s="21">
        <v>31</v>
      </c>
    </row>
    <row r="8" spans="1:11" s="4" customFormat="1" ht="15" customHeight="1" x14ac:dyDescent="0.2">
      <c r="A8" s="12">
        <v>6</v>
      </c>
      <c r="B8" s="20">
        <f>SUM(C8:K8)</f>
        <v>54</v>
      </c>
      <c r="C8" s="11">
        <v>1</v>
      </c>
      <c r="D8" s="21">
        <v>3</v>
      </c>
      <c r="E8" s="11">
        <v>1</v>
      </c>
      <c r="F8" s="21">
        <v>1</v>
      </c>
      <c r="G8" s="21">
        <v>1</v>
      </c>
      <c r="H8" s="11">
        <v>4</v>
      </c>
      <c r="I8" s="11">
        <v>4</v>
      </c>
      <c r="J8" s="21">
        <v>7</v>
      </c>
      <c r="K8" s="21">
        <v>32</v>
      </c>
    </row>
    <row r="9" spans="1:11" s="4" customFormat="1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5" t="s">
        <v>31</v>
      </c>
    </row>
  </sheetData>
  <phoneticPr fontId="2"/>
  <dataValidations count="1">
    <dataValidation imeMode="off" allowBlank="1" showInputMessage="1" showErrorMessage="1" sqref="B6:K8" xr:uid="{4FD9ECF2-95FA-46DA-A434-DA6F39C06B16}"/>
  </dataValidations>
  <hyperlinks>
    <hyperlink ref="A1" location="目次!A1" display="目次へもどる" xr:uid="{F25524BF-DCCE-47EB-80E8-6B11A2F85C4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C550-75B0-434D-86C7-C3504873CC64}">
  <sheetPr codeName="Sheet3"/>
  <dimension ref="A1:O9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2" width="6" style="2" customWidth="1"/>
    <col min="3" max="15" width="5.44140625" style="2" customWidth="1"/>
    <col min="16" max="16384" width="8.77734375" style="2"/>
  </cols>
  <sheetData>
    <row r="1" spans="1:15" ht="15" customHeight="1" x14ac:dyDescent="0.2">
      <c r="A1" s="150" t="s">
        <v>308</v>
      </c>
    </row>
    <row r="3" spans="1:15" ht="15" customHeight="1" x14ac:dyDescent="0.2">
      <c r="A3" s="1" t="s">
        <v>32</v>
      </c>
    </row>
    <row r="4" spans="1:15" s="4" customFormat="1" ht="15" customHeight="1" x14ac:dyDescent="0.15">
      <c r="A4" s="3" t="s">
        <v>1</v>
      </c>
      <c r="J4" s="22"/>
      <c r="N4" s="23"/>
      <c r="O4" s="24" t="s">
        <v>19</v>
      </c>
    </row>
    <row r="5" spans="1:15" s="4" customFormat="1" ht="15" customHeight="1" x14ac:dyDescent="0.2">
      <c r="A5" s="16" t="s">
        <v>3</v>
      </c>
      <c r="B5" s="25" t="s">
        <v>4</v>
      </c>
      <c r="C5" s="26" t="s">
        <v>33</v>
      </c>
      <c r="D5" s="26" t="s">
        <v>34</v>
      </c>
      <c r="E5" s="26" t="s">
        <v>35</v>
      </c>
      <c r="F5" s="26" t="s">
        <v>36</v>
      </c>
      <c r="G5" s="26" t="s">
        <v>37</v>
      </c>
      <c r="H5" s="26" t="s">
        <v>38</v>
      </c>
      <c r="I5" s="26" t="s">
        <v>39</v>
      </c>
      <c r="J5" s="27" t="s">
        <v>40</v>
      </c>
      <c r="K5" s="26" t="s">
        <v>41</v>
      </c>
      <c r="L5" s="26" t="s">
        <v>42</v>
      </c>
      <c r="M5" s="26" t="s">
        <v>43</v>
      </c>
      <c r="N5" s="28" t="s">
        <v>44</v>
      </c>
      <c r="O5" s="29" t="s">
        <v>45</v>
      </c>
    </row>
    <row r="6" spans="1:15" s="4" customFormat="1" ht="15" customHeight="1" x14ac:dyDescent="0.2">
      <c r="A6" s="8" t="s">
        <v>13</v>
      </c>
      <c r="B6" s="20">
        <v>75</v>
      </c>
      <c r="C6" s="21">
        <v>8</v>
      </c>
      <c r="D6" s="21">
        <v>2</v>
      </c>
      <c r="E6" s="21">
        <v>10</v>
      </c>
      <c r="F6" s="21">
        <v>10</v>
      </c>
      <c r="G6" s="21">
        <v>6</v>
      </c>
      <c r="H6" s="21">
        <v>11</v>
      </c>
      <c r="I6" s="21">
        <v>11</v>
      </c>
      <c r="J6" s="21" t="s">
        <v>14</v>
      </c>
      <c r="K6" s="21">
        <v>10</v>
      </c>
      <c r="L6" s="21">
        <v>2</v>
      </c>
      <c r="M6" s="11" t="s">
        <v>14</v>
      </c>
      <c r="N6" s="21">
        <v>3</v>
      </c>
      <c r="O6" s="21">
        <v>2</v>
      </c>
    </row>
    <row r="7" spans="1:15" s="4" customFormat="1" ht="15" customHeight="1" x14ac:dyDescent="0.2">
      <c r="A7" s="12">
        <v>5</v>
      </c>
      <c r="B7" s="20">
        <v>74</v>
      </c>
      <c r="C7" s="21">
        <v>6</v>
      </c>
      <c r="D7" s="21">
        <v>3</v>
      </c>
      <c r="E7" s="21">
        <v>8</v>
      </c>
      <c r="F7" s="21">
        <v>7</v>
      </c>
      <c r="G7" s="21">
        <v>7</v>
      </c>
      <c r="H7" s="21">
        <v>8</v>
      </c>
      <c r="I7" s="21">
        <v>13</v>
      </c>
      <c r="J7" s="11">
        <v>2</v>
      </c>
      <c r="K7" s="21">
        <v>9</v>
      </c>
      <c r="L7" s="21">
        <v>2</v>
      </c>
      <c r="M7" s="11">
        <v>2</v>
      </c>
      <c r="N7" s="21">
        <v>1</v>
      </c>
      <c r="O7" s="21">
        <v>6</v>
      </c>
    </row>
    <row r="8" spans="1:15" s="4" customFormat="1" ht="15" customHeight="1" x14ac:dyDescent="0.2">
      <c r="A8" s="12">
        <v>6</v>
      </c>
      <c r="B8" s="20">
        <f>SUM(C8:O8)</f>
        <v>54</v>
      </c>
      <c r="C8" s="21">
        <v>3</v>
      </c>
      <c r="D8" s="21">
        <v>5</v>
      </c>
      <c r="E8" s="21">
        <v>7</v>
      </c>
      <c r="F8" s="21">
        <v>5</v>
      </c>
      <c r="G8" s="21">
        <v>6</v>
      </c>
      <c r="H8" s="21">
        <v>10</v>
      </c>
      <c r="I8" s="21">
        <v>1</v>
      </c>
      <c r="J8" s="11">
        <v>2</v>
      </c>
      <c r="K8" s="21">
        <v>6</v>
      </c>
      <c r="L8" s="21" t="s">
        <v>14</v>
      </c>
      <c r="M8" s="21">
        <v>3</v>
      </c>
      <c r="N8" s="21">
        <v>2</v>
      </c>
      <c r="O8" s="21">
        <v>4</v>
      </c>
    </row>
    <row r="9" spans="1:15" s="4" customFormat="1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5" t="s">
        <v>17</v>
      </c>
    </row>
  </sheetData>
  <phoneticPr fontId="2"/>
  <hyperlinks>
    <hyperlink ref="A1" location="目次!A1" display="目次へもどる" xr:uid="{1C254304-311E-4E46-AD63-459D454130D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316C-9029-47A3-A1C6-86ED8CD3CB36}">
  <sheetPr codeName="Sheet4"/>
  <dimension ref="A1:N10"/>
  <sheetViews>
    <sheetView zoomScale="110" zoomScaleNormal="110" workbookViewId="0"/>
  </sheetViews>
  <sheetFormatPr defaultColWidth="8.77734375" defaultRowHeight="15" customHeight="1" x14ac:dyDescent="0.2"/>
  <cols>
    <col min="1" max="1" width="8.77734375" style="30" customWidth="1"/>
    <col min="2" max="3" width="5.6640625" style="30" customWidth="1"/>
    <col min="4" max="4" width="8.109375" style="30" customWidth="1"/>
    <col min="5" max="5" width="9" style="30" customWidth="1"/>
    <col min="6" max="8" width="6.33203125" style="30" customWidth="1"/>
    <col min="9" max="9" width="5.6640625" style="30" customWidth="1"/>
    <col min="10" max="11" width="6.33203125" style="30" customWidth="1"/>
    <col min="12" max="12" width="5.6640625" style="30" customWidth="1"/>
    <col min="13" max="14" width="5" style="30" customWidth="1"/>
    <col min="15" max="16384" width="8.77734375" style="30"/>
  </cols>
  <sheetData>
    <row r="1" spans="1:14" ht="15" customHeight="1" x14ac:dyDescent="0.2">
      <c r="A1" s="152" t="s">
        <v>308</v>
      </c>
    </row>
    <row r="3" spans="1:14" ht="15" customHeight="1" x14ac:dyDescent="0.2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1" customFormat="1" ht="15" customHeight="1" x14ac:dyDescent="0.2">
      <c r="A4" s="3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/>
      <c r="N4" s="23"/>
    </row>
    <row r="5" spans="1:14" s="31" customFormat="1" ht="15.6" customHeight="1" x14ac:dyDescent="0.2">
      <c r="A5" s="163" t="s">
        <v>3</v>
      </c>
      <c r="B5" s="164" t="s">
        <v>48</v>
      </c>
      <c r="C5" s="153" t="s">
        <v>49</v>
      </c>
      <c r="D5" s="166"/>
      <c r="E5" s="166"/>
      <c r="F5" s="166"/>
      <c r="G5" s="166"/>
      <c r="H5" s="166"/>
      <c r="I5" s="166"/>
      <c r="J5" s="166"/>
      <c r="K5" s="166"/>
      <c r="L5" s="154"/>
      <c r="M5" s="166" t="s">
        <v>50</v>
      </c>
      <c r="N5" s="166"/>
    </row>
    <row r="6" spans="1:14" s="31" customFormat="1" ht="45" customHeight="1" x14ac:dyDescent="0.2">
      <c r="A6" s="158"/>
      <c r="B6" s="165"/>
      <c r="C6" s="6" t="s">
        <v>51</v>
      </c>
      <c r="D6" s="32" t="s">
        <v>52</v>
      </c>
      <c r="E6" s="18" t="s">
        <v>53</v>
      </c>
      <c r="F6" s="18" t="s">
        <v>54</v>
      </c>
      <c r="G6" s="18" t="s">
        <v>55</v>
      </c>
      <c r="H6" s="18" t="s">
        <v>56</v>
      </c>
      <c r="I6" s="33" t="s">
        <v>57</v>
      </c>
      <c r="J6" s="18" t="s">
        <v>58</v>
      </c>
      <c r="K6" s="18" t="s">
        <v>59</v>
      </c>
      <c r="L6" s="34" t="s">
        <v>8</v>
      </c>
      <c r="M6" s="33" t="s">
        <v>60</v>
      </c>
      <c r="N6" s="35" t="s">
        <v>61</v>
      </c>
    </row>
    <row r="7" spans="1:14" s="31" customFormat="1" ht="15" customHeight="1" x14ac:dyDescent="0.2">
      <c r="A7" s="8" t="s">
        <v>62</v>
      </c>
      <c r="B7" s="36">
        <v>369</v>
      </c>
      <c r="C7" s="37">
        <v>52</v>
      </c>
      <c r="D7" s="38">
        <v>5</v>
      </c>
      <c r="E7" s="38">
        <v>7</v>
      </c>
      <c r="F7" s="38">
        <v>1</v>
      </c>
      <c r="G7" s="38">
        <v>2</v>
      </c>
      <c r="H7" s="38">
        <v>2</v>
      </c>
      <c r="I7" s="38">
        <v>1</v>
      </c>
      <c r="J7" s="38">
        <v>10</v>
      </c>
      <c r="K7" s="38">
        <v>0</v>
      </c>
      <c r="L7" s="38">
        <v>24</v>
      </c>
      <c r="M7" s="39">
        <v>6</v>
      </c>
      <c r="N7" s="39">
        <v>76</v>
      </c>
    </row>
    <row r="8" spans="1:14" s="31" customFormat="1" ht="15" customHeight="1" x14ac:dyDescent="0.2">
      <c r="A8" s="12" t="s">
        <v>15</v>
      </c>
      <c r="B8" s="36">
        <v>359</v>
      </c>
      <c r="C8" s="37">
        <v>53</v>
      </c>
      <c r="D8" s="38">
        <v>5</v>
      </c>
      <c r="E8" s="38">
        <v>7</v>
      </c>
      <c r="F8" s="38">
        <v>1</v>
      </c>
      <c r="G8" s="38">
        <v>2</v>
      </c>
      <c r="H8" s="38">
        <v>2</v>
      </c>
      <c r="I8" s="38">
        <v>1</v>
      </c>
      <c r="J8" s="38">
        <v>11</v>
      </c>
      <c r="K8" s="38">
        <v>0</v>
      </c>
      <c r="L8" s="38">
        <v>24</v>
      </c>
      <c r="M8" s="39">
        <v>6</v>
      </c>
      <c r="N8" s="39">
        <v>76</v>
      </c>
    </row>
    <row r="9" spans="1:14" s="31" customFormat="1" ht="15" customHeight="1" x14ac:dyDescent="0.2">
      <c r="A9" s="12" t="s">
        <v>16</v>
      </c>
      <c r="B9" s="36">
        <v>364</v>
      </c>
      <c r="C9" s="37">
        <f>SUM(D9:L9)</f>
        <v>54</v>
      </c>
      <c r="D9" s="38">
        <v>6</v>
      </c>
      <c r="E9" s="38">
        <v>7</v>
      </c>
      <c r="F9" s="38">
        <v>1</v>
      </c>
      <c r="G9" s="38">
        <v>2</v>
      </c>
      <c r="H9" s="38">
        <v>2</v>
      </c>
      <c r="I9" s="38">
        <v>1</v>
      </c>
      <c r="J9" s="38">
        <v>11</v>
      </c>
      <c r="K9" s="38">
        <v>0</v>
      </c>
      <c r="L9" s="38">
        <v>24</v>
      </c>
      <c r="M9" s="39">
        <v>6</v>
      </c>
      <c r="N9" s="39">
        <v>77</v>
      </c>
    </row>
    <row r="10" spans="1:14" s="31" customFormat="1" ht="1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 t="s">
        <v>63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 xr:uid="{EE07B67C-CFB4-467A-8FBB-64AE1991BF8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BB1D-FC7C-47B7-90DA-DFF9E75339D7}">
  <sheetPr codeName="Sheet5"/>
  <dimension ref="A1:G21"/>
  <sheetViews>
    <sheetView zoomScale="110" zoomScaleNormal="110" workbookViewId="0"/>
  </sheetViews>
  <sheetFormatPr defaultColWidth="8.77734375" defaultRowHeight="15" customHeight="1" x14ac:dyDescent="0.2"/>
  <cols>
    <col min="1" max="1" width="13.77734375" style="2" customWidth="1"/>
    <col min="2" max="4" width="12.109375" style="2" customWidth="1"/>
    <col min="5" max="5" width="12" style="2" customWidth="1"/>
    <col min="6" max="6" width="12.109375" style="2" customWidth="1"/>
    <col min="7" max="7" width="12" style="2" customWidth="1"/>
    <col min="8" max="16384" width="8.77734375" style="2"/>
  </cols>
  <sheetData>
    <row r="1" spans="1:7" ht="15" customHeight="1" x14ac:dyDescent="0.2">
      <c r="A1" s="150" t="s">
        <v>308</v>
      </c>
    </row>
    <row r="3" spans="1:7" ht="15" customHeight="1" x14ac:dyDescent="0.2">
      <c r="A3" s="1" t="s">
        <v>64</v>
      </c>
    </row>
    <row r="4" spans="1:7" s="4" customFormat="1" ht="15" customHeight="1" x14ac:dyDescent="0.2">
      <c r="A4" s="40" t="s">
        <v>65</v>
      </c>
      <c r="B4" s="41"/>
      <c r="G4" s="22"/>
    </row>
    <row r="5" spans="1:7" s="4" customFormat="1" ht="15" customHeight="1" x14ac:dyDescent="0.2">
      <c r="A5" s="157" t="s">
        <v>66</v>
      </c>
      <c r="B5" s="161" t="s">
        <v>67</v>
      </c>
      <c r="C5" s="153" t="s">
        <v>68</v>
      </c>
      <c r="D5" s="167"/>
      <c r="E5" s="167"/>
      <c r="F5" s="168"/>
      <c r="G5" s="155" t="s">
        <v>69</v>
      </c>
    </row>
    <row r="6" spans="1:7" s="4" customFormat="1" ht="30" customHeight="1" x14ac:dyDescent="0.2">
      <c r="A6" s="158"/>
      <c r="B6" s="162"/>
      <c r="C6" s="6" t="s">
        <v>70</v>
      </c>
      <c r="D6" s="42" t="s">
        <v>71</v>
      </c>
      <c r="E6" s="43" t="s">
        <v>72</v>
      </c>
      <c r="F6" s="43" t="s">
        <v>73</v>
      </c>
      <c r="G6" s="169"/>
    </row>
    <row r="7" spans="1:7" s="4" customFormat="1" ht="15" customHeight="1" x14ac:dyDescent="0.2">
      <c r="A7" s="44" t="s">
        <v>74</v>
      </c>
      <c r="B7" s="45">
        <f>SUM(B8:B20)</f>
        <v>382</v>
      </c>
      <c r="C7" s="45">
        <f>SUM(D7:F7)</f>
        <v>65</v>
      </c>
      <c r="D7" s="45">
        <f>SUM(D8:D20)</f>
        <v>20</v>
      </c>
      <c r="E7" s="45">
        <f>SUM(E8:E20)</f>
        <v>23</v>
      </c>
      <c r="F7" s="45">
        <f>SUM(F8:F20)</f>
        <v>22</v>
      </c>
      <c r="G7" s="45">
        <f>SUM(G8:G20)</f>
        <v>20</v>
      </c>
    </row>
    <row r="8" spans="1:7" s="4" customFormat="1" ht="15" customHeight="1" x14ac:dyDescent="0.2">
      <c r="A8" s="46" t="s">
        <v>75</v>
      </c>
      <c r="B8" s="47">
        <v>24</v>
      </c>
      <c r="C8" s="48">
        <v>1</v>
      </c>
      <c r="D8" s="47">
        <v>0</v>
      </c>
      <c r="E8" s="47">
        <v>1</v>
      </c>
      <c r="F8" s="47">
        <v>0</v>
      </c>
      <c r="G8" s="47">
        <v>0</v>
      </c>
    </row>
    <row r="9" spans="1:7" s="4" customFormat="1" ht="15" customHeight="1" x14ac:dyDescent="0.2">
      <c r="A9" s="46" t="s">
        <v>76</v>
      </c>
      <c r="B9" s="47">
        <v>24</v>
      </c>
      <c r="C9" s="48">
        <v>0</v>
      </c>
      <c r="D9" s="47">
        <v>0</v>
      </c>
      <c r="E9" s="47">
        <v>0</v>
      </c>
      <c r="F9" s="47">
        <v>0</v>
      </c>
      <c r="G9" s="47">
        <v>0</v>
      </c>
    </row>
    <row r="10" spans="1:7" s="4" customFormat="1" ht="15" customHeight="1" x14ac:dyDescent="0.2">
      <c r="A10" s="46" t="s">
        <v>77</v>
      </c>
      <c r="B10" s="47">
        <v>47</v>
      </c>
      <c r="C10" s="48">
        <v>10</v>
      </c>
      <c r="D10" s="47">
        <v>2</v>
      </c>
      <c r="E10" s="47">
        <v>4</v>
      </c>
      <c r="F10" s="47">
        <v>4</v>
      </c>
      <c r="G10" s="47">
        <v>2</v>
      </c>
    </row>
    <row r="11" spans="1:7" s="4" customFormat="1" ht="15" customHeight="1" x14ac:dyDescent="0.2">
      <c r="A11" s="46" t="s">
        <v>78</v>
      </c>
      <c r="B11" s="21">
        <v>17</v>
      </c>
      <c r="C11" s="48">
        <v>4</v>
      </c>
      <c r="D11" s="21">
        <v>2</v>
      </c>
      <c r="E11" s="21">
        <v>1</v>
      </c>
      <c r="F11" s="21">
        <v>1</v>
      </c>
      <c r="G11" s="21">
        <v>2</v>
      </c>
    </row>
    <row r="12" spans="1:7" s="4" customFormat="1" ht="15" customHeight="1" x14ac:dyDescent="0.2">
      <c r="A12" s="46" t="s">
        <v>79</v>
      </c>
      <c r="B12" s="21">
        <v>59</v>
      </c>
      <c r="C12" s="48">
        <v>12</v>
      </c>
      <c r="D12" s="21">
        <v>2</v>
      </c>
      <c r="E12" s="21">
        <v>5</v>
      </c>
      <c r="F12" s="21">
        <v>5</v>
      </c>
      <c r="G12" s="21">
        <v>2</v>
      </c>
    </row>
    <row r="13" spans="1:7" s="4" customFormat="1" ht="15" customHeight="1" x14ac:dyDescent="0.2">
      <c r="A13" s="46" t="s">
        <v>80</v>
      </c>
      <c r="B13" s="21">
        <v>28</v>
      </c>
      <c r="C13" s="48">
        <v>6</v>
      </c>
      <c r="D13" s="21">
        <v>2</v>
      </c>
      <c r="E13" s="21">
        <v>2</v>
      </c>
      <c r="F13" s="21">
        <v>2</v>
      </c>
      <c r="G13" s="21">
        <v>2</v>
      </c>
    </row>
    <row r="14" spans="1:7" s="4" customFormat="1" ht="15" customHeight="1" x14ac:dyDescent="0.2">
      <c r="A14" s="46" t="s">
        <v>81</v>
      </c>
      <c r="B14" s="21">
        <v>26</v>
      </c>
      <c r="C14" s="48">
        <v>4</v>
      </c>
      <c r="D14" s="21">
        <v>2</v>
      </c>
      <c r="E14" s="21">
        <v>1</v>
      </c>
      <c r="F14" s="21">
        <v>1</v>
      </c>
      <c r="G14" s="21">
        <v>2</v>
      </c>
    </row>
    <row r="15" spans="1:7" s="4" customFormat="1" ht="15" customHeight="1" x14ac:dyDescent="0.2">
      <c r="A15" s="46" t="s">
        <v>82</v>
      </c>
      <c r="B15" s="21">
        <v>39</v>
      </c>
      <c r="C15" s="48">
        <v>8</v>
      </c>
      <c r="D15" s="21">
        <v>2</v>
      </c>
      <c r="E15" s="21">
        <v>3</v>
      </c>
      <c r="F15" s="21">
        <v>3</v>
      </c>
      <c r="G15" s="21">
        <v>2</v>
      </c>
    </row>
    <row r="16" spans="1:7" s="4" customFormat="1" ht="15" customHeight="1" x14ac:dyDescent="0.2">
      <c r="A16" s="46" t="s">
        <v>83</v>
      </c>
      <c r="B16" s="21">
        <v>27</v>
      </c>
      <c r="C16" s="48">
        <v>6</v>
      </c>
      <c r="D16" s="21">
        <v>2</v>
      </c>
      <c r="E16" s="21">
        <v>2</v>
      </c>
      <c r="F16" s="21">
        <v>2</v>
      </c>
      <c r="G16" s="21">
        <v>2</v>
      </c>
    </row>
    <row r="17" spans="1:7" s="4" customFormat="1" ht="15" customHeight="1" x14ac:dyDescent="0.2">
      <c r="A17" s="46" t="s">
        <v>84</v>
      </c>
      <c r="B17" s="21">
        <v>21</v>
      </c>
      <c r="C17" s="48">
        <v>3</v>
      </c>
      <c r="D17" s="21">
        <v>1</v>
      </c>
      <c r="E17" s="21">
        <v>1</v>
      </c>
      <c r="F17" s="21">
        <v>1</v>
      </c>
      <c r="G17" s="21">
        <v>1</v>
      </c>
    </row>
    <row r="18" spans="1:7" s="4" customFormat="1" ht="15" customHeight="1" x14ac:dyDescent="0.2">
      <c r="A18" s="46" t="s">
        <v>85</v>
      </c>
      <c r="B18" s="21">
        <v>37</v>
      </c>
      <c r="C18" s="48">
        <v>6</v>
      </c>
      <c r="D18" s="21">
        <v>2</v>
      </c>
      <c r="E18" s="21">
        <v>2</v>
      </c>
      <c r="F18" s="21">
        <v>2</v>
      </c>
      <c r="G18" s="21">
        <v>2</v>
      </c>
    </row>
    <row r="19" spans="1:7" s="4" customFormat="1" ht="15" customHeight="1" x14ac:dyDescent="0.2">
      <c r="A19" s="46" t="s">
        <v>86</v>
      </c>
      <c r="B19" s="21">
        <v>16</v>
      </c>
      <c r="C19" s="48">
        <v>3</v>
      </c>
      <c r="D19" s="21">
        <v>1</v>
      </c>
      <c r="E19" s="21">
        <v>1</v>
      </c>
      <c r="F19" s="21">
        <v>1</v>
      </c>
      <c r="G19" s="21">
        <v>1</v>
      </c>
    </row>
    <row r="20" spans="1:7" s="4" customFormat="1" ht="14.25" customHeight="1" x14ac:dyDescent="0.2">
      <c r="A20" s="46" t="s">
        <v>87</v>
      </c>
      <c r="B20" s="21">
        <v>17</v>
      </c>
      <c r="C20" s="48">
        <v>2</v>
      </c>
      <c r="D20" s="21">
        <v>2</v>
      </c>
      <c r="E20" s="10">
        <v>0</v>
      </c>
      <c r="F20" s="10">
        <v>0</v>
      </c>
      <c r="G20" s="21">
        <v>2</v>
      </c>
    </row>
    <row r="21" spans="1:7" ht="15" customHeight="1" x14ac:dyDescent="0.2">
      <c r="A21" s="14" t="s">
        <v>88</v>
      </c>
      <c r="B21" s="14"/>
      <c r="C21" s="14"/>
      <c r="D21" s="14"/>
      <c r="E21" s="14"/>
      <c r="F21" s="14"/>
      <c r="G21" s="15" t="s">
        <v>89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 xr:uid="{AEDD1065-05F0-4451-BB48-96EC4D0A127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  <ignoredErrors>
    <ignoredError sqref="C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3221-4275-4A8A-B903-1749ED730279}">
  <sheetPr codeName="Sheet6"/>
  <dimension ref="A1:M10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3" width="6.88671875" style="2" customWidth="1"/>
    <col min="4" max="13" width="6.33203125" style="2" customWidth="1"/>
    <col min="14" max="16384" width="8.77734375" style="2"/>
  </cols>
  <sheetData>
    <row r="1" spans="1:13" ht="15" customHeight="1" x14ac:dyDescent="0.2">
      <c r="A1" s="150" t="s">
        <v>308</v>
      </c>
    </row>
    <row r="3" spans="1:13" ht="15" customHeight="1" x14ac:dyDescent="0.2">
      <c r="A3" s="1" t="s">
        <v>90</v>
      </c>
    </row>
    <row r="4" spans="1:13" s="4" customFormat="1" ht="15" customHeight="1" x14ac:dyDescent="0.2">
      <c r="A4" s="40" t="s">
        <v>91</v>
      </c>
    </row>
    <row r="5" spans="1:13" s="4" customFormat="1" ht="15" customHeight="1" x14ac:dyDescent="0.2">
      <c r="A5" s="163" t="s">
        <v>92</v>
      </c>
      <c r="B5" s="159" t="s">
        <v>93</v>
      </c>
      <c r="C5" s="161" t="s">
        <v>94</v>
      </c>
      <c r="D5" s="153" t="s">
        <v>95</v>
      </c>
      <c r="E5" s="166"/>
      <c r="F5" s="166"/>
      <c r="G5" s="166"/>
      <c r="H5" s="166"/>
      <c r="I5" s="166"/>
      <c r="J5" s="154"/>
      <c r="K5" s="153" t="s">
        <v>96</v>
      </c>
      <c r="L5" s="166"/>
      <c r="M5" s="166"/>
    </row>
    <row r="6" spans="1:13" s="4" customFormat="1" ht="30" customHeight="1" x14ac:dyDescent="0.2">
      <c r="A6" s="170"/>
      <c r="B6" s="160"/>
      <c r="C6" s="162"/>
      <c r="D6" s="49" t="s">
        <v>97</v>
      </c>
      <c r="E6" s="50" t="s">
        <v>98</v>
      </c>
      <c r="F6" s="50" t="s">
        <v>99</v>
      </c>
      <c r="G6" s="50" t="s">
        <v>100</v>
      </c>
      <c r="H6" s="50" t="s">
        <v>101</v>
      </c>
      <c r="I6" s="50" t="s">
        <v>102</v>
      </c>
      <c r="J6" s="43" t="s">
        <v>103</v>
      </c>
      <c r="K6" s="49" t="s">
        <v>104</v>
      </c>
      <c r="L6" s="49" t="s">
        <v>105</v>
      </c>
      <c r="M6" s="51" t="s">
        <v>106</v>
      </c>
    </row>
    <row r="7" spans="1:13" s="52" customFormat="1" ht="15" customHeight="1" x14ac:dyDescent="0.2">
      <c r="A7" s="8" t="s">
        <v>107</v>
      </c>
      <c r="B7" s="9">
        <v>389</v>
      </c>
      <c r="C7" s="10">
        <v>11</v>
      </c>
      <c r="D7" s="10">
        <v>60</v>
      </c>
      <c r="E7" s="10">
        <v>8</v>
      </c>
      <c r="F7" s="10">
        <v>5</v>
      </c>
      <c r="G7" s="10">
        <v>77</v>
      </c>
      <c r="H7" s="11" t="s">
        <v>14</v>
      </c>
      <c r="I7" s="10">
        <v>100</v>
      </c>
      <c r="J7" s="10">
        <v>9</v>
      </c>
      <c r="K7" s="10">
        <v>65</v>
      </c>
      <c r="L7" s="10">
        <v>5</v>
      </c>
      <c r="M7" s="21">
        <v>49</v>
      </c>
    </row>
    <row r="8" spans="1:13" s="4" customFormat="1" ht="15" customHeight="1" x14ac:dyDescent="0.2">
      <c r="A8" s="12" t="s">
        <v>108</v>
      </c>
      <c r="B8" s="9">
        <v>396</v>
      </c>
      <c r="C8" s="10">
        <v>11</v>
      </c>
      <c r="D8" s="10">
        <v>61</v>
      </c>
      <c r="E8" s="10">
        <v>9</v>
      </c>
      <c r="F8" s="10">
        <v>5</v>
      </c>
      <c r="G8" s="10">
        <v>76</v>
      </c>
      <c r="H8" s="11" t="s">
        <v>14</v>
      </c>
      <c r="I8" s="10">
        <v>110</v>
      </c>
      <c r="J8" s="10">
        <v>8</v>
      </c>
      <c r="K8" s="10">
        <v>64</v>
      </c>
      <c r="L8" s="10">
        <v>5</v>
      </c>
      <c r="M8" s="21">
        <v>47</v>
      </c>
    </row>
    <row r="9" spans="1:13" s="4" customFormat="1" ht="15" customHeight="1" x14ac:dyDescent="0.2">
      <c r="A9" s="12" t="s">
        <v>15</v>
      </c>
      <c r="B9" s="9">
        <f>SUM(C9:M9)</f>
        <v>384</v>
      </c>
      <c r="C9" s="10">
        <v>11</v>
      </c>
      <c r="D9" s="10">
        <v>61</v>
      </c>
      <c r="E9" s="10">
        <v>10</v>
      </c>
      <c r="F9" s="10">
        <v>5</v>
      </c>
      <c r="G9" s="10">
        <v>73</v>
      </c>
      <c r="H9" s="11" t="s">
        <v>14</v>
      </c>
      <c r="I9" s="10">
        <v>98</v>
      </c>
      <c r="J9" s="10">
        <v>8</v>
      </c>
      <c r="K9" s="10">
        <v>64</v>
      </c>
      <c r="L9" s="10">
        <v>5</v>
      </c>
      <c r="M9" s="21">
        <v>49</v>
      </c>
    </row>
    <row r="10" spans="1:13" s="4" customFormat="1" ht="1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 t="s">
        <v>17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 xr:uid="{F6923A85-9C21-490E-8C85-95CA1BC8B00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71E8-6145-4EBE-9F21-1FB84241EE61}">
  <sheetPr codeName="Sheet7"/>
  <dimension ref="A1:O10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2" width="6.77734375" style="2" customWidth="1"/>
    <col min="3" max="15" width="5.21875" style="2" customWidth="1"/>
    <col min="16" max="16384" width="8.77734375" style="2"/>
  </cols>
  <sheetData>
    <row r="1" spans="1:15" ht="15" customHeight="1" x14ac:dyDescent="0.2">
      <c r="A1" s="150" t="s">
        <v>308</v>
      </c>
    </row>
    <row r="3" spans="1:15" ht="15" customHeight="1" x14ac:dyDescent="0.2">
      <c r="A3" s="1" t="s">
        <v>109</v>
      </c>
      <c r="C3" s="53"/>
    </row>
    <row r="4" spans="1:15" s="4" customFormat="1" ht="15" customHeight="1" x14ac:dyDescent="0.2">
      <c r="A4" s="54" t="s">
        <v>110</v>
      </c>
      <c r="B4" s="55"/>
      <c r="C4" s="55"/>
    </row>
    <row r="5" spans="1:15" s="4" customFormat="1" ht="15" customHeight="1" x14ac:dyDescent="0.2">
      <c r="A5" s="16" t="s">
        <v>111</v>
      </c>
      <c r="B5" s="56" t="s">
        <v>112</v>
      </c>
      <c r="C5" s="57" t="s">
        <v>113</v>
      </c>
      <c r="D5" s="57" t="s">
        <v>114</v>
      </c>
      <c r="E5" s="57" t="s">
        <v>35</v>
      </c>
      <c r="F5" s="57" t="s">
        <v>36</v>
      </c>
      <c r="G5" s="57" t="s">
        <v>37</v>
      </c>
      <c r="H5" s="57" t="s">
        <v>38</v>
      </c>
      <c r="I5" s="57" t="s">
        <v>115</v>
      </c>
      <c r="J5" s="57" t="s">
        <v>40</v>
      </c>
      <c r="K5" s="57" t="s">
        <v>41</v>
      </c>
      <c r="L5" s="57" t="s">
        <v>42</v>
      </c>
      <c r="M5" s="57" t="s">
        <v>116</v>
      </c>
      <c r="N5" s="58" t="s">
        <v>44</v>
      </c>
      <c r="O5" s="59" t="s">
        <v>117</v>
      </c>
    </row>
    <row r="6" spans="1:15" s="4" customFormat="1" ht="15" customHeight="1" x14ac:dyDescent="0.2">
      <c r="A6" s="60" t="s">
        <v>118</v>
      </c>
      <c r="B6" s="61">
        <f>SUM(C6:O6)</f>
        <v>5098</v>
      </c>
      <c r="C6" s="10">
        <v>516</v>
      </c>
      <c r="D6" s="10">
        <v>232</v>
      </c>
      <c r="E6" s="10">
        <v>675</v>
      </c>
      <c r="F6" s="10">
        <v>788</v>
      </c>
      <c r="G6" s="10">
        <v>236</v>
      </c>
      <c r="H6" s="10">
        <v>514</v>
      </c>
      <c r="I6" s="10">
        <v>503</v>
      </c>
      <c r="J6" s="10">
        <v>146</v>
      </c>
      <c r="K6" s="10">
        <v>469</v>
      </c>
      <c r="L6" s="10">
        <v>329</v>
      </c>
      <c r="M6" s="10">
        <v>153</v>
      </c>
      <c r="N6" s="62">
        <v>243</v>
      </c>
      <c r="O6" s="10">
        <v>294</v>
      </c>
    </row>
    <row r="7" spans="1:15" s="4" customFormat="1" ht="15" customHeight="1" x14ac:dyDescent="0.2">
      <c r="A7" s="63" t="s">
        <v>119</v>
      </c>
      <c r="B7" s="20">
        <f>SUM(C7:O7)</f>
        <v>498</v>
      </c>
      <c r="C7" s="10">
        <v>56</v>
      </c>
      <c r="D7" s="10">
        <v>34</v>
      </c>
      <c r="E7" s="10">
        <v>39</v>
      </c>
      <c r="F7" s="10">
        <v>72</v>
      </c>
      <c r="G7" s="10">
        <v>36</v>
      </c>
      <c r="H7" s="10">
        <v>41</v>
      </c>
      <c r="I7" s="10">
        <v>46</v>
      </c>
      <c r="J7" s="10">
        <v>25</v>
      </c>
      <c r="K7" s="10">
        <v>88</v>
      </c>
      <c r="L7" s="10">
        <v>20</v>
      </c>
      <c r="M7" s="10">
        <v>5</v>
      </c>
      <c r="N7" s="10">
        <v>12</v>
      </c>
      <c r="O7" s="10">
        <v>24</v>
      </c>
    </row>
    <row r="8" spans="1:15" s="4" customFormat="1" ht="15" customHeight="1" x14ac:dyDescent="0.2">
      <c r="A8" s="63" t="s">
        <v>120</v>
      </c>
      <c r="B8" s="20">
        <f>SUM(C8:O8)</f>
        <v>60</v>
      </c>
      <c r="C8" s="10">
        <v>6</v>
      </c>
      <c r="D8" s="10">
        <v>5</v>
      </c>
      <c r="E8" s="10">
        <v>7</v>
      </c>
      <c r="F8" s="10">
        <v>9</v>
      </c>
      <c r="G8" s="10">
        <v>4</v>
      </c>
      <c r="H8" s="10">
        <v>5</v>
      </c>
      <c r="I8" s="10">
        <v>5</v>
      </c>
      <c r="J8" s="10">
        <v>5</v>
      </c>
      <c r="K8" s="10">
        <v>5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 x14ac:dyDescent="0.2">
      <c r="A9" s="64" t="s">
        <v>121</v>
      </c>
      <c r="B9" s="65">
        <f>SUM(C9:O9)</f>
        <v>835</v>
      </c>
      <c r="C9" s="66">
        <v>62</v>
      </c>
      <c r="D9" s="66">
        <v>18</v>
      </c>
      <c r="E9" s="66">
        <v>58</v>
      </c>
      <c r="F9" s="66">
        <v>75</v>
      </c>
      <c r="G9" s="66">
        <v>38</v>
      </c>
      <c r="H9" s="66">
        <v>89</v>
      </c>
      <c r="I9" s="66">
        <v>101</v>
      </c>
      <c r="J9" s="66">
        <v>17</v>
      </c>
      <c r="K9" s="66">
        <v>167</v>
      </c>
      <c r="L9" s="66">
        <v>31</v>
      </c>
      <c r="M9" s="66">
        <v>15</v>
      </c>
      <c r="N9" s="66">
        <v>67</v>
      </c>
      <c r="O9" s="66">
        <v>97</v>
      </c>
    </row>
    <row r="10" spans="1:15" s="4" customFormat="1" ht="15" customHeight="1" x14ac:dyDescent="0.2">
      <c r="A10" s="22"/>
      <c r="O10" s="22" t="s">
        <v>122</v>
      </c>
    </row>
  </sheetData>
  <phoneticPr fontId="2"/>
  <hyperlinks>
    <hyperlink ref="A1" location="目次!A1" display="目次へもどる" xr:uid="{55709A5B-9831-491C-AE9A-E3D90840CB4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80E3-6485-48A4-9B3F-268AED12DD85}">
  <sheetPr codeName="Sheet8"/>
  <dimension ref="A1:Q9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16" width="4.77734375" style="2" customWidth="1"/>
    <col min="17" max="17" width="6.44140625" style="2" customWidth="1"/>
    <col min="18" max="16384" width="8.77734375" style="2"/>
  </cols>
  <sheetData>
    <row r="1" spans="1:17" ht="15" customHeight="1" x14ac:dyDescent="0.2">
      <c r="A1" s="150" t="s">
        <v>308</v>
      </c>
    </row>
    <row r="3" spans="1:17" ht="15" customHeight="1" x14ac:dyDescent="0.2">
      <c r="A3" s="1" t="s">
        <v>123</v>
      </c>
    </row>
    <row r="4" spans="1:17" s="4" customFormat="1" ht="15" customHeight="1" x14ac:dyDescent="0.2">
      <c r="A4" s="40" t="s">
        <v>91</v>
      </c>
    </row>
    <row r="5" spans="1:17" s="4" customFormat="1" ht="15" customHeight="1" x14ac:dyDescent="0.2">
      <c r="A5" s="67" t="s">
        <v>92</v>
      </c>
      <c r="B5" s="68" t="s">
        <v>124</v>
      </c>
      <c r="C5" s="68" t="s">
        <v>125</v>
      </c>
      <c r="D5" s="68" t="s">
        <v>126</v>
      </c>
      <c r="E5" s="68" t="s">
        <v>127</v>
      </c>
      <c r="F5" s="68" t="s">
        <v>128</v>
      </c>
      <c r="G5" s="68" t="s">
        <v>129</v>
      </c>
      <c r="H5" s="68" t="s">
        <v>130</v>
      </c>
      <c r="I5" s="68" t="s">
        <v>131</v>
      </c>
      <c r="J5" s="68" t="s">
        <v>132</v>
      </c>
      <c r="K5" s="68" t="s">
        <v>133</v>
      </c>
      <c r="L5" s="68" t="s">
        <v>134</v>
      </c>
      <c r="M5" s="68" t="s">
        <v>135</v>
      </c>
      <c r="N5" s="68" t="s">
        <v>136</v>
      </c>
      <c r="O5" s="68" t="s">
        <v>137</v>
      </c>
      <c r="P5" s="69" t="s">
        <v>138</v>
      </c>
      <c r="Q5" s="70" t="s">
        <v>139</v>
      </c>
    </row>
    <row r="6" spans="1:17" s="4" customFormat="1" ht="15" customHeight="1" x14ac:dyDescent="0.2">
      <c r="A6" s="71" t="s">
        <v>140</v>
      </c>
      <c r="B6" s="72">
        <v>347</v>
      </c>
      <c r="C6" s="10">
        <v>323</v>
      </c>
      <c r="D6" s="10">
        <v>110</v>
      </c>
      <c r="E6" s="10">
        <v>97</v>
      </c>
      <c r="F6" s="10">
        <v>126</v>
      </c>
      <c r="G6" s="10">
        <v>11</v>
      </c>
      <c r="H6" s="10">
        <v>36</v>
      </c>
      <c r="I6" s="10">
        <v>5</v>
      </c>
      <c r="J6" s="10">
        <v>2</v>
      </c>
      <c r="K6" s="10">
        <v>5</v>
      </c>
      <c r="L6" s="10">
        <v>4</v>
      </c>
      <c r="M6" s="10">
        <v>3</v>
      </c>
      <c r="N6" s="10">
        <v>1</v>
      </c>
      <c r="O6" s="10">
        <v>1</v>
      </c>
      <c r="P6" s="21">
        <v>1</v>
      </c>
      <c r="Q6" s="73">
        <v>1072</v>
      </c>
    </row>
    <row r="7" spans="1:17" s="4" customFormat="1" ht="15" customHeight="1" x14ac:dyDescent="0.2">
      <c r="A7" s="74" t="s">
        <v>141</v>
      </c>
      <c r="B7" s="72">
        <v>346</v>
      </c>
      <c r="C7" s="10">
        <v>327</v>
      </c>
      <c r="D7" s="10">
        <v>110</v>
      </c>
      <c r="E7" s="10">
        <v>98</v>
      </c>
      <c r="F7" s="10">
        <v>128</v>
      </c>
      <c r="G7" s="10">
        <v>12</v>
      </c>
      <c r="H7" s="10">
        <v>37</v>
      </c>
      <c r="I7" s="10">
        <v>5</v>
      </c>
      <c r="J7" s="10">
        <v>2</v>
      </c>
      <c r="K7" s="10">
        <v>5</v>
      </c>
      <c r="L7" s="10">
        <v>4</v>
      </c>
      <c r="M7" s="10">
        <v>3</v>
      </c>
      <c r="N7" s="10">
        <v>1</v>
      </c>
      <c r="O7" s="10">
        <v>1</v>
      </c>
      <c r="P7" s="21">
        <v>1</v>
      </c>
      <c r="Q7" s="73">
        <v>1080</v>
      </c>
    </row>
    <row r="8" spans="1:17" s="4" customFormat="1" ht="15" customHeight="1" x14ac:dyDescent="0.2">
      <c r="A8" s="75" t="s">
        <v>142</v>
      </c>
      <c r="B8" s="76">
        <v>344</v>
      </c>
      <c r="C8" s="77">
        <v>330</v>
      </c>
      <c r="D8" s="77">
        <v>111</v>
      </c>
      <c r="E8" s="77">
        <v>98</v>
      </c>
      <c r="F8" s="77">
        <v>128</v>
      </c>
      <c r="G8" s="77">
        <v>12</v>
      </c>
      <c r="H8" s="77">
        <v>39</v>
      </c>
      <c r="I8" s="77">
        <v>5</v>
      </c>
      <c r="J8" s="77">
        <v>2</v>
      </c>
      <c r="K8" s="77">
        <v>5</v>
      </c>
      <c r="L8" s="77">
        <v>4</v>
      </c>
      <c r="M8" s="77">
        <v>3</v>
      </c>
      <c r="N8" s="77">
        <v>1</v>
      </c>
      <c r="O8" s="77">
        <v>1</v>
      </c>
      <c r="P8" s="77">
        <v>1</v>
      </c>
      <c r="Q8" s="78">
        <f>SUM(B8:P8)</f>
        <v>1084</v>
      </c>
    </row>
    <row r="9" spans="1:17" s="4" customFormat="1" ht="1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Q9" s="79" t="s">
        <v>17</v>
      </c>
    </row>
  </sheetData>
  <phoneticPr fontId="2"/>
  <hyperlinks>
    <hyperlink ref="A1" location="目次!A1" display="目次へもどる" xr:uid="{D1CC4439-C9B4-4F98-AABE-8F7533CB2DC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F286-61FF-419D-92DF-A30B3795A85B}">
  <sheetPr codeName="Sheet9"/>
  <dimension ref="A1:F70"/>
  <sheetViews>
    <sheetView zoomScale="110" zoomScaleNormal="110" workbookViewId="0"/>
  </sheetViews>
  <sheetFormatPr defaultColWidth="8.77734375" defaultRowHeight="15" customHeight="1" x14ac:dyDescent="0.15"/>
  <cols>
    <col min="1" max="1" width="8.77734375" style="116" customWidth="1"/>
    <col min="2" max="4" width="7.44140625" style="116" customWidth="1"/>
    <col min="5" max="5" width="1.21875" style="116" customWidth="1"/>
    <col min="6" max="6" width="58" style="116" customWidth="1"/>
    <col min="7" max="16384" width="8.77734375" style="116"/>
  </cols>
  <sheetData>
    <row r="1" spans="1:6" s="2" customFormat="1" ht="15" customHeight="1" x14ac:dyDescent="0.2">
      <c r="A1" s="150" t="s">
        <v>308</v>
      </c>
    </row>
    <row r="2" spans="1:6" s="2" customFormat="1" ht="15" customHeight="1" x14ac:dyDescent="0.2"/>
    <row r="3" spans="1:6" s="2" customFormat="1" ht="15" customHeight="1" x14ac:dyDescent="0.2">
      <c r="A3" s="1" t="s">
        <v>143</v>
      </c>
      <c r="D3" s="53"/>
    </row>
    <row r="4" spans="1:6" s="80" customFormat="1" ht="15" customHeight="1" x14ac:dyDescent="0.15"/>
    <row r="5" spans="1:6" s="80" customFormat="1" ht="15" customHeight="1" x14ac:dyDescent="0.15">
      <c r="A5" s="157" t="s">
        <v>3</v>
      </c>
      <c r="B5" s="153" t="s">
        <v>144</v>
      </c>
      <c r="C5" s="154"/>
      <c r="D5" s="171" t="s">
        <v>145</v>
      </c>
      <c r="E5" s="81"/>
      <c r="F5" s="173" t="s">
        <v>146</v>
      </c>
    </row>
    <row r="6" spans="1:6" s="80" customFormat="1" ht="15" customHeight="1" x14ac:dyDescent="0.15">
      <c r="A6" s="158"/>
      <c r="B6" s="6" t="s">
        <v>147</v>
      </c>
      <c r="C6" s="7" t="s">
        <v>148</v>
      </c>
      <c r="D6" s="172"/>
      <c r="E6" s="82"/>
      <c r="F6" s="174"/>
    </row>
    <row r="7" spans="1:6" s="80" customFormat="1" ht="15" customHeight="1" x14ac:dyDescent="0.15">
      <c r="A7" s="83" t="s">
        <v>149</v>
      </c>
      <c r="B7" s="47">
        <v>8</v>
      </c>
      <c r="C7" s="47">
        <v>2</v>
      </c>
      <c r="D7" s="84">
        <v>9</v>
      </c>
      <c r="E7" s="85"/>
      <c r="F7" s="4" t="s">
        <v>150</v>
      </c>
    </row>
    <row r="8" spans="1:6" s="80" customFormat="1" ht="15" customHeight="1" x14ac:dyDescent="0.15">
      <c r="A8" s="83">
        <v>59</v>
      </c>
      <c r="B8" s="47" t="s">
        <v>14</v>
      </c>
      <c r="C8" s="47" t="s">
        <v>14</v>
      </c>
      <c r="D8" s="86" t="s">
        <v>14</v>
      </c>
      <c r="E8" s="85"/>
      <c r="F8" s="4"/>
    </row>
    <row r="9" spans="1:6" s="80" customFormat="1" ht="15" customHeight="1" x14ac:dyDescent="0.15">
      <c r="A9" s="83">
        <v>60</v>
      </c>
      <c r="B9" s="47">
        <v>1702</v>
      </c>
      <c r="C9" s="47">
        <v>573</v>
      </c>
      <c r="D9" s="86">
        <v>33</v>
      </c>
      <c r="E9" s="85"/>
      <c r="F9" s="4" t="s">
        <v>151</v>
      </c>
    </row>
    <row r="10" spans="1:6" s="80" customFormat="1" ht="15" customHeight="1" x14ac:dyDescent="0.15">
      <c r="A10" s="83">
        <v>61</v>
      </c>
      <c r="B10" s="47">
        <v>3523</v>
      </c>
      <c r="C10" s="47">
        <v>1835</v>
      </c>
      <c r="D10" s="86">
        <v>991</v>
      </c>
      <c r="E10" s="85"/>
      <c r="F10" s="4" t="s">
        <v>152</v>
      </c>
    </row>
    <row r="11" spans="1:6" s="80" customFormat="1" ht="15" customHeight="1" x14ac:dyDescent="0.15">
      <c r="A11" s="83">
        <v>62</v>
      </c>
      <c r="B11" s="47">
        <v>144</v>
      </c>
      <c r="C11" s="47" t="s">
        <v>14</v>
      </c>
      <c r="D11" s="86">
        <v>11</v>
      </c>
      <c r="E11" s="85"/>
      <c r="F11" s="4" t="s">
        <v>153</v>
      </c>
    </row>
    <row r="12" spans="1:6" s="80" customFormat="1" ht="15" customHeight="1" x14ac:dyDescent="0.15">
      <c r="A12" s="83">
        <v>63</v>
      </c>
      <c r="B12" s="47">
        <v>10</v>
      </c>
      <c r="C12" s="47" t="s">
        <v>14</v>
      </c>
      <c r="D12" s="86">
        <v>20</v>
      </c>
      <c r="E12" s="85"/>
      <c r="F12" s="4" t="s">
        <v>154</v>
      </c>
    </row>
    <row r="13" spans="1:6" s="80" customFormat="1" ht="15" customHeight="1" x14ac:dyDescent="0.15">
      <c r="A13" s="83"/>
      <c r="B13" s="47"/>
      <c r="C13" s="47"/>
      <c r="D13" s="86"/>
      <c r="E13" s="85"/>
      <c r="F13" s="4" t="s">
        <v>155</v>
      </c>
    </row>
    <row r="14" spans="1:6" s="80" customFormat="1" ht="15" customHeight="1" x14ac:dyDescent="0.15">
      <c r="A14" s="83" t="s">
        <v>156</v>
      </c>
      <c r="B14" s="47">
        <v>49</v>
      </c>
      <c r="C14" s="47" t="s">
        <v>14</v>
      </c>
      <c r="D14" s="86">
        <v>9</v>
      </c>
      <c r="E14" s="85"/>
      <c r="F14" s="4" t="s">
        <v>157</v>
      </c>
    </row>
    <row r="15" spans="1:6" s="80" customFormat="1" ht="15" customHeight="1" x14ac:dyDescent="0.15">
      <c r="A15" s="83">
        <v>2</v>
      </c>
      <c r="B15" s="47">
        <v>19</v>
      </c>
      <c r="C15" s="47" t="s">
        <v>14</v>
      </c>
      <c r="D15" s="86">
        <v>22</v>
      </c>
      <c r="E15" s="85"/>
      <c r="F15" s="4" t="s">
        <v>158</v>
      </c>
    </row>
    <row r="16" spans="1:6" s="80" customFormat="1" ht="15" customHeight="1" x14ac:dyDescent="0.15">
      <c r="A16" s="83"/>
      <c r="B16" s="47"/>
      <c r="C16" s="47"/>
      <c r="D16" s="86"/>
      <c r="E16" s="85"/>
      <c r="F16" s="4" t="s">
        <v>159</v>
      </c>
    </row>
    <row r="17" spans="1:6" s="80" customFormat="1" ht="15" customHeight="1" x14ac:dyDescent="0.15">
      <c r="A17" s="83">
        <v>3</v>
      </c>
      <c r="B17" s="47">
        <v>4103</v>
      </c>
      <c r="C17" s="47">
        <v>1207</v>
      </c>
      <c r="D17" s="86">
        <v>786</v>
      </c>
      <c r="E17" s="85"/>
      <c r="F17" s="87" t="s">
        <v>160</v>
      </c>
    </row>
    <row r="18" spans="1:6" s="80" customFormat="1" ht="15" customHeight="1" x14ac:dyDescent="0.15">
      <c r="A18" s="83"/>
      <c r="B18" s="47"/>
      <c r="C18" s="47"/>
      <c r="D18" s="86"/>
      <c r="E18" s="85"/>
      <c r="F18" s="87" t="s">
        <v>161</v>
      </c>
    </row>
    <row r="19" spans="1:6" s="80" customFormat="1" ht="15" customHeight="1" x14ac:dyDescent="0.15">
      <c r="A19" s="83"/>
      <c r="B19" s="47"/>
      <c r="C19" s="47"/>
      <c r="D19" s="86"/>
      <c r="E19" s="85"/>
      <c r="F19" s="4" t="s">
        <v>162</v>
      </c>
    </row>
    <row r="20" spans="1:6" s="80" customFormat="1" ht="15" customHeight="1" x14ac:dyDescent="0.15">
      <c r="A20" s="83">
        <v>4</v>
      </c>
      <c r="B20" s="47">
        <v>19</v>
      </c>
      <c r="C20" s="47">
        <v>1</v>
      </c>
      <c r="D20" s="86">
        <v>46</v>
      </c>
      <c r="E20" s="85"/>
      <c r="F20" s="87" t="s">
        <v>163</v>
      </c>
    </row>
    <row r="21" spans="1:6" s="80" customFormat="1" ht="15" customHeight="1" x14ac:dyDescent="0.15">
      <c r="A21" s="83"/>
      <c r="B21" s="47"/>
      <c r="C21" s="47"/>
      <c r="D21" s="86"/>
      <c r="E21" s="85"/>
      <c r="F21" s="87" t="s">
        <v>164</v>
      </c>
    </row>
    <row r="22" spans="1:6" s="80" customFormat="1" ht="15" customHeight="1" x14ac:dyDescent="0.15">
      <c r="A22" s="83">
        <v>5</v>
      </c>
      <c r="B22" s="47">
        <v>2927</v>
      </c>
      <c r="C22" s="47">
        <v>208</v>
      </c>
      <c r="D22" s="86">
        <v>79</v>
      </c>
      <c r="E22" s="85"/>
      <c r="F22" s="4" t="s">
        <v>165</v>
      </c>
    </row>
    <row r="23" spans="1:6" s="80" customFormat="1" ht="15" customHeight="1" x14ac:dyDescent="0.15">
      <c r="A23" s="83"/>
      <c r="B23" s="47"/>
      <c r="C23" s="47"/>
      <c r="D23" s="86"/>
      <c r="E23" s="85"/>
      <c r="F23" s="4" t="s">
        <v>166</v>
      </c>
    </row>
    <row r="24" spans="1:6" s="80" customFormat="1" ht="15" customHeight="1" x14ac:dyDescent="0.15">
      <c r="A24" s="83">
        <v>6</v>
      </c>
      <c r="B24" s="47">
        <v>2</v>
      </c>
      <c r="C24" s="47" t="s">
        <v>14</v>
      </c>
      <c r="D24" s="86" t="s">
        <v>14</v>
      </c>
      <c r="E24" s="85"/>
      <c r="F24" s="4" t="s">
        <v>167</v>
      </c>
    </row>
    <row r="25" spans="1:6" s="80" customFormat="1" ht="15" customHeight="1" x14ac:dyDescent="0.15">
      <c r="A25" s="83">
        <v>7</v>
      </c>
      <c r="B25" s="47" t="s">
        <v>14</v>
      </c>
      <c r="C25" s="47" t="s">
        <v>14</v>
      </c>
      <c r="D25" s="86">
        <v>16</v>
      </c>
      <c r="E25" s="85"/>
      <c r="F25" s="4" t="s">
        <v>168</v>
      </c>
    </row>
    <row r="26" spans="1:6" s="80" customFormat="1" ht="15" customHeight="1" x14ac:dyDescent="0.15">
      <c r="A26" s="83"/>
      <c r="B26" s="21"/>
      <c r="C26" s="21"/>
      <c r="D26" s="86"/>
      <c r="E26" s="85"/>
      <c r="F26" s="4" t="s">
        <v>169</v>
      </c>
    </row>
    <row r="27" spans="1:6" s="80" customFormat="1" ht="15" customHeight="1" x14ac:dyDescent="0.15">
      <c r="A27" s="8">
        <v>8</v>
      </c>
      <c r="B27" s="88" t="s">
        <v>14</v>
      </c>
      <c r="C27" s="21">
        <v>33</v>
      </c>
      <c r="D27" s="21">
        <v>43</v>
      </c>
      <c r="E27" s="89"/>
      <c r="F27" s="4" t="s">
        <v>170</v>
      </c>
    </row>
    <row r="28" spans="1:6" s="80" customFormat="1" ht="15" customHeight="1" x14ac:dyDescent="0.15">
      <c r="A28" s="8">
        <v>9</v>
      </c>
      <c r="B28" s="36" t="s">
        <v>14</v>
      </c>
      <c r="C28" s="38" t="s">
        <v>14</v>
      </c>
      <c r="D28" s="39">
        <v>10</v>
      </c>
      <c r="E28" s="90"/>
      <c r="F28" s="4" t="s">
        <v>171</v>
      </c>
    </row>
    <row r="29" spans="1:6" s="80" customFormat="1" ht="15" customHeight="1" x14ac:dyDescent="0.15">
      <c r="A29" s="8">
        <v>10</v>
      </c>
      <c r="B29" s="36">
        <v>1</v>
      </c>
      <c r="C29" s="38" t="s">
        <v>14</v>
      </c>
      <c r="D29" s="39">
        <v>1</v>
      </c>
      <c r="E29" s="90"/>
      <c r="F29" s="4" t="s">
        <v>172</v>
      </c>
    </row>
    <row r="30" spans="1:6" s="80" customFormat="1" ht="15" customHeight="1" x14ac:dyDescent="0.15">
      <c r="A30" s="8">
        <v>11</v>
      </c>
      <c r="B30" s="36">
        <v>66</v>
      </c>
      <c r="C30" s="38">
        <v>17</v>
      </c>
      <c r="D30" s="39">
        <v>22</v>
      </c>
      <c r="E30" s="90"/>
      <c r="F30" s="4" t="s">
        <v>173</v>
      </c>
    </row>
    <row r="31" spans="1:6" s="80" customFormat="1" ht="15" customHeight="1" x14ac:dyDescent="0.15">
      <c r="A31" s="8">
        <v>12</v>
      </c>
      <c r="B31" s="36">
        <v>50</v>
      </c>
      <c r="C31" s="38">
        <v>16</v>
      </c>
      <c r="D31" s="39">
        <v>3</v>
      </c>
      <c r="E31" s="90"/>
      <c r="F31" s="4" t="s">
        <v>174</v>
      </c>
    </row>
    <row r="32" spans="1:6" s="80" customFormat="1" ht="15" customHeight="1" x14ac:dyDescent="0.15">
      <c r="A32" s="83"/>
      <c r="B32" s="88"/>
      <c r="C32" s="21"/>
      <c r="D32" s="21"/>
      <c r="E32" s="89"/>
      <c r="F32" s="4" t="s">
        <v>175</v>
      </c>
    </row>
    <row r="33" spans="1:6" s="80" customFormat="1" ht="15" customHeight="1" x14ac:dyDescent="0.15">
      <c r="A33" s="83">
        <v>13</v>
      </c>
      <c r="B33" s="21" t="s">
        <v>14</v>
      </c>
      <c r="C33" s="21" t="s">
        <v>14</v>
      </c>
      <c r="D33" s="86">
        <v>4</v>
      </c>
      <c r="E33" s="85"/>
      <c r="F33" s="4" t="s">
        <v>176</v>
      </c>
    </row>
    <row r="34" spans="1:6" s="80" customFormat="1" ht="15" customHeight="1" x14ac:dyDescent="0.15">
      <c r="A34" s="83">
        <v>14</v>
      </c>
      <c r="B34" s="21" t="s">
        <v>14</v>
      </c>
      <c r="C34" s="21" t="s">
        <v>14</v>
      </c>
      <c r="D34" s="91">
        <v>2</v>
      </c>
      <c r="E34" s="4"/>
      <c r="F34" s="92" t="s">
        <v>177</v>
      </c>
    </row>
    <row r="35" spans="1:6" s="80" customFormat="1" ht="15" customHeight="1" x14ac:dyDescent="0.15">
      <c r="A35" s="83"/>
      <c r="B35" s="39"/>
      <c r="C35" s="39"/>
      <c r="D35" s="91"/>
      <c r="E35" s="4"/>
      <c r="F35" s="92" t="s">
        <v>178</v>
      </c>
    </row>
    <row r="36" spans="1:6" s="80" customFormat="1" ht="15" customHeight="1" x14ac:dyDescent="0.15">
      <c r="A36" s="8">
        <v>15</v>
      </c>
      <c r="B36" s="93">
        <v>20</v>
      </c>
      <c r="C36" s="39">
        <v>1</v>
      </c>
      <c r="D36" s="86" t="s">
        <v>14</v>
      </c>
      <c r="E36" s="85"/>
      <c r="F36" s="92" t="s">
        <v>179</v>
      </c>
    </row>
    <row r="37" spans="1:6" s="80" customFormat="1" ht="15" customHeight="1" x14ac:dyDescent="0.15">
      <c r="A37" s="8">
        <v>16</v>
      </c>
      <c r="B37" s="93">
        <v>508</v>
      </c>
      <c r="C37" s="39">
        <v>34</v>
      </c>
      <c r="D37" s="86">
        <v>66</v>
      </c>
      <c r="E37" s="85"/>
      <c r="F37" s="92" t="s">
        <v>180</v>
      </c>
    </row>
    <row r="38" spans="1:6" s="80" customFormat="1" ht="15" customHeight="1" x14ac:dyDescent="0.15">
      <c r="A38" s="8"/>
      <c r="B38" s="93"/>
      <c r="C38" s="39"/>
      <c r="D38" s="86"/>
      <c r="E38" s="85"/>
      <c r="F38" s="92" t="s">
        <v>181</v>
      </c>
    </row>
    <row r="39" spans="1:6" s="80" customFormat="1" ht="15" customHeight="1" x14ac:dyDescent="0.15">
      <c r="A39" s="8">
        <v>17</v>
      </c>
      <c r="B39" s="88" t="s">
        <v>14</v>
      </c>
      <c r="C39" s="21" t="s">
        <v>14</v>
      </c>
      <c r="D39" s="86" t="s">
        <v>14</v>
      </c>
      <c r="E39" s="4"/>
      <c r="F39" s="92" t="s">
        <v>182</v>
      </c>
    </row>
    <row r="40" spans="1:6" s="80" customFormat="1" ht="15" customHeight="1" x14ac:dyDescent="0.15">
      <c r="A40" s="8">
        <v>18</v>
      </c>
      <c r="B40" s="93">
        <v>6</v>
      </c>
      <c r="C40" s="21" t="s">
        <v>14</v>
      </c>
      <c r="D40" s="86">
        <v>8</v>
      </c>
      <c r="E40" s="85"/>
      <c r="F40" s="92" t="s">
        <v>183</v>
      </c>
    </row>
    <row r="41" spans="1:6" s="80" customFormat="1" ht="15" customHeight="1" x14ac:dyDescent="0.15">
      <c r="A41" s="8"/>
      <c r="B41" s="93"/>
      <c r="C41" s="21"/>
      <c r="D41" s="86"/>
      <c r="E41" s="85"/>
      <c r="F41" s="92" t="s">
        <v>184</v>
      </c>
    </row>
    <row r="42" spans="1:6" s="80" customFormat="1" ht="15" customHeight="1" x14ac:dyDescent="0.15">
      <c r="A42" s="8">
        <v>19</v>
      </c>
      <c r="B42" s="36" t="s">
        <v>14</v>
      </c>
      <c r="C42" s="38" t="s">
        <v>14</v>
      </c>
      <c r="D42" s="86">
        <v>5</v>
      </c>
      <c r="E42" s="85"/>
      <c r="F42" s="92" t="s">
        <v>185</v>
      </c>
    </row>
    <row r="43" spans="1:6" s="80" customFormat="1" ht="15" customHeight="1" x14ac:dyDescent="0.15">
      <c r="A43" s="8">
        <v>20</v>
      </c>
      <c r="B43" s="36">
        <v>19</v>
      </c>
      <c r="C43" s="38">
        <v>23</v>
      </c>
      <c r="D43" s="86">
        <v>18</v>
      </c>
      <c r="E43" s="85"/>
      <c r="F43" s="94" t="s">
        <v>186</v>
      </c>
    </row>
    <row r="44" spans="1:6" s="80" customFormat="1" ht="15" customHeight="1" x14ac:dyDescent="0.15">
      <c r="A44" s="8"/>
      <c r="B44" s="36"/>
      <c r="C44" s="38"/>
      <c r="D44" s="86"/>
      <c r="E44" s="85"/>
      <c r="F44" s="92" t="s">
        <v>187</v>
      </c>
    </row>
    <row r="45" spans="1:6" s="80" customFormat="1" ht="15" customHeight="1" x14ac:dyDescent="0.15">
      <c r="A45" s="8">
        <v>21</v>
      </c>
      <c r="B45" s="36">
        <v>22</v>
      </c>
      <c r="C45" s="38">
        <v>21</v>
      </c>
      <c r="D45" s="86">
        <v>20</v>
      </c>
      <c r="E45" s="85"/>
      <c r="F45" s="92" t="s">
        <v>188</v>
      </c>
    </row>
    <row r="46" spans="1:6" s="80" customFormat="1" ht="15" customHeight="1" x14ac:dyDescent="0.15">
      <c r="A46" s="8">
        <v>22</v>
      </c>
      <c r="B46" s="36">
        <v>1</v>
      </c>
      <c r="C46" s="21" t="s">
        <v>14</v>
      </c>
      <c r="D46" s="86" t="s">
        <v>14</v>
      </c>
      <c r="E46" s="85"/>
      <c r="F46" s="95" t="s">
        <v>189</v>
      </c>
    </row>
    <row r="47" spans="1:6" s="97" customFormat="1" ht="15" customHeight="1" x14ac:dyDescent="0.15">
      <c r="A47" s="83">
        <v>23</v>
      </c>
      <c r="B47" s="36" t="s">
        <v>14</v>
      </c>
      <c r="C47" s="21" t="s">
        <v>14</v>
      </c>
      <c r="D47" s="86">
        <v>3</v>
      </c>
      <c r="E47" s="96"/>
      <c r="F47" s="92" t="s">
        <v>190</v>
      </c>
    </row>
    <row r="48" spans="1:6" s="97" customFormat="1" ht="15" customHeight="1" x14ac:dyDescent="0.15">
      <c r="A48" s="83">
        <v>24</v>
      </c>
      <c r="B48" s="36">
        <v>3</v>
      </c>
      <c r="C48" s="21" t="s">
        <v>14</v>
      </c>
      <c r="D48" s="86">
        <v>1</v>
      </c>
      <c r="E48" s="96"/>
      <c r="F48" s="98" t="s">
        <v>191</v>
      </c>
    </row>
    <row r="49" spans="1:6" s="97" customFormat="1" ht="15" customHeight="1" x14ac:dyDescent="0.15">
      <c r="A49" s="99"/>
      <c r="B49" s="100"/>
      <c r="C49" s="101"/>
      <c r="D49" s="102"/>
      <c r="E49" s="103"/>
      <c r="F49" s="104" t="s">
        <v>192</v>
      </c>
    </row>
    <row r="50" spans="1:6" s="97" customFormat="1" ht="15" customHeight="1" x14ac:dyDescent="0.15">
      <c r="A50" s="83">
        <v>25</v>
      </c>
      <c r="B50" s="36">
        <v>530</v>
      </c>
      <c r="C50" s="21">
        <v>71</v>
      </c>
      <c r="D50" s="86">
        <v>90</v>
      </c>
      <c r="E50" s="96"/>
      <c r="F50" s="92" t="s">
        <v>193</v>
      </c>
    </row>
    <row r="51" spans="1:6" s="97" customFormat="1" ht="15" customHeight="1" x14ac:dyDescent="0.15">
      <c r="A51" s="83"/>
      <c r="B51" s="36"/>
      <c r="C51" s="21"/>
      <c r="D51" s="86"/>
      <c r="E51" s="96"/>
      <c r="F51" s="92" t="s">
        <v>194</v>
      </c>
    </row>
    <row r="52" spans="1:6" s="97" customFormat="1" ht="15" customHeight="1" x14ac:dyDescent="0.15">
      <c r="A52" s="83"/>
      <c r="B52" s="36"/>
      <c r="C52" s="21"/>
      <c r="D52" s="86"/>
      <c r="E52" s="96"/>
      <c r="F52" s="92" t="s">
        <v>195</v>
      </c>
    </row>
    <row r="53" spans="1:6" s="97" customFormat="1" ht="15" customHeight="1" x14ac:dyDescent="0.15">
      <c r="A53" s="83"/>
      <c r="B53" s="36"/>
      <c r="C53" s="21"/>
      <c r="D53" s="86"/>
      <c r="E53" s="96"/>
      <c r="F53" s="92" t="s">
        <v>196</v>
      </c>
    </row>
    <row r="54" spans="1:6" s="80" customFormat="1" ht="15" customHeight="1" x14ac:dyDescent="0.15">
      <c r="A54" s="83">
        <v>26</v>
      </c>
      <c r="B54" s="36">
        <v>4</v>
      </c>
      <c r="C54" s="21">
        <v>2</v>
      </c>
      <c r="D54" s="86">
        <v>14</v>
      </c>
      <c r="E54" s="96"/>
      <c r="F54" s="92" t="s">
        <v>197</v>
      </c>
    </row>
    <row r="55" spans="1:6" s="80" customFormat="1" ht="15" customHeight="1" x14ac:dyDescent="0.15">
      <c r="A55" s="8"/>
      <c r="B55" s="36"/>
      <c r="C55" s="21"/>
      <c r="D55" s="86"/>
      <c r="E55" s="105"/>
      <c r="F55" s="92" t="s">
        <v>198</v>
      </c>
    </row>
    <row r="56" spans="1:6" s="80" customFormat="1" ht="15" customHeight="1" x14ac:dyDescent="0.15">
      <c r="A56" s="83">
        <v>27</v>
      </c>
      <c r="B56" s="88">
        <v>2016</v>
      </c>
      <c r="C56" s="21">
        <v>473</v>
      </c>
      <c r="D56" s="86">
        <v>49</v>
      </c>
      <c r="E56" s="105"/>
      <c r="F56" s="92" t="s">
        <v>199</v>
      </c>
    </row>
    <row r="57" spans="1:6" s="80" customFormat="1" ht="15" customHeight="1" x14ac:dyDescent="0.15">
      <c r="A57" s="83"/>
      <c r="B57" s="88"/>
      <c r="C57" s="21"/>
      <c r="D57" s="86"/>
      <c r="E57" s="105"/>
      <c r="F57" s="92" t="s">
        <v>200</v>
      </c>
    </row>
    <row r="58" spans="1:6" s="80" customFormat="1" ht="15" customHeight="1" x14ac:dyDescent="0.15">
      <c r="A58" s="83"/>
      <c r="B58" s="88"/>
      <c r="C58" s="21"/>
      <c r="D58" s="86"/>
      <c r="E58" s="105"/>
      <c r="F58" s="92" t="s">
        <v>201</v>
      </c>
    </row>
    <row r="59" spans="1:6" s="80" customFormat="1" ht="15" customHeight="1" x14ac:dyDescent="0.15">
      <c r="A59" s="83">
        <v>28</v>
      </c>
      <c r="B59" s="88" t="s">
        <v>14</v>
      </c>
      <c r="C59" s="21" t="s">
        <v>14</v>
      </c>
      <c r="D59" s="86" t="s">
        <v>14</v>
      </c>
      <c r="E59" s="96"/>
      <c r="F59" s="92" t="s">
        <v>202</v>
      </c>
    </row>
    <row r="60" spans="1:6" s="80" customFormat="1" ht="15" customHeight="1" x14ac:dyDescent="0.15">
      <c r="A60" s="8">
        <v>29</v>
      </c>
      <c r="B60" s="88">
        <v>2</v>
      </c>
      <c r="C60" s="21" t="s">
        <v>14</v>
      </c>
      <c r="D60" s="21">
        <v>17</v>
      </c>
      <c r="E60" s="96"/>
      <c r="F60" s="92" t="s">
        <v>203</v>
      </c>
    </row>
    <row r="61" spans="1:6" s="80" customFormat="1" ht="15" customHeight="1" x14ac:dyDescent="0.15">
      <c r="A61" s="8">
        <v>30</v>
      </c>
      <c r="B61" s="88" t="s">
        <v>14</v>
      </c>
      <c r="C61" s="21" t="s">
        <v>14</v>
      </c>
      <c r="D61" s="21" t="s">
        <v>14</v>
      </c>
      <c r="E61" s="96"/>
      <c r="F61" s="92" t="s">
        <v>204</v>
      </c>
    </row>
    <row r="62" spans="1:6" s="80" customFormat="1" ht="15" customHeight="1" x14ac:dyDescent="0.15">
      <c r="A62" s="8">
        <v>31</v>
      </c>
      <c r="B62" s="106">
        <v>300</v>
      </c>
      <c r="C62" s="107">
        <v>28</v>
      </c>
      <c r="D62" s="108">
        <v>30</v>
      </c>
      <c r="F62" s="80" t="s">
        <v>205</v>
      </c>
    </row>
    <row r="63" spans="1:6" s="80" customFormat="1" ht="15" customHeight="1" x14ac:dyDescent="0.15">
      <c r="A63" s="8" t="s">
        <v>206</v>
      </c>
      <c r="B63" s="109" t="s">
        <v>14</v>
      </c>
      <c r="C63" s="107" t="s">
        <v>14</v>
      </c>
      <c r="D63" s="108">
        <v>5</v>
      </c>
      <c r="F63" s="80" t="s">
        <v>207</v>
      </c>
    </row>
    <row r="64" spans="1:6" s="80" customFormat="1" ht="15" customHeight="1" x14ac:dyDescent="0.15">
      <c r="A64" s="8">
        <v>3</v>
      </c>
      <c r="B64" s="109" t="s">
        <v>14</v>
      </c>
      <c r="C64" s="107" t="s">
        <v>14</v>
      </c>
      <c r="D64" s="108">
        <v>6</v>
      </c>
      <c r="F64" s="80" t="s">
        <v>208</v>
      </c>
    </row>
    <row r="65" spans="1:6" s="80" customFormat="1" ht="15" customHeight="1" x14ac:dyDescent="0.15">
      <c r="A65" s="8"/>
      <c r="B65" s="109"/>
      <c r="C65" s="107"/>
      <c r="D65" s="108"/>
      <c r="F65" s="80" t="s">
        <v>209</v>
      </c>
    </row>
    <row r="66" spans="1:6" s="80" customFormat="1" ht="15" customHeight="1" x14ac:dyDescent="0.15">
      <c r="A66" s="8">
        <v>4</v>
      </c>
      <c r="B66" s="109">
        <v>1</v>
      </c>
      <c r="C66" s="107">
        <v>1</v>
      </c>
      <c r="D66" s="108">
        <v>20</v>
      </c>
      <c r="F66" s="110" t="s">
        <v>210</v>
      </c>
    </row>
    <row r="67" spans="1:6" s="80" customFormat="1" ht="15" customHeight="1" x14ac:dyDescent="0.15">
      <c r="A67" s="8">
        <v>5</v>
      </c>
      <c r="B67" s="109">
        <v>600</v>
      </c>
      <c r="C67" s="111">
        <v>2529</v>
      </c>
      <c r="D67" s="108">
        <v>20</v>
      </c>
      <c r="F67" s="80" t="s">
        <v>211</v>
      </c>
    </row>
    <row r="68" spans="1:6" ht="15" customHeight="1" x14ac:dyDescent="0.15">
      <c r="A68" s="112"/>
      <c r="B68" s="113"/>
      <c r="C68" s="114"/>
      <c r="D68" s="115"/>
      <c r="E68" s="110"/>
      <c r="F68" s="110" t="s">
        <v>212</v>
      </c>
    </row>
    <row r="69" spans="1:6" ht="15" customHeight="1" x14ac:dyDescent="0.15">
      <c r="A69" s="8">
        <v>6</v>
      </c>
      <c r="B69" s="109" t="s">
        <v>14</v>
      </c>
      <c r="C69" s="107" t="s">
        <v>14</v>
      </c>
      <c r="D69" s="117">
        <v>8</v>
      </c>
      <c r="E69" s="118"/>
      <c r="F69" s="80" t="s">
        <v>213</v>
      </c>
    </row>
    <row r="70" spans="1:6" ht="15" customHeight="1" x14ac:dyDescent="0.15">
      <c r="A70" s="119"/>
      <c r="B70" s="119"/>
      <c r="C70" s="119"/>
      <c r="D70" s="119"/>
      <c r="E70" s="119"/>
      <c r="F70" s="15" t="s">
        <v>214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 xr:uid="{E6646430-4B7F-4D63-B3E3-61CFFA83AF1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950C-B5C0-462F-8EB4-B5CF67BCA176}">
  <sheetPr codeName="Sheet10"/>
  <dimension ref="A1:M10"/>
  <sheetViews>
    <sheetView zoomScale="110" zoomScaleNormal="110" workbookViewId="0"/>
  </sheetViews>
  <sheetFormatPr defaultColWidth="8.77734375" defaultRowHeight="15" customHeight="1" x14ac:dyDescent="0.2"/>
  <cols>
    <col min="1" max="1" width="7.6640625" style="4" customWidth="1"/>
    <col min="2" max="2" width="7.109375" style="4" customWidth="1"/>
    <col min="3" max="3" width="5.88671875" style="4" customWidth="1"/>
    <col min="4" max="5" width="6.21875" style="4" customWidth="1"/>
    <col min="6" max="6" width="6.88671875" style="4" customWidth="1"/>
    <col min="7" max="8" width="6.21875" style="4" customWidth="1"/>
    <col min="9" max="9" width="7.44140625" style="4" customWidth="1"/>
    <col min="10" max="10" width="5.44140625" style="4" customWidth="1"/>
    <col min="11" max="11" width="6.21875" style="4" customWidth="1"/>
    <col min="12" max="12" width="7.44140625" style="4" customWidth="1"/>
    <col min="13" max="13" width="7" style="4" customWidth="1"/>
    <col min="14" max="16384" width="8.77734375" style="4"/>
  </cols>
  <sheetData>
    <row r="1" spans="1:13" ht="15" customHeight="1" x14ac:dyDescent="0.2">
      <c r="A1" s="150" t="s">
        <v>308</v>
      </c>
    </row>
    <row r="3" spans="1:13" ht="15" customHeight="1" x14ac:dyDescent="0.2">
      <c r="A3" s="1" t="s">
        <v>215</v>
      </c>
    </row>
    <row r="4" spans="1:13" ht="15" customHeight="1" x14ac:dyDescent="0.15">
      <c r="A4" s="3" t="s">
        <v>1</v>
      </c>
      <c r="M4" s="5" t="s">
        <v>19</v>
      </c>
    </row>
    <row r="5" spans="1:13" ht="15" customHeight="1" x14ac:dyDescent="0.2">
      <c r="A5" s="163" t="s">
        <v>3</v>
      </c>
      <c r="B5" s="175" t="s">
        <v>216</v>
      </c>
      <c r="C5" s="153" t="s">
        <v>217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15" customHeight="1" x14ac:dyDescent="0.2">
      <c r="A6" s="158"/>
      <c r="B6" s="176"/>
      <c r="C6" s="26" t="s">
        <v>218</v>
      </c>
      <c r="D6" s="26" t="s">
        <v>219</v>
      </c>
      <c r="E6" s="26" t="s">
        <v>220</v>
      </c>
      <c r="F6" s="26" t="s">
        <v>221</v>
      </c>
      <c r="G6" s="26" t="s">
        <v>222</v>
      </c>
      <c r="H6" s="26" t="s">
        <v>223</v>
      </c>
      <c r="I6" s="26" t="s">
        <v>224</v>
      </c>
      <c r="J6" s="26" t="s">
        <v>225</v>
      </c>
      <c r="K6" s="26" t="s">
        <v>226</v>
      </c>
      <c r="L6" s="26" t="s">
        <v>227</v>
      </c>
      <c r="M6" s="120" t="s">
        <v>8</v>
      </c>
    </row>
    <row r="7" spans="1:13" s="124" customFormat="1" ht="15" customHeight="1" x14ac:dyDescent="0.2">
      <c r="A7" s="121" t="s">
        <v>228</v>
      </c>
      <c r="B7" s="122">
        <v>18316</v>
      </c>
      <c r="C7" s="10">
        <v>46</v>
      </c>
      <c r="D7" s="21">
        <v>0</v>
      </c>
      <c r="E7" s="10">
        <v>7</v>
      </c>
      <c r="F7" s="10">
        <v>1156</v>
      </c>
      <c r="G7" s="10">
        <v>76</v>
      </c>
      <c r="H7" s="10">
        <v>94</v>
      </c>
      <c r="I7" s="10">
        <v>2646</v>
      </c>
      <c r="J7" s="10">
        <v>109</v>
      </c>
      <c r="K7" s="10">
        <v>186</v>
      </c>
      <c r="L7" s="123">
        <v>12514</v>
      </c>
      <c r="M7" s="10">
        <v>1482</v>
      </c>
    </row>
    <row r="8" spans="1:13" s="124" customFormat="1" ht="15" customHeight="1" x14ac:dyDescent="0.2">
      <c r="A8" s="121" t="s">
        <v>229</v>
      </c>
      <c r="B8" s="122">
        <v>19578</v>
      </c>
      <c r="C8" s="10">
        <v>43</v>
      </c>
      <c r="D8" s="21">
        <v>1</v>
      </c>
      <c r="E8" s="10">
        <v>6</v>
      </c>
      <c r="F8" s="10">
        <v>1132</v>
      </c>
      <c r="G8" s="10">
        <v>92</v>
      </c>
      <c r="H8" s="10">
        <v>75</v>
      </c>
      <c r="I8" s="10">
        <v>2754</v>
      </c>
      <c r="J8" s="10">
        <v>91</v>
      </c>
      <c r="K8" s="10">
        <v>217</v>
      </c>
      <c r="L8" s="123">
        <v>13501</v>
      </c>
      <c r="M8" s="10">
        <v>1666</v>
      </c>
    </row>
    <row r="9" spans="1:13" s="124" customFormat="1" ht="15" customHeight="1" x14ac:dyDescent="0.2">
      <c r="A9" s="125" t="s">
        <v>230</v>
      </c>
      <c r="B9" s="126">
        <f>SUM(C9:M9)</f>
        <v>20070</v>
      </c>
      <c r="C9" s="66">
        <v>33</v>
      </c>
      <c r="D9" s="101">
        <v>0</v>
      </c>
      <c r="E9" s="66">
        <v>3</v>
      </c>
      <c r="F9" s="66">
        <v>1154</v>
      </c>
      <c r="G9" s="66">
        <v>105</v>
      </c>
      <c r="H9" s="66">
        <v>75</v>
      </c>
      <c r="I9" s="66">
        <v>2922</v>
      </c>
      <c r="J9" s="66">
        <v>98</v>
      </c>
      <c r="K9" s="66">
        <v>222</v>
      </c>
      <c r="L9" s="127">
        <v>13676</v>
      </c>
      <c r="M9" s="66">
        <v>1782</v>
      </c>
    </row>
    <row r="10" spans="1:13" ht="15" customHeight="1" x14ac:dyDescent="0.2">
      <c r="A10" s="14" t="s">
        <v>231</v>
      </c>
      <c r="M10" s="22" t="s">
        <v>232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 xr:uid="{6DD513A4-ACF2-4BB8-BA75-7DCABC1B09F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AA46-628F-485B-B65B-C03BD31EBB71}">
  <sheetPr codeName="Sheet11"/>
  <dimension ref="A1:M10"/>
  <sheetViews>
    <sheetView zoomScale="110" zoomScaleNormal="110" workbookViewId="0"/>
  </sheetViews>
  <sheetFormatPr defaultColWidth="8.77734375" defaultRowHeight="15" customHeight="1" x14ac:dyDescent="0.2"/>
  <cols>
    <col min="1" max="1" width="7.6640625" style="4" customWidth="1"/>
    <col min="2" max="2" width="7.109375" style="4" customWidth="1"/>
    <col min="3" max="3" width="5.88671875" style="4" customWidth="1"/>
    <col min="4" max="5" width="6.21875" style="4" customWidth="1"/>
    <col min="6" max="6" width="6.88671875" style="4" customWidth="1"/>
    <col min="7" max="8" width="6.21875" style="4" customWidth="1"/>
    <col min="9" max="9" width="7.44140625" style="4" customWidth="1"/>
    <col min="10" max="10" width="5.44140625" style="4" customWidth="1"/>
    <col min="11" max="11" width="6.21875" style="4" customWidth="1"/>
    <col min="12" max="12" width="7.44140625" style="4" customWidth="1"/>
    <col min="13" max="13" width="7" style="4" customWidth="1"/>
    <col min="14" max="16384" width="8.77734375" style="4"/>
  </cols>
  <sheetData>
    <row r="1" spans="1:13" ht="15" customHeight="1" x14ac:dyDescent="0.2">
      <c r="A1" s="150" t="s">
        <v>308</v>
      </c>
    </row>
    <row r="3" spans="1:13" ht="15" customHeight="1" x14ac:dyDescent="0.2">
      <c r="A3" s="1" t="s">
        <v>233</v>
      </c>
    </row>
    <row r="4" spans="1:13" ht="15" customHeight="1" x14ac:dyDescent="0.15">
      <c r="A4" s="3" t="s">
        <v>1</v>
      </c>
      <c r="M4" s="5" t="s">
        <v>234</v>
      </c>
    </row>
    <row r="5" spans="1:13" ht="15" customHeight="1" x14ac:dyDescent="0.2">
      <c r="A5" s="163" t="s">
        <v>3</v>
      </c>
      <c r="B5" s="175" t="s">
        <v>235</v>
      </c>
      <c r="C5" s="153" t="s">
        <v>236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15" customHeight="1" x14ac:dyDescent="0.2">
      <c r="A6" s="158"/>
      <c r="B6" s="176"/>
      <c r="C6" s="26" t="s">
        <v>218</v>
      </c>
      <c r="D6" s="26" t="s">
        <v>219</v>
      </c>
      <c r="E6" s="26" t="s">
        <v>220</v>
      </c>
      <c r="F6" s="26" t="s">
        <v>221</v>
      </c>
      <c r="G6" s="26" t="s">
        <v>222</v>
      </c>
      <c r="H6" s="26" t="s">
        <v>223</v>
      </c>
      <c r="I6" s="26" t="s">
        <v>224</v>
      </c>
      <c r="J6" s="26" t="s">
        <v>225</v>
      </c>
      <c r="K6" s="26" t="s">
        <v>226</v>
      </c>
      <c r="L6" s="26" t="s">
        <v>227</v>
      </c>
      <c r="M6" s="120" t="s">
        <v>8</v>
      </c>
    </row>
    <row r="7" spans="1:13" ht="15" customHeight="1" x14ac:dyDescent="0.2">
      <c r="A7" s="121" t="s">
        <v>237</v>
      </c>
      <c r="B7" s="128">
        <v>13978</v>
      </c>
      <c r="C7" s="21">
        <v>12</v>
      </c>
      <c r="D7" s="21">
        <v>0</v>
      </c>
      <c r="E7" s="21">
        <v>2</v>
      </c>
      <c r="F7" s="21">
        <v>913</v>
      </c>
      <c r="G7" s="21">
        <v>76</v>
      </c>
      <c r="H7" s="21">
        <v>85</v>
      </c>
      <c r="I7" s="21">
        <v>2128</v>
      </c>
      <c r="J7" s="21">
        <v>51</v>
      </c>
      <c r="K7" s="21">
        <v>97</v>
      </c>
      <c r="L7" s="129">
        <v>9482</v>
      </c>
      <c r="M7" s="10">
        <v>1132</v>
      </c>
    </row>
    <row r="8" spans="1:13" ht="15" customHeight="1" x14ac:dyDescent="0.2">
      <c r="A8" s="121" t="s">
        <v>229</v>
      </c>
      <c r="B8" s="128">
        <v>15360</v>
      </c>
      <c r="C8" s="21">
        <v>9</v>
      </c>
      <c r="D8" s="21">
        <v>0</v>
      </c>
      <c r="E8" s="21">
        <v>0</v>
      </c>
      <c r="F8" s="21">
        <v>922</v>
      </c>
      <c r="G8" s="21">
        <v>89</v>
      </c>
      <c r="H8" s="21">
        <v>74</v>
      </c>
      <c r="I8" s="21">
        <v>2282</v>
      </c>
      <c r="J8" s="21">
        <v>54</v>
      </c>
      <c r="K8" s="21">
        <v>136</v>
      </c>
      <c r="L8" s="129">
        <v>10569</v>
      </c>
      <c r="M8" s="10">
        <v>1225</v>
      </c>
    </row>
    <row r="9" spans="1:13" ht="15" customHeight="1" x14ac:dyDescent="0.2">
      <c r="A9" s="125" t="s">
        <v>230</v>
      </c>
      <c r="B9" s="130">
        <f>SUM(C9:M9)</f>
        <v>15807</v>
      </c>
      <c r="C9" s="101">
        <v>9</v>
      </c>
      <c r="D9" s="101">
        <v>0</v>
      </c>
      <c r="E9" s="101">
        <v>1</v>
      </c>
      <c r="F9" s="101">
        <v>957</v>
      </c>
      <c r="G9" s="101">
        <v>102</v>
      </c>
      <c r="H9" s="101">
        <v>71</v>
      </c>
      <c r="I9" s="101">
        <v>2440</v>
      </c>
      <c r="J9" s="101">
        <v>62</v>
      </c>
      <c r="K9" s="101">
        <v>127</v>
      </c>
      <c r="L9" s="131">
        <v>10726</v>
      </c>
      <c r="M9" s="66">
        <v>1312</v>
      </c>
    </row>
    <row r="10" spans="1:13" ht="15" customHeight="1" x14ac:dyDescent="0.2">
      <c r="A10" s="14" t="s">
        <v>231</v>
      </c>
      <c r="M10" s="22" t="s">
        <v>232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 xr:uid="{F87F3334-123A-4262-AC90-E0C5D2BCD8D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5D27-8680-4DE5-8914-07DCD6545428}">
  <sheetPr codeName="Sheet12"/>
  <dimension ref="A1:H12"/>
  <sheetViews>
    <sheetView zoomScale="110" zoomScaleNormal="110" workbookViewId="0"/>
  </sheetViews>
  <sheetFormatPr defaultColWidth="10.109375" defaultRowHeight="15" customHeight="1" x14ac:dyDescent="0.2"/>
  <cols>
    <col min="1" max="1" width="11.21875" style="4" customWidth="1"/>
    <col min="2" max="7" width="10" style="4" customWidth="1"/>
    <col min="8" max="8" width="15" style="4" customWidth="1"/>
    <col min="9" max="16384" width="10.109375" style="4"/>
  </cols>
  <sheetData>
    <row r="1" spans="1:8" ht="15" customHeight="1" x14ac:dyDescent="0.2">
      <c r="A1" s="150" t="s">
        <v>308</v>
      </c>
    </row>
    <row r="3" spans="1:8" ht="15" customHeight="1" x14ac:dyDescent="0.2">
      <c r="A3" s="1" t="s">
        <v>238</v>
      </c>
    </row>
    <row r="4" spans="1:8" ht="15" customHeight="1" x14ac:dyDescent="0.15">
      <c r="A4" s="3" t="s">
        <v>1</v>
      </c>
      <c r="H4" s="5" t="s">
        <v>2</v>
      </c>
    </row>
    <row r="5" spans="1:8" ht="15" customHeight="1" x14ac:dyDescent="0.2">
      <c r="A5" s="157" t="s">
        <v>3</v>
      </c>
      <c r="B5" s="153" t="s">
        <v>239</v>
      </c>
      <c r="C5" s="166"/>
      <c r="D5" s="154"/>
      <c r="E5" s="153" t="s">
        <v>240</v>
      </c>
      <c r="F5" s="166"/>
      <c r="G5" s="166"/>
      <c r="H5" s="166"/>
    </row>
    <row r="6" spans="1:8" ht="30" customHeight="1" x14ac:dyDescent="0.2">
      <c r="A6" s="158"/>
      <c r="B6" s="132" t="s">
        <v>4</v>
      </c>
      <c r="C6" s="49" t="s">
        <v>241</v>
      </c>
      <c r="D6" s="43" t="s">
        <v>242</v>
      </c>
      <c r="E6" s="132" t="s">
        <v>4</v>
      </c>
      <c r="F6" s="133" t="s">
        <v>243</v>
      </c>
      <c r="G6" s="49" t="s">
        <v>244</v>
      </c>
      <c r="H6" s="51" t="s">
        <v>245</v>
      </c>
    </row>
    <row r="7" spans="1:8" ht="15" customHeight="1" x14ac:dyDescent="0.2">
      <c r="A7" s="12" t="s">
        <v>246</v>
      </c>
      <c r="B7" s="20">
        <v>6906</v>
      </c>
      <c r="C7" s="21">
        <v>757</v>
      </c>
      <c r="D7" s="134">
        <v>18.899999999999999</v>
      </c>
      <c r="E7" s="48">
        <v>898</v>
      </c>
      <c r="F7" s="21">
        <v>5</v>
      </c>
      <c r="G7" s="134">
        <v>2.5</v>
      </c>
      <c r="H7" s="134">
        <v>2.6</v>
      </c>
    </row>
    <row r="8" spans="1:8" ht="15" customHeight="1" x14ac:dyDescent="0.2">
      <c r="A8" s="135">
        <v>4</v>
      </c>
      <c r="B8" s="20">
        <v>7177</v>
      </c>
      <c r="C8" s="21">
        <v>780</v>
      </c>
      <c r="D8" s="134">
        <f>B8/365</f>
        <v>19.663013698630138</v>
      </c>
      <c r="E8" s="48">
        <v>905</v>
      </c>
      <c r="F8" s="21">
        <v>6</v>
      </c>
      <c r="G8" s="134">
        <f>E8/365</f>
        <v>2.4794520547945207</v>
      </c>
      <c r="H8" s="134">
        <f>E8/345582*1000</f>
        <v>2.6187706535641322</v>
      </c>
    </row>
    <row r="9" spans="1:8" ht="15" customHeight="1" x14ac:dyDescent="0.2">
      <c r="A9" s="135">
        <v>5</v>
      </c>
      <c r="B9" s="20">
        <v>7456</v>
      </c>
      <c r="C9" s="21">
        <v>821</v>
      </c>
      <c r="D9" s="134">
        <f>B9/365</f>
        <v>20.427397260273974</v>
      </c>
      <c r="E9" s="48">
        <v>960</v>
      </c>
      <c r="F9" s="21">
        <v>11</v>
      </c>
      <c r="G9" s="134">
        <f>E9/365</f>
        <v>2.6301369863013697</v>
      </c>
      <c r="H9" s="134">
        <f>E9/342681*1000</f>
        <v>2.8014392394092464</v>
      </c>
    </row>
    <row r="10" spans="1:8" ht="15" customHeight="1" x14ac:dyDescent="0.2">
      <c r="A10" s="14"/>
      <c r="B10" s="136"/>
      <c r="C10" s="14"/>
      <c r="D10" s="14"/>
      <c r="E10" s="14"/>
      <c r="F10" s="14"/>
      <c r="G10" s="14"/>
      <c r="H10" s="15" t="s">
        <v>247</v>
      </c>
    </row>
    <row r="12" spans="1:8" ht="15" customHeight="1" x14ac:dyDescent="0.2">
      <c r="A12" s="137"/>
      <c r="B12" s="138"/>
      <c r="C12" s="138"/>
      <c r="D12" s="138"/>
      <c r="E12" s="138"/>
    </row>
  </sheetData>
  <mergeCells count="3">
    <mergeCell ref="A5:A6"/>
    <mergeCell ref="B5:D5"/>
    <mergeCell ref="E5:H5"/>
  </mergeCells>
  <phoneticPr fontId="2"/>
  <hyperlinks>
    <hyperlink ref="A1" location="目次!A1" display="目次へもどる" xr:uid="{CFDBA18F-8E8F-40F2-9DA0-101D8334BC9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2663-CE57-4236-B7EF-79B60B1B0000}">
  <sheetPr codeName="Sheet13"/>
  <dimension ref="A1:L10"/>
  <sheetViews>
    <sheetView zoomScale="110" zoomScaleNormal="110" workbookViewId="0"/>
  </sheetViews>
  <sheetFormatPr defaultColWidth="9.77734375" defaultRowHeight="15" customHeight="1" x14ac:dyDescent="0.2"/>
  <cols>
    <col min="1" max="1" width="11.21875" style="2" customWidth="1"/>
    <col min="2" max="11" width="7.44140625" style="2" customWidth="1"/>
    <col min="12" max="16384" width="9.77734375" style="2"/>
  </cols>
  <sheetData>
    <row r="1" spans="1:12" ht="15" customHeight="1" x14ac:dyDescent="0.2">
      <c r="A1" s="150" t="s">
        <v>308</v>
      </c>
    </row>
    <row r="3" spans="1:12" ht="15" customHeight="1" x14ac:dyDescent="0.2">
      <c r="A3" s="1" t="s">
        <v>248</v>
      </c>
    </row>
    <row r="4" spans="1:12" s="4" customFormat="1" ht="15" customHeight="1" x14ac:dyDescent="0.15">
      <c r="A4" s="3" t="s">
        <v>1</v>
      </c>
      <c r="J4" s="22"/>
      <c r="K4" s="5" t="s">
        <v>249</v>
      </c>
    </row>
    <row r="5" spans="1:12" s="4" customFormat="1" ht="15" customHeight="1" x14ac:dyDescent="0.2">
      <c r="A5" s="157" t="s">
        <v>3</v>
      </c>
      <c r="B5" s="177" t="s">
        <v>250</v>
      </c>
      <c r="C5" s="153" t="s">
        <v>251</v>
      </c>
      <c r="D5" s="166"/>
      <c r="E5" s="166"/>
      <c r="F5" s="16"/>
      <c r="G5" s="153" t="s">
        <v>252</v>
      </c>
      <c r="H5" s="166"/>
      <c r="I5" s="166"/>
      <c r="J5" s="166"/>
      <c r="K5" s="166"/>
    </row>
    <row r="6" spans="1:12" s="4" customFormat="1" ht="15" customHeight="1" x14ac:dyDescent="0.2">
      <c r="A6" s="158"/>
      <c r="B6" s="178"/>
      <c r="C6" s="6" t="s">
        <v>253</v>
      </c>
      <c r="D6" s="6" t="s">
        <v>254</v>
      </c>
      <c r="E6" s="7" t="s">
        <v>255</v>
      </c>
      <c r="F6" s="7" t="s">
        <v>256</v>
      </c>
      <c r="G6" s="6" t="s">
        <v>257</v>
      </c>
      <c r="H6" s="6" t="s">
        <v>258</v>
      </c>
      <c r="I6" s="139" t="s">
        <v>259</v>
      </c>
      <c r="J6" s="6" t="s">
        <v>260</v>
      </c>
      <c r="K6" s="140" t="s">
        <v>256</v>
      </c>
    </row>
    <row r="7" spans="1:12" s="4" customFormat="1" ht="15" customHeight="1" x14ac:dyDescent="0.2">
      <c r="A7" s="12" t="s">
        <v>246</v>
      </c>
      <c r="B7" s="9">
        <v>898</v>
      </c>
      <c r="C7" s="10">
        <v>42</v>
      </c>
      <c r="D7" s="10">
        <v>144</v>
      </c>
      <c r="E7" s="10">
        <v>50</v>
      </c>
      <c r="F7" s="10">
        <v>662</v>
      </c>
      <c r="G7" s="10">
        <v>105</v>
      </c>
      <c r="H7" s="10">
        <v>245</v>
      </c>
      <c r="I7" s="10">
        <v>95</v>
      </c>
      <c r="J7" s="10">
        <v>453</v>
      </c>
      <c r="K7" s="10">
        <v>0</v>
      </c>
    </row>
    <row r="8" spans="1:12" s="4" customFormat="1" ht="15" customHeight="1" x14ac:dyDescent="0.2">
      <c r="A8" s="135" t="s">
        <v>108</v>
      </c>
      <c r="B8" s="9">
        <f>SUM(C8:F8)</f>
        <v>905</v>
      </c>
      <c r="C8" s="10">
        <v>59</v>
      </c>
      <c r="D8" s="10">
        <v>148</v>
      </c>
      <c r="E8" s="10">
        <v>42</v>
      </c>
      <c r="F8" s="10">
        <v>656</v>
      </c>
      <c r="G8" s="10">
        <v>129</v>
      </c>
      <c r="H8" s="10">
        <v>277</v>
      </c>
      <c r="I8" s="10">
        <v>76</v>
      </c>
      <c r="J8" s="10">
        <v>423</v>
      </c>
      <c r="K8" s="10">
        <v>0</v>
      </c>
    </row>
    <row r="9" spans="1:12" s="4" customFormat="1" ht="15" customHeight="1" x14ac:dyDescent="0.2">
      <c r="A9" s="135">
        <v>5</v>
      </c>
      <c r="B9" s="9">
        <f>SUM(C9:F9)</f>
        <v>960</v>
      </c>
      <c r="C9" s="10">
        <v>61</v>
      </c>
      <c r="D9" s="10">
        <v>156</v>
      </c>
      <c r="E9" s="10">
        <v>39</v>
      </c>
      <c r="F9" s="10">
        <v>704</v>
      </c>
      <c r="G9" s="10">
        <v>126</v>
      </c>
      <c r="H9" s="10">
        <v>259</v>
      </c>
      <c r="I9" s="10">
        <v>102</v>
      </c>
      <c r="J9" s="10">
        <v>473</v>
      </c>
      <c r="K9" s="10">
        <v>0</v>
      </c>
      <c r="L9" s="39"/>
    </row>
    <row r="10" spans="1:12" s="4" customFormat="1" ht="1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5" t="s">
        <v>261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 xr:uid="{0EDB034B-4319-4B3E-B065-14928617E3A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B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668D-7868-484B-A0D5-35AA77C52CED}">
  <sheetPr codeName="Sheet14"/>
  <dimension ref="A1:F10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6" width="15" style="2" customWidth="1"/>
    <col min="7" max="16384" width="8.77734375" style="2"/>
  </cols>
  <sheetData>
    <row r="1" spans="1:6" ht="15" customHeight="1" x14ac:dyDescent="0.2">
      <c r="A1" s="150" t="s">
        <v>308</v>
      </c>
    </row>
    <row r="3" spans="1:6" ht="15" customHeight="1" x14ac:dyDescent="0.2">
      <c r="A3" s="1" t="s">
        <v>262</v>
      </c>
    </row>
    <row r="4" spans="1:6" s="4" customFormat="1" ht="15" customHeight="1" x14ac:dyDescent="0.15">
      <c r="A4" s="3" t="s">
        <v>263</v>
      </c>
      <c r="F4" s="5" t="s">
        <v>19</v>
      </c>
    </row>
    <row r="5" spans="1:6" s="4" customFormat="1" ht="15" customHeight="1" x14ac:dyDescent="0.2">
      <c r="A5" s="157" t="s">
        <v>264</v>
      </c>
      <c r="B5" s="159" t="s">
        <v>265</v>
      </c>
      <c r="C5" s="153" t="s">
        <v>266</v>
      </c>
      <c r="D5" s="154"/>
      <c r="E5" s="166" t="s">
        <v>267</v>
      </c>
      <c r="F5" s="166"/>
    </row>
    <row r="6" spans="1:6" s="4" customFormat="1" ht="15" customHeight="1" x14ac:dyDescent="0.2">
      <c r="A6" s="158"/>
      <c r="B6" s="160"/>
      <c r="C6" s="133" t="s">
        <v>268</v>
      </c>
      <c r="D6" s="7" t="s">
        <v>269</v>
      </c>
      <c r="E6" s="133" t="s">
        <v>268</v>
      </c>
      <c r="F6" s="139" t="s">
        <v>269</v>
      </c>
    </row>
    <row r="7" spans="1:6" s="4" customFormat="1" ht="15" customHeight="1" x14ac:dyDescent="0.2">
      <c r="A7" s="12" t="s">
        <v>246</v>
      </c>
      <c r="B7" s="9">
        <v>72</v>
      </c>
      <c r="C7" s="10">
        <v>35</v>
      </c>
      <c r="D7" s="10">
        <v>10</v>
      </c>
      <c r="E7" s="10">
        <v>27</v>
      </c>
      <c r="F7" s="10">
        <v>0</v>
      </c>
    </row>
    <row r="8" spans="1:6" s="4" customFormat="1" ht="15" customHeight="1" x14ac:dyDescent="0.2">
      <c r="A8" s="135" t="s">
        <v>108</v>
      </c>
      <c r="B8" s="9">
        <f>SUM(C8:F8)</f>
        <v>53</v>
      </c>
      <c r="C8" s="10">
        <v>32</v>
      </c>
      <c r="D8" s="10">
        <v>6</v>
      </c>
      <c r="E8" s="10">
        <v>14</v>
      </c>
      <c r="F8" s="10">
        <v>1</v>
      </c>
    </row>
    <row r="9" spans="1:6" s="4" customFormat="1" ht="15" customHeight="1" x14ac:dyDescent="0.2">
      <c r="A9" s="135">
        <v>5</v>
      </c>
      <c r="B9" s="9">
        <f>SUM(C9:F9)</f>
        <v>35</v>
      </c>
      <c r="C9" s="10">
        <v>21</v>
      </c>
      <c r="D9" s="10">
        <v>5</v>
      </c>
      <c r="E9" s="10">
        <v>9</v>
      </c>
      <c r="F9" s="10">
        <v>0</v>
      </c>
    </row>
    <row r="10" spans="1:6" s="4" customFormat="1" ht="15" customHeight="1" x14ac:dyDescent="0.2">
      <c r="A10" s="14" t="s">
        <v>270</v>
      </c>
      <c r="B10" s="14"/>
      <c r="C10" s="14"/>
      <c r="D10" s="14"/>
      <c r="E10" s="14"/>
      <c r="F10" s="15" t="s">
        <v>271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 xr:uid="{7EC3BDE7-9323-48BF-81CF-5292980151D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7FFB-7390-4AA6-9065-F7665EFDB3EA}">
  <sheetPr codeName="Sheet15"/>
  <dimension ref="A1:G10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7" width="12.44140625" style="2" customWidth="1"/>
    <col min="8" max="16384" width="8.77734375" style="2"/>
  </cols>
  <sheetData>
    <row r="1" spans="1:7" ht="15" customHeight="1" x14ac:dyDescent="0.2">
      <c r="A1" s="150" t="s">
        <v>308</v>
      </c>
    </row>
    <row r="3" spans="1:7" ht="15" customHeight="1" x14ac:dyDescent="0.2">
      <c r="A3" s="1" t="s">
        <v>272</v>
      </c>
    </row>
    <row r="4" spans="1:7" s="4" customFormat="1" ht="15" customHeight="1" x14ac:dyDescent="0.2"/>
    <row r="5" spans="1:7" s="4" customFormat="1" ht="15" customHeight="1" x14ac:dyDescent="0.2">
      <c r="A5" s="157" t="s">
        <v>273</v>
      </c>
      <c r="B5" s="153" t="s">
        <v>274</v>
      </c>
      <c r="C5" s="166"/>
      <c r="D5" s="154"/>
      <c r="E5" s="166" t="s">
        <v>275</v>
      </c>
      <c r="F5" s="166"/>
      <c r="G5" s="166"/>
    </row>
    <row r="6" spans="1:7" s="4" customFormat="1" ht="15" customHeight="1" x14ac:dyDescent="0.2">
      <c r="A6" s="158"/>
      <c r="B6" s="132" t="s">
        <v>70</v>
      </c>
      <c r="C6" s="133" t="s">
        <v>276</v>
      </c>
      <c r="D6" s="7" t="s">
        <v>277</v>
      </c>
      <c r="E6" s="132" t="s">
        <v>70</v>
      </c>
      <c r="F6" s="133" t="s">
        <v>278</v>
      </c>
      <c r="G6" s="139" t="s">
        <v>279</v>
      </c>
    </row>
    <row r="7" spans="1:7" s="4" customFormat="1" ht="15" customHeight="1" x14ac:dyDescent="0.2">
      <c r="A7" s="8" t="s">
        <v>280</v>
      </c>
      <c r="B7" s="141">
        <v>36</v>
      </c>
      <c r="C7" s="39">
        <v>30</v>
      </c>
      <c r="D7" s="39">
        <v>6</v>
      </c>
      <c r="E7" s="142">
        <v>74</v>
      </c>
      <c r="F7" s="39">
        <v>5</v>
      </c>
      <c r="G7" s="39">
        <v>69</v>
      </c>
    </row>
    <row r="8" spans="1:7" s="4" customFormat="1" ht="15" customHeight="1" x14ac:dyDescent="0.2">
      <c r="A8" s="12" t="s">
        <v>108</v>
      </c>
      <c r="B8" s="141">
        <v>36</v>
      </c>
      <c r="C8" s="39">
        <v>26</v>
      </c>
      <c r="D8" s="39">
        <v>10</v>
      </c>
      <c r="E8" s="142">
        <v>60</v>
      </c>
      <c r="F8" s="39">
        <v>5</v>
      </c>
      <c r="G8" s="39">
        <v>55</v>
      </c>
    </row>
    <row r="9" spans="1:7" s="4" customFormat="1" ht="15" customHeight="1" x14ac:dyDescent="0.2">
      <c r="A9" s="135" t="s">
        <v>15</v>
      </c>
      <c r="B9" s="141">
        <f>SUM(C9:D9)</f>
        <v>17</v>
      </c>
      <c r="C9" s="39">
        <v>15</v>
      </c>
      <c r="D9" s="39">
        <v>2</v>
      </c>
      <c r="E9" s="142">
        <f>SUM(F9:G9)</f>
        <v>43</v>
      </c>
      <c r="F9" s="39">
        <v>10</v>
      </c>
      <c r="G9" s="39">
        <v>33</v>
      </c>
    </row>
    <row r="10" spans="1:7" s="4" customFormat="1" ht="15" customHeight="1" x14ac:dyDescent="0.2">
      <c r="A10" s="14"/>
      <c r="B10" s="14"/>
      <c r="C10" s="14"/>
      <c r="D10" s="14"/>
      <c r="E10" s="14"/>
      <c r="F10" s="14"/>
      <c r="G10" s="15" t="s">
        <v>281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 xr:uid="{FA4E57F4-2A8A-4866-BE45-7F70C4CAF2C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5FE8-C121-456A-9141-63423326EAAD}">
  <sheetPr codeName="Sheet16"/>
  <dimension ref="A1:H12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7" width="11.21875" style="2" customWidth="1"/>
    <col min="8" max="8" width="10" style="2" customWidth="1"/>
    <col min="9" max="16384" width="8.77734375" style="2"/>
  </cols>
  <sheetData>
    <row r="1" spans="1:8" ht="15" customHeight="1" x14ac:dyDescent="0.2">
      <c r="A1" s="150" t="s">
        <v>308</v>
      </c>
    </row>
    <row r="3" spans="1:8" ht="15" customHeight="1" x14ac:dyDescent="0.2">
      <c r="A3" s="1" t="s">
        <v>282</v>
      </c>
    </row>
    <row r="4" spans="1:8" s="4" customFormat="1" ht="15" customHeight="1" x14ac:dyDescent="0.15">
      <c r="A4" s="3" t="s">
        <v>283</v>
      </c>
      <c r="B4" s="80"/>
      <c r="C4" s="80"/>
      <c r="D4" s="80"/>
      <c r="E4" s="80"/>
      <c r="F4" s="80"/>
      <c r="G4" s="80"/>
      <c r="H4" s="5" t="s">
        <v>19</v>
      </c>
    </row>
    <row r="5" spans="1:8" s="4" customFormat="1" ht="15" customHeight="1" x14ac:dyDescent="0.2">
      <c r="A5" s="157" t="s">
        <v>284</v>
      </c>
      <c r="B5" s="159" t="s">
        <v>4</v>
      </c>
      <c r="C5" s="153" t="s">
        <v>285</v>
      </c>
      <c r="D5" s="166"/>
      <c r="E5" s="166"/>
      <c r="F5" s="166"/>
      <c r="G5" s="154"/>
      <c r="H5" s="173" t="s">
        <v>286</v>
      </c>
    </row>
    <row r="6" spans="1:8" s="4" customFormat="1" ht="15" customHeight="1" x14ac:dyDescent="0.2">
      <c r="A6" s="158"/>
      <c r="B6" s="160"/>
      <c r="C6" s="6" t="s">
        <v>70</v>
      </c>
      <c r="D6" s="6" t="s">
        <v>287</v>
      </c>
      <c r="E6" s="6" t="s">
        <v>288</v>
      </c>
      <c r="F6" s="6" t="s">
        <v>289</v>
      </c>
      <c r="G6" s="7" t="s">
        <v>8</v>
      </c>
      <c r="H6" s="174"/>
    </row>
    <row r="7" spans="1:8" s="4" customFormat="1" ht="15" customHeight="1" x14ac:dyDescent="0.2">
      <c r="A7" s="83" t="s">
        <v>290</v>
      </c>
      <c r="B7" s="143">
        <v>103</v>
      </c>
      <c r="C7" s="10">
        <v>102</v>
      </c>
      <c r="D7" s="21">
        <v>6</v>
      </c>
      <c r="E7" s="10">
        <v>52</v>
      </c>
      <c r="F7" s="10">
        <v>11</v>
      </c>
      <c r="G7" s="10">
        <v>33</v>
      </c>
      <c r="H7" s="10">
        <v>1</v>
      </c>
    </row>
    <row r="8" spans="1:8" s="4" customFormat="1" ht="15" customHeight="1" x14ac:dyDescent="0.2">
      <c r="A8" s="12" t="s">
        <v>291</v>
      </c>
      <c r="B8" s="143">
        <v>75</v>
      </c>
      <c r="C8" s="10">
        <v>74</v>
      </c>
      <c r="D8" s="21">
        <v>1</v>
      </c>
      <c r="E8" s="10">
        <v>46</v>
      </c>
      <c r="F8" s="10">
        <v>14</v>
      </c>
      <c r="G8" s="10">
        <v>13</v>
      </c>
      <c r="H8" s="10">
        <v>1</v>
      </c>
    </row>
    <row r="9" spans="1:8" s="4" customFormat="1" ht="15" customHeight="1" x14ac:dyDescent="0.2">
      <c r="A9" s="12" t="s">
        <v>292</v>
      </c>
      <c r="B9" s="143">
        <v>48</v>
      </c>
      <c r="C9" s="10">
        <v>46</v>
      </c>
      <c r="D9" s="21">
        <v>1</v>
      </c>
      <c r="E9" s="10">
        <v>15</v>
      </c>
      <c r="F9" s="10">
        <v>13</v>
      </c>
      <c r="G9" s="10">
        <v>17</v>
      </c>
      <c r="H9" s="10">
        <v>2</v>
      </c>
    </row>
    <row r="10" spans="1:8" s="4" customFormat="1" ht="15" customHeight="1" x14ac:dyDescent="0.2">
      <c r="A10" s="12">
        <v>4</v>
      </c>
      <c r="B10" s="143">
        <v>39</v>
      </c>
      <c r="C10" s="10">
        <v>38</v>
      </c>
      <c r="D10" s="21">
        <v>0</v>
      </c>
      <c r="E10" s="10">
        <v>15</v>
      </c>
      <c r="F10" s="10">
        <v>10</v>
      </c>
      <c r="G10" s="10">
        <v>13</v>
      </c>
      <c r="H10" s="10">
        <v>1</v>
      </c>
    </row>
    <row r="11" spans="1:8" s="4" customFormat="1" ht="15" customHeight="1" x14ac:dyDescent="0.2">
      <c r="A11" s="12">
        <v>5</v>
      </c>
      <c r="B11" s="144">
        <v>39</v>
      </c>
      <c r="C11" s="66">
        <v>38</v>
      </c>
      <c r="D11" s="101">
        <v>3</v>
      </c>
      <c r="E11" s="66">
        <v>16</v>
      </c>
      <c r="F11" s="66">
        <v>4</v>
      </c>
      <c r="G11" s="66">
        <v>15</v>
      </c>
      <c r="H11" s="66">
        <v>1</v>
      </c>
    </row>
    <row r="12" spans="1:8" s="4" customFormat="1" ht="15" customHeight="1" x14ac:dyDescent="0.2">
      <c r="A12" s="14"/>
      <c r="H12" s="22" t="s">
        <v>293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 xr:uid="{FC95305A-280B-4ABA-B9DE-6AA92F6867A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15BF-A387-4957-A8D8-299E6F3151CF}">
  <sheetPr codeName="Sheet17"/>
  <dimension ref="A1:M11"/>
  <sheetViews>
    <sheetView zoomScale="110" zoomScaleNormal="110" workbookViewId="0"/>
  </sheetViews>
  <sheetFormatPr defaultColWidth="8.77734375" defaultRowHeight="15" customHeight="1" x14ac:dyDescent="0.2"/>
  <cols>
    <col min="1" max="1" width="8.77734375" style="2" customWidth="1"/>
    <col min="2" max="2" width="7.44140625" style="2" customWidth="1"/>
    <col min="3" max="7" width="6.21875" style="2" customWidth="1"/>
    <col min="8" max="8" width="7.44140625" style="2" customWidth="1"/>
    <col min="9" max="13" width="6.21875" style="2" customWidth="1"/>
    <col min="14" max="16384" width="8.77734375" style="2"/>
  </cols>
  <sheetData>
    <row r="1" spans="1:13" ht="15" customHeight="1" x14ac:dyDescent="0.2">
      <c r="A1" s="150" t="s">
        <v>308</v>
      </c>
    </row>
    <row r="3" spans="1:13" ht="15" customHeight="1" x14ac:dyDescent="0.2">
      <c r="A3" s="1" t="s">
        <v>294</v>
      </c>
    </row>
    <row r="4" spans="1:13" s="4" customFormat="1" ht="15" customHeight="1" x14ac:dyDescent="0.15">
      <c r="A4" s="3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5" t="s">
        <v>19</v>
      </c>
    </row>
    <row r="5" spans="1:13" s="4" customFormat="1" ht="90" customHeight="1" x14ac:dyDescent="0.2">
      <c r="A5" s="16" t="s">
        <v>3</v>
      </c>
      <c r="B5" s="145" t="s">
        <v>295</v>
      </c>
      <c r="C5" s="146" t="s">
        <v>296</v>
      </c>
      <c r="D5" s="146" t="s">
        <v>297</v>
      </c>
      <c r="E5" s="146" t="s">
        <v>298</v>
      </c>
      <c r="F5" s="146" t="s">
        <v>299</v>
      </c>
      <c r="G5" s="147" t="s">
        <v>300</v>
      </c>
      <c r="H5" s="146" t="s">
        <v>301</v>
      </c>
      <c r="I5" s="146" t="s">
        <v>302</v>
      </c>
      <c r="J5" s="146" t="s">
        <v>303</v>
      </c>
      <c r="K5" s="146" t="s">
        <v>304</v>
      </c>
      <c r="L5" s="147" t="s">
        <v>305</v>
      </c>
      <c r="M5" s="148" t="s">
        <v>8</v>
      </c>
    </row>
    <row r="6" spans="1:13" s="4" customFormat="1" ht="15" customHeight="1" x14ac:dyDescent="0.2">
      <c r="A6" s="83" t="s">
        <v>306</v>
      </c>
      <c r="B6" s="149">
        <v>3352</v>
      </c>
      <c r="C6" s="21">
        <v>6</v>
      </c>
      <c r="D6" s="21">
        <v>12</v>
      </c>
      <c r="E6" s="21">
        <v>0</v>
      </c>
      <c r="F6" s="21">
        <v>6</v>
      </c>
      <c r="G6" s="21">
        <v>185</v>
      </c>
      <c r="H6" s="21">
        <v>2537</v>
      </c>
      <c r="I6" s="21">
        <v>105</v>
      </c>
      <c r="J6" s="21">
        <v>1</v>
      </c>
      <c r="K6" s="21">
        <v>0</v>
      </c>
      <c r="L6" s="21">
        <v>41</v>
      </c>
      <c r="M6" s="21">
        <v>459</v>
      </c>
    </row>
    <row r="7" spans="1:13" s="4" customFormat="1" ht="15" customHeight="1" x14ac:dyDescent="0.2">
      <c r="A7" s="12" t="s">
        <v>291</v>
      </c>
      <c r="B7" s="149">
        <v>2529</v>
      </c>
      <c r="C7" s="21">
        <v>3</v>
      </c>
      <c r="D7" s="21">
        <v>7</v>
      </c>
      <c r="E7" s="21">
        <v>0</v>
      </c>
      <c r="F7" s="21">
        <v>7</v>
      </c>
      <c r="G7" s="21">
        <v>143</v>
      </c>
      <c r="H7" s="21">
        <v>1819</v>
      </c>
      <c r="I7" s="21">
        <v>87</v>
      </c>
      <c r="J7" s="21">
        <v>1</v>
      </c>
      <c r="K7" s="21">
        <v>0</v>
      </c>
      <c r="L7" s="21">
        <v>6</v>
      </c>
      <c r="M7" s="21">
        <v>456</v>
      </c>
    </row>
    <row r="8" spans="1:13" s="4" customFormat="1" ht="15" customHeight="1" x14ac:dyDescent="0.2">
      <c r="A8" s="12" t="s">
        <v>292</v>
      </c>
      <c r="B8" s="149">
        <v>2336</v>
      </c>
      <c r="C8" s="21">
        <v>7</v>
      </c>
      <c r="D8" s="21">
        <v>5</v>
      </c>
      <c r="E8" s="21">
        <v>1</v>
      </c>
      <c r="F8" s="21">
        <v>5</v>
      </c>
      <c r="G8" s="21">
        <v>139</v>
      </c>
      <c r="H8" s="21">
        <v>1731</v>
      </c>
      <c r="I8" s="21">
        <v>103</v>
      </c>
      <c r="J8" s="21">
        <v>1</v>
      </c>
      <c r="K8" s="21">
        <v>0</v>
      </c>
      <c r="L8" s="21">
        <v>13</v>
      </c>
      <c r="M8" s="21">
        <v>331</v>
      </c>
    </row>
    <row r="9" spans="1:13" s="4" customFormat="1" ht="15" customHeight="1" x14ac:dyDescent="0.2">
      <c r="A9" s="12">
        <v>4</v>
      </c>
      <c r="B9" s="149">
        <v>2445</v>
      </c>
      <c r="C9" s="21">
        <v>4</v>
      </c>
      <c r="D9" s="21">
        <v>8</v>
      </c>
      <c r="E9" s="21">
        <v>1</v>
      </c>
      <c r="F9" s="21">
        <v>7</v>
      </c>
      <c r="G9" s="21">
        <v>146</v>
      </c>
      <c r="H9" s="21">
        <v>1868</v>
      </c>
      <c r="I9" s="21">
        <v>107</v>
      </c>
      <c r="J9" s="21">
        <v>0</v>
      </c>
      <c r="K9" s="21">
        <v>0</v>
      </c>
      <c r="L9" s="21">
        <v>22</v>
      </c>
      <c r="M9" s="21">
        <v>282</v>
      </c>
    </row>
    <row r="10" spans="1:13" s="4" customFormat="1" ht="15" customHeight="1" x14ac:dyDescent="0.2">
      <c r="A10" s="12">
        <v>5</v>
      </c>
      <c r="B10" s="149">
        <v>2776</v>
      </c>
      <c r="C10" s="21">
        <v>3</v>
      </c>
      <c r="D10" s="21">
        <v>8</v>
      </c>
      <c r="E10" s="21">
        <v>2</v>
      </c>
      <c r="F10" s="21">
        <v>10</v>
      </c>
      <c r="G10" s="21">
        <v>149</v>
      </c>
      <c r="H10" s="21">
        <v>2111</v>
      </c>
      <c r="I10" s="21">
        <v>114</v>
      </c>
      <c r="J10" s="21">
        <v>3</v>
      </c>
      <c r="K10" s="21">
        <v>0</v>
      </c>
      <c r="L10" s="21">
        <v>36</v>
      </c>
      <c r="M10" s="21">
        <v>340</v>
      </c>
    </row>
    <row r="11" spans="1:13" s="4" customFormat="1" ht="1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 t="s">
        <v>293</v>
      </c>
    </row>
  </sheetData>
  <phoneticPr fontId="2"/>
  <hyperlinks>
    <hyperlink ref="A1" location="目次!A1" display="目次へもどる" xr:uid="{7B68A2DA-64D2-4DC8-A26C-70408094724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2025-04-14T06:19:30Z</dcterms:modified>
</cp:coreProperties>
</file>