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ndsv01\Shr_Data2\01240100財政課\R6年度\03 予算\オープンデータ\★R6年度分提出\令和６年度補正予算\"/>
    </mc:Choice>
  </mc:AlternateContent>
  <xr:revisionPtr revIDLastSave="0" documentId="13_ncr:1_{9A7A22B7-A738-4627-9EB2-5253CBF69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会計別一覧表" sheetId="4" r:id="rId1"/>
    <sheet name="一般会計　歳入" sheetId="3" r:id="rId2"/>
    <sheet name="一般会計　歳出款別" sheetId="2" r:id="rId3"/>
    <sheet name="一般歳出　性質別" sheetId="1" r:id="rId4"/>
    <sheet name="款別主要事業　歳入" sheetId="5" r:id="rId5"/>
    <sheet name="款別主要事業　歳出" sheetId="6" r:id="rId6"/>
  </sheets>
  <definedNames>
    <definedName name="_xlnm.Print_Area" localSheetId="5">'款別主要事業　歳出'!$A$1:$CB$55</definedName>
    <definedName name="_xlnm.Print_Area" localSheetId="4">'款別主要事業　歳入'!$A$1:$BY$36</definedName>
    <definedName name="_xlnm.Print_Titles" localSheetId="5">'款別主要事業　歳出'!$2:$3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9" i="6" l="1"/>
  <c r="AW19" i="6"/>
  <c r="BU11" i="6"/>
  <c r="BO10" i="6"/>
  <c r="BO55" i="6" s="1"/>
  <c r="BP34" i="5"/>
</calcChain>
</file>

<file path=xl/sharedStrings.xml><?xml version="1.0" encoding="utf-8"?>
<sst xmlns="http://schemas.openxmlformats.org/spreadsheetml/2006/main" count="281" uniqueCount="219">
  <si>
    <t>構成比</t>
  </si>
  <si>
    <t>計</t>
  </si>
  <si>
    <t>人件費</t>
  </si>
  <si>
    <t>扶助費</t>
  </si>
  <si>
    <t>公債費</t>
  </si>
  <si>
    <t>物件費</t>
  </si>
  <si>
    <t>維持補修費</t>
  </si>
  <si>
    <t>補助費等</t>
  </si>
  <si>
    <t>積立金</t>
  </si>
  <si>
    <t>投資及び出資金</t>
  </si>
  <si>
    <t>－</t>
  </si>
  <si>
    <t>貸付金</t>
  </si>
  <si>
    <t>繰出金</t>
  </si>
  <si>
    <t>普通建設事業費</t>
  </si>
  <si>
    <t>▲ 29,800</t>
  </si>
  <si>
    <t>災害復旧事業費</t>
  </si>
  <si>
    <t>予備費</t>
  </si>
  <si>
    <t>諸支出金</t>
  </si>
  <si>
    <t>災害復旧費</t>
  </si>
  <si>
    <t>教育費</t>
  </si>
  <si>
    <t>消防費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</si>
  <si>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</si>
  <si>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</si>
  <si>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</si>
  <si>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</si>
  <si>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</si>
  <si>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</si>
  <si>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</si>
  <si>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</si>
  <si>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款</t>
  </si>
  <si>
    <t>▲ 15,900</t>
  </si>
  <si>
    <t>市債</t>
  </si>
  <si>
    <t>諸収入</t>
  </si>
  <si>
    <t>繰越金</t>
  </si>
  <si>
    <t>繰入金</t>
  </si>
  <si>
    <t>寄附金</t>
  </si>
  <si>
    <t>財産収入</t>
  </si>
  <si>
    <t>県支出金</t>
  </si>
  <si>
    <t>国庫支出金</t>
  </si>
  <si>
    <t>使用料及び手数料</t>
  </si>
  <si>
    <t>分担金及び負担金</t>
  </si>
  <si>
    <t>交通安全対策特別交付金</t>
  </si>
  <si>
    <t>地方交付税</t>
  </si>
  <si>
    <t>地方特例交付金</t>
  </si>
  <si>
    <t>環境性能割交付金</t>
  </si>
  <si>
    <t>地方消費税交付金</t>
  </si>
  <si>
    <t>法人事業税交付金</t>
  </si>
  <si>
    <t>株式等譲渡所得割交付金</t>
  </si>
  <si>
    <t>配当割交付金</t>
  </si>
  <si>
    <t>利子割交付金</t>
  </si>
  <si>
    <t>地方譲与税</t>
  </si>
  <si>
    <t>市税</t>
  </si>
  <si>
    <t>公共下水道事業会計</t>
  </si>
  <si>
    <t>▲ 25,300</t>
  </si>
  <si>
    <t>病院事業会計</t>
  </si>
  <si>
    <t>公共用地先行取得</t>
  </si>
  <si>
    <t>西大袋土地区画整理</t>
  </si>
  <si>
    <t>東越谷土地区画整理</t>
  </si>
  <si>
    <t>母子父子寡婦福祉資金貸付</t>
  </si>
  <si>
    <t>介護保険</t>
  </si>
  <si>
    <t>▲ 61,000</t>
  </si>
  <si>
    <t>後期高齢者医療</t>
  </si>
  <si>
    <t>国民健康保険</t>
  </si>
  <si>
    <t>特別会計</t>
  </si>
  <si>
    <t>一般会計</t>
  </si>
  <si>
    <t>（単位：千円）</t>
  </si>
  <si>
    <t>一般会計補正予算の内容</t>
    <rPh sb="0" eb="2">
      <t>イッパン</t>
    </rPh>
    <rPh sb="2" eb="4">
      <t>カイケイ</t>
    </rPh>
    <rPh sb="4" eb="6">
      <t>ホセイ</t>
    </rPh>
    <rPh sb="6" eb="8">
      <t>ヨサン</t>
    </rPh>
    <rPh sb="9" eb="11">
      <t>ナイヨウ</t>
    </rPh>
    <phoneticPr fontId="21"/>
  </si>
  <si>
    <t>（歳入）</t>
    <rPh sb="1" eb="3">
      <t>サイニュウ</t>
    </rPh>
    <phoneticPr fontId="21"/>
  </si>
  <si>
    <t>(単位:千円)</t>
    <phoneticPr fontId="21"/>
  </si>
  <si>
    <t>款</t>
    <rPh sb="0" eb="1">
      <t>カン</t>
    </rPh>
    <phoneticPr fontId="21"/>
  </si>
  <si>
    <t>予算額</t>
    <rPh sb="0" eb="3">
      <t>ヨサンガク</t>
    </rPh>
    <phoneticPr fontId="21"/>
  </si>
  <si>
    <t>細　　節　　名</t>
    <rPh sb="0" eb="1">
      <t>サイ</t>
    </rPh>
    <rPh sb="3" eb="4">
      <t>セツ</t>
    </rPh>
    <rPh sb="6" eb="7">
      <t>メイ</t>
    </rPh>
    <phoneticPr fontId="21"/>
  </si>
  <si>
    <t xml:space="preserve"> 1 市税</t>
    <rPh sb="3" eb="5">
      <t>シゼイ</t>
    </rPh>
    <phoneticPr fontId="21"/>
  </si>
  <si>
    <t>市民税（個人：所得割額）</t>
    <rPh sb="0" eb="3">
      <t>シミンゼイ</t>
    </rPh>
    <rPh sb="4" eb="6">
      <t>コジン</t>
    </rPh>
    <rPh sb="7" eb="9">
      <t>ショトク</t>
    </rPh>
    <rPh sb="9" eb="10">
      <t>ワ</t>
    </rPh>
    <rPh sb="10" eb="11">
      <t>ガク</t>
    </rPh>
    <phoneticPr fontId="21"/>
  </si>
  <si>
    <t>固定資産税（土地40,000、家屋190,000、償却70,000）</t>
    <rPh sb="0" eb="2">
      <t>コテイ</t>
    </rPh>
    <rPh sb="2" eb="4">
      <t>シサン</t>
    </rPh>
    <rPh sb="4" eb="5">
      <t>ゼイ</t>
    </rPh>
    <rPh sb="6" eb="8">
      <t>トチ</t>
    </rPh>
    <rPh sb="15" eb="17">
      <t>カオク</t>
    </rPh>
    <rPh sb="25" eb="27">
      <t>ショウキャク</t>
    </rPh>
    <phoneticPr fontId="21"/>
  </si>
  <si>
    <t>都市計画税（家屋）</t>
    <rPh sb="0" eb="2">
      <t>トシ</t>
    </rPh>
    <rPh sb="2" eb="4">
      <t>ケイカク</t>
    </rPh>
    <rPh sb="4" eb="5">
      <t>ゼイ</t>
    </rPh>
    <rPh sb="6" eb="8">
      <t>カオク</t>
    </rPh>
    <phoneticPr fontId="21"/>
  </si>
  <si>
    <t xml:space="preserve"> 2 地方譲与税</t>
    <rPh sb="3" eb="8">
      <t>チホウジョウヨゼイ</t>
    </rPh>
    <phoneticPr fontId="21"/>
  </si>
  <si>
    <t>森林環境譲与税</t>
    <rPh sb="0" eb="4">
      <t>シンリンカンキョウ</t>
    </rPh>
    <rPh sb="4" eb="7">
      <t>ジョウヨゼイ</t>
    </rPh>
    <phoneticPr fontId="21"/>
  </si>
  <si>
    <t xml:space="preserve"> 9 地方特例交付金</t>
    <rPh sb="3" eb="5">
      <t>チホウ</t>
    </rPh>
    <rPh sb="5" eb="7">
      <t>トクレイ</t>
    </rPh>
    <rPh sb="7" eb="10">
      <t>コウフキン</t>
    </rPh>
    <phoneticPr fontId="21"/>
  </si>
  <si>
    <t>地方特例交付金</t>
    <rPh sb="0" eb="2">
      <t>チホウ</t>
    </rPh>
    <rPh sb="2" eb="4">
      <t>トクレイ</t>
    </rPh>
    <rPh sb="4" eb="7">
      <t>コウフキン</t>
    </rPh>
    <phoneticPr fontId="21"/>
  </si>
  <si>
    <t>定額減税減収補填特例交付金</t>
    <rPh sb="0" eb="8">
      <t>テイガクゲンゼイゲンシュウホテン</t>
    </rPh>
    <rPh sb="8" eb="10">
      <t>トクレイ</t>
    </rPh>
    <rPh sb="10" eb="13">
      <t>コウフキン</t>
    </rPh>
    <phoneticPr fontId="21"/>
  </si>
  <si>
    <t>新型コロナウイルス感染症対策地方税減収補填特別交付金</t>
    <rPh sb="0" eb="2">
      <t>シンガタ</t>
    </rPh>
    <rPh sb="9" eb="12">
      <t>カンセンショウ</t>
    </rPh>
    <rPh sb="12" eb="14">
      <t>タイサク</t>
    </rPh>
    <rPh sb="14" eb="17">
      <t>チホウゼイ</t>
    </rPh>
    <rPh sb="17" eb="19">
      <t>ゲンシュウ</t>
    </rPh>
    <rPh sb="19" eb="21">
      <t>ホテン</t>
    </rPh>
    <rPh sb="21" eb="23">
      <t>トクベツ</t>
    </rPh>
    <rPh sb="23" eb="26">
      <t>コウフキン</t>
    </rPh>
    <phoneticPr fontId="21"/>
  </si>
  <si>
    <t>12 分担金及び負担金</t>
    <rPh sb="3" eb="6">
      <t>ブンタンキン</t>
    </rPh>
    <rPh sb="6" eb="7">
      <t>オヨ</t>
    </rPh>
    <rPh sb="8" eb="11">
      <t>フタンキン</t>
    </rPh>
    <phoneticPr fontId="21"/>
  </si>
  <si>
    <t>未熟児養育医療費負担金</t>
    <rPh sb="0" eb="3">
      <t>ミジュクジ</t>
    </rPh>
    <rPh sb="3" eb="5">
      <t>ヨウイク</t>
    </rPh>
    <rPh sb="5" eb="8">
      <t>イリョウヒ</t>
    </rPh>
    <rPh sb="8" eb="10">
      <t>フタン</t>
    </rPh>
    <rPh sb="10" eb="11">
      <t>キン</t>
    </rPh>
    <phoneticPr fontId="21"/>
  </si>
  <si>
    <t>14 国庫支出金</t>
    <rPh sb="3" eb="5">
      <t>コッコ</t>
    </rPh>
    <phoneticPr fontId="21"/>
  </si>
  <si>
    <t>特別障がい者手当等給付費負担金</t>
    <rPh sb="0" eb="2">
      <t>トクベツ</t>
    </rPh>
    <rPh sb="2" eb="3">
      <t>ショウ</t>
    </rPh>
    <rPh sb="5" eb="6">
      <t>シャ</t>
    </rPh>
    <rPh sb="6" eb="8">
      <t>テアテ</t>
    </rPh>
    <rPh sb="8" eb="9">
      <t>トウ</t>
    </rPh>
    <rPh sb="9" eb="11">
      <t>キュウフ</t>
    </rPh>
    <rPh sb="11" eb="12">
      <t>ヒ</t>
    </rPh>
    <rPh sb="12" eb="15">
      <t>フタンキン</t>
    </rPh>
    <phoneticPr fontId="21"/>
  </si>
  <si>
    <t>障がい者自立支援医療給付費負担金</t>
    <rPh sb="0" eb="1">
      <t>ショウ</t>
    </rPh>
    <rPh sb="3" eb="4">
      <t>シャ</t>
    </rPh>
    <rPh sb="4" eb="6">
      <t>ジリツ</t>
    </rPh>
    <rPh sb="6" eb="8">
      <t>シエン</t>
    </rPh>
    <rPh sb="8" eb="10">
      <t>イリョウ</t>
    </rPh>
    <rPh sb="10" eb="12">
      <t>キュウフ</t>
    </rPh>
    <rPh sb="12" eb="13">
      <t>ヒ</t>
    </rPh>
    <rPh sb="13" eb="16">
      <t>フタンキン</t>
    </rPh>
    <phoneticPr fontId="21"/>
  </si>
  <si>
    <t>障がい者施設サービス給付費負担金</t>
    <rPh sb="0" eb="1">
      <t>ショウ</t>
    </rPh>
    <rPh sb="3" eb="4">
      <t>シャ</t>
    </rPh>
    <rPh sb="4" eb="6">
      <t>シセツ</t>
    </rPh>
    <rPh sb="10" eb="12">
      <t>キュウフ</t>
    </rPh>
    <rPh sb="12" eb="13">
      <t>ヒ</t>
    </rPh>
    <rPh sb="13" eb="16">
      <t>フタンキン</t>
    </rPh>
    <phoneticPr fontId="21"/>
  </si>
  <si>
    <t>障がい者介護給付費負担金</t>
    <rPh sb="0" eb="1">
      <t>ショウ</t>
    </rPh>
    <rPh sb="3" eb="4">
      <t>シャ</t>
    </rPh>
    <rPh sb="4" eb="6">
      <t>カイゴ</t>
    </rPh>
    <rPh sb="6" eb="8">
      <t>キュウフ</t>
    </rPh>
    <rPh sb="8" eb="9">
      <t>ヒ</t>
    </rPh>
    <rPh sb="9" eb="12">
      <t>フタンキン</t>
    </rPh>
    <phoneticPr fontId="21"/>
  </si>
  <si>
    <t>地域型保育給付費負担金</t>
    <rPh sb="0" eb="3">
      <t>チイキガタ</t>
    </rPh>
    <rPh sb="3" eb="5">
      <t>ホイク</t>
    </rPh>
    <rPh sb="5" eb="8">
      <t>キュウフヒ</t>
    </rPh>
    <rPh sb="8" eb="11">
      <t>フタンキン</t>
    </rPh>
    <phoneticPr fontId="21"/>
  </si>
  <si>
    <t>生活扶助費等負担金</t>
    <rPh sb="0" eb="2">
      <t>セイカツ</t>
    </rPh>
    <rPh sb="2" eb="4">
      <t>フジョ</t>
    </rPh>
    <rPh sb="4" eb="5">
      <t>ヒ</t>
    </rPh>
    <rPh sb="5" eb="6">
      <t>トウ</t>
    </rPh>
    <rPh sb="6" eb="9">
      <t>フタンキン</t>
    </rPh>
    <phoneticPr fontId="21"/>
  </si>
  <si>
    <t>介護扶助費等負担金</t>
    <rPh sb="0" eb="2">
      <t>カイゴ</t>
    </rPh>
    <rPh sb="2" eb="4">
      <t>フジョ</t>
    </rPh>
    <rPh sb="4" eb="5">
      <t>ヒ</t>
    </rPh>
    <rPh sb="5" eb="6">
      <t>トウ</t>
    </rPh>
    <rPh sb="6" eb="9">
      <t>フタンキン</t>
    </rPh>
    <phoneticPr fontId="21"/>
  </si>
  <si>
    <t>予防接種健康被害給付費負担金</t>
    <rPh sb="0" eb="4">
      <t>ヨボウセッシュ</t>
    </rPh>
    <rPh sb="4" eb="8">
      <t>ケンコウヒガイ</t>
    </rPh>
    <rPh sb="8" eb="11">
      <t>キュウフヒ</t>
    </rPh>
    <rPh sb="11" eb="14">
      <t>フタンキン</t>
    </rPh>
    <phoneticPr fontId="21"/>
  </si>
  <si>
    <t>15 県支出金</t>
    <phoneticPr fontId="21"/>
  </si>
  <si>
    <t>後期高齢者医療保険基盤安定拠出金負担金</t>
    <rPh sb="0" eb="5">
      <t>コウキコウレイシャ</t>
    </rPh>
    <rPh sb="5" eb="7">
      <t>イリョウ</t>
    </rPh>
    <rPh sb="7" eb="9">
      <t>ホケン</t>
    </rPh>
    <rPh sb="9" eb="11">
      <t>キバン</t>
    </rPh>
    <rPh sb="11" eb="13">
      <t>アンテイ</t>
    </rPh>
    <rPh sb="13" eb="16">
      <t>キョシュツキン</t>
    </rPh>
    <rPh sb="16" eb="19">
      <t>フタンキン</t>
    </rPh>
    <phoneticPr fontId="21"/>
  </si>
  <si>
    <t>乳幼児医療給付費補助金</t>
    <rPh sb="0" eb="8">
      <t>ニュウヨウジイ</t>
    </rPh>
    <rPh sb="8" eb="11">
      <t>ホジョキン</t>
    </rPh>
    <phoneticPr fontId="21"/>
  </si>
  <si>
    <t>一時預かり事業費補助金</t>
    <rPh sb="0" eb="3">
      <t>イチジアズ</t>
    </rPh>
    <rPh sb="5" eb="11">
      <t>ジギョウヒホジョキン</t>
    </rPh>
    <phoneticPr fontId="21"/>
  </si>
  <si>
    <t>16 財産収入</t>
    <rPh sb="3" eb="7">
      <t>ザイサンシュウニュウ</t>
    </rPh>
    <phoneticPr fontId="21"/>
  </si>
  <si>
    <t>障がい福祉サービス事業生産物売払収入</t>
    <rPh sb="0" eb="1">
      <t>ショウ</t>
    </rPh>
    <rPh sb="3" eb="5">
      <t>フクシ</t>
    </rPh>
    <rPh sb="9" eb="11">
      <t>ジギョウ</t>
    </rPh>
    <rPh sb="11" eb="14">
      <t>セイサンブツ</t>
    </rPh>
    <rPh sb="14" eb="16">
      <t>ウリハラ</t>
    </rPh>
    <rPh sb="16" eb="18">
      <t>シュウニュウ</t>
    </rPh>
    <phoneticPr fontId="21"/>
  </si>
  <si>
    <t>17 寄附金</t>
    <rPh sb="3" eb="6">
      <t>キフキン</t>
    </rPh>
    <phoneticPr fontId="21"/>
  </si>
  <si>
    <t>一般寄附金</t>
    <rPh sb="0" eb="4">
      <t>イッパンキフ</t>
    </rPh>
    <rPh sb="4" eb="5">
      <t>キン</t>
    </rPh>
    <phoneticPr fontId="21"/>
  </si>
  <si>
    <t>越谷しらこばと基金寄附金</t>
    <rPh sb="0" eb="2">
      <t>コシガヤ</t>
    </rPh>
    <rPh sb="7" eb="9">
      <t>キキン</t>
    </rPh>
    <rPh sb="9" eb="12">
      <t>キフキン</t>
    </rPh>
    <phoneticPr fontId="21"/>
  </si>
  <si>
    <t>18 繰入金</t>
    <rPh sb="3" eb="6">
      <t>クリイレキン</t>
    </rPh>
    <phoneticPr fontId="21"/>
  </si>
  <si>
    <t>財政調整基金繰入金</t>
    <rPh sb="0" eb="2">
      <t>ザイセイ</t>
    </rPh>
    <rPh sb="2" eb="4">
      <t>チョウセイ</t>
    </rPh>
    <rPh sb="4" eb="6">
      <t>キキン</t>
    </rPh>
    <rPh sb="6" eb="8">
      <t>クリイレ</t>
    </rPh>
    <rPh sb="8" eb="9">
      <t>キン</t>
    </rPh>
    <phoneticPr fontId="21"/>
  </si>
  <si>
    <t>20 諸収入</t>
    <rPh sb="3" eb="4">
      <t>ショ</t>
    </rPh>
    <rPh sb="4" eb="6">
      <t>シュウニュウ</t>
    </rPh>
    <phoneticPr fontId="21"/>
  </si>
  <si>
    <t>後期高齢者医療健康診査業務受託収入</t>
    <rPh sb="0" eb="2">
      <t>コウキ</t>
    </rPh>
    <rPh sb="2" eb="5">
      <t>コウレイシャ</t>
    </rPh>
    <rPh sb="5" eb="7">
      <t>イリョウ</t>
    </rPh>
    <rPh sb="7" eb="9">
      <t>ケンコウ</t>
    </rPh>
    <rPh sb="9" eb="11">
      <t>シンサ</t>
    </rPh>
    <rPh sb="11" eb="13">
      <t>ギョウム</t>
    </rPh>
    <rPh sb="13" eb="15">
      <t>ジュタク</t>
    </rPh>
    <rPh sb="15" eb="17">
      <t>シュウニュウ</t>
    </rPh>
    <phoneticPr fontId="21"/>
  </si>
  <si>
    <t>埼玉県後期高齢者医療広域連合負担金精算金</t>
    <phoneticPr fontId="21"/>
  </si>
  <si>
    <t>21 市債</t>
    <rPh sb="3" eb="5">
      <t>シサイ</t>
    </rPh>
    <phoneticPr fontId="21"/>
  </si>
  <si>
    <t>消防施設整備事業債</t>
    <phoneticPr fontId="21"/>
  </si>
  <si>
    <t>歳　入　計</t>
    <phoneticPr fontId="21"/>
  </si>
  <si>
    <t>（歳出）</t>
    <rPh sb="1" eb="3">
      <t>サイシュツ</t>
    </rPh>
    <phoneticPr fontId="21"/>
  </si>
  <si>
    <t>款（細々目等）</t>
    <phoneticPr fontId="21"/>
  </si>
  <si>
    <t>細節名等</t>
    <phoneticPr fontId="21"/>
  </si>
  <si>
    <t>特　定　財　源</t>
    <phoneticPr fontId="21"/>
  </si>
  <si>
    <t>事業費</t>
    <rPh sb="0" eb="3">
      <t>ジギョウヒ</t>
    </rPh>
    <phoneticPr fontId="21"/>
  </si>
  <si>
    <t>国</t>
    <rPh sb="0" eb="1">
      <t>クニ</t>
    </rPh>
    <phoneticPr fontId="21"/>
  </si>
  <si>
    <t>県</t>
    <rPh sb="0" eb="1">
      <t>ケン</t>
    </rPh>
    <phoneticPr fontId="21"/>
  </si>
  <si>
    <t>市債</t>
    <rPh sb="0" eb="2">
      <t>シサイ</t>
    </rPh>
    <phoneticPr fontId="21"/>
  </si>
  <si>
    <t>その他</t>
    <rPh sb="2" eb="3">
      <t>タ</t>
    </rPh>
    <phoneticPr fontId="21"/>
  </si>
  <si>
    <t>議会費</t>
    <rPh sb="0" eb="2">
      <t>ギカイ</t>
    </rPh>
    <rPh sb="2" eb="3">
      <t>ヒ</t>
    </rPh>
    <phoneticPr fontId="21"/>
  </si>
  <si>
    <t>議員報酬費</t>
    <rPh sb="0" eb="2">
      <t>ギイン</t>
    </rPh>
    <rPh sb="2" eb="5">
      <t>ホウシュウヒ</t>
    </rPh>
    <phoneticPr fontId="21"/>
  </si>
  <si>
    <t>議員期末手当</t>
    <rPh sb="0" eb="2">
      <t>ギイン</t>
    </rPh>
    <rPh sb="2" eb="4">
      <t>キマツ</t>
    </rPh>
    <rPh sb="4" eb="6">
      <t>テアテ</t>
    </rPh>
    <phoneticPr fontId="21"/>
  </si>
  <si>
    <t>総務費</t>
    <rPh sb="0" eb="3">
      <t>ソウムヒ</t>
    </rPh>
    <phoneticPr fontId="21"/>
  </si>
  <si>
    <t>職員人件費</t>
    <phoneticPr fontId="21"/>
  </si>
  <si>
    <t>給料等</t>
    <phoneticPr fontId="21"/>
  </si>
  <si>
    <t>パスポートセンター運営費</t>
    <rPh sb="9" eb="12">
      <t>ウンエイヒ</t>
    </rPh>
    <phoneticPr fontId="21"/>
  </si>
  <si>
    <t>収入印紙等購入費</t>
    <rPh sb="0" eb="5">
      <t>シュウニュウインシトウ</t>
    </rPh>
    <rPh sb="5" eb="8">
      <t>コウニュウヒ</t>
    </rPh>
    <phoneticPr fontId="21"/>
  </si>
  <si>
    <t>自主防災組織育成事業</t>
    <rPh sb="0" eb="4">
      <t>ジシュボウサイ</t>
    </rPh>
    <rPh sb="4" eb="6">
      <t>ソシキ</t>
    </rPh>
    <rPh sb="6" eb="10">
      <t>イクセイジギョウ</t>
    </rPh>
    <phoneticPr fontId="21"/>
  </si>
  <si>
    <t>自主防災組織育成費補助金</t>
    <rPh sb="0" eb="4">
      <t>ジシュボウサイ</t>
    </rPh>
    <rPh sb="4" eb="8">
      <t>ソシキイクセイ</t>
    </rPh>
    <rPh sb="8" eb="9">
      <t>ヒ</t>
    </rPh>
    <rPh sb="9" eb="12">
      <t>ホジョキン</t>
    </rPh>
    <phoneticPr fontId="21"/>
  </si>
  <si>
    <t>民生費</t>
    <rPh sb="0" eb="2">
      <t>ミンセイ</t>
    </rPh>
    <rPh sb="2" eb="3">
      <t>ヒ</t>
    </rPh>
    <phoneticPr fontId="21"/>
  </si>
  <si>
    <t>給料等</t>
    <rPh sb="2" eb="3">
      <t>トウ</t>
    </rPh>
    <phoneticPr fontId="21"/>
  </si>
  <si>
    <t>施設サービス給付費</t>
    <phoneticPr fontId="21"/>
  </si>
  <si>
    <t>就労移行支援給付費70,000、就労継続支援給付費680,000等</t>
    <rPh sb="0" eb="2">
      <t>シュウロウ</t>
    </rPh>
    <rPh sb="16" eb="18">
      <t>シュウロウ</t>
    </rPh>
    <rPh sb="18" eb="20">
      <t>ケイゾク</t>
    </rPh>
    <rPh sb="20" eb="22">
      <t>シエン</t>
    </rPh>
    <rPh sb="22" eb="24">
      <t>キュウフ</t>
    </rPh>
    <rPh sb="24" eb="25">
      <t>ヒ</t>
    </rPh>
    <rPh sb="32" eb="33">
      <t>トウ</t>
    </rPh>
    <phoneticPr fontId="21"/>
  </si>
  <si>
    <t>ホームヘルプサービス事業</t>
    <rPh sb="10" eb="12">
      <t>ジギョウ</t>
    </rPh>
    <phoneticPr fontId="21"/>
  </si>
  <si>
    <t>障がい者移動支援事業給付費13,000、サービス利用計画給付費10,000等</t>
    <rPh sb="0" eb="1">
      <t>ショウ</t>
    </rPh>
    <rPh sb="3" eb="4">
      <t>シャ</t>
    </rPh>
    <rPh sb="4" eb="6">
      <t>イドウ</t>
    </rPh>
    <rPh sb="6" eb="8">
      <t>シエン</t>
    </rPh>
    <rPh sb="8" eb="10">
      <t>ジギョウ</t>
    </rPh>
    <rPh sb="10" eb="12">
      <t>キュウフ</t>
    </rPh>
    <rPh sb="12" eb="13">
      <t>ヒ</t>
    </rPh>
    <rPh sb="24" eb="28">
      <t>リヨウケイカク</t>
    </rPh>
    <rPh sb="28" eb="31">
      <t>キュウフヒ</t>
    </rPh>
    <rPh sb="37" eb="38">
      <t>トウ</t>
    </rPh>
    <phoneticPr fontId="21"/>
  </si>
  <si>
    <t>障がい者自立支援医療給付費</t>
    <rPh sb="0" eb="1">
      <t>ショウ</t>
    </rPh>
    <rPh sb="3" eb="4">
      <t>シャ</t>
    </rPh>
    <rPh sb="4" eb="6">
      <t>ジリツ</t>
    </rPh>
    <rPh sb="6" eb="8">
      <t>シエン</t>
    </rPh>
    <rPh sb="8" eb="10">
      <t>イリョウ</t>
    </rPh>
    <rPh sb="10" eb="12">
      <t>キュウフ</t>
    </rPh>
    <rPh sb="12" eb="13">
      <t>ヒ</t>
    </rPh>
    <phoneticPr fontId="21"/>
  </si>
  <si>
    <t>障がい者手当給付費</t>
    <rPh sb="0" eb="1">
      <t>ショウ</t>
    </rPh>
    <rPh sb="3" eb="4">
      <t>シャ</t>
    </rPh>
    <rPh sb="4" eb="6">
      <t>テア</t>
    </rPh>
    <rPh sb="6" eb="8">
      <t>キュウフ</t>
    </rPh>
    <rPh sb="8" eb="9">
      <t>ヒ</t>
    </rPh>
    <phoneticPr fontId="21"/>
  </si>
  <si>
    <t>重度心身障がい者手当給付費12,000、特別障がい者手当等給付費28,000</t>
    <rPh sb="0" eb="2">
      <t>ジュウド</t>
    </rPh>
    <rPh sb="2" eb="4">
      <t>シンシン</t>
    </rPh>
    <rPh sb="4" eb="5">
      <t>ショウ</t>
    </rPh>
    <rPh sb="7" eb="8">
      <t>シャ</t>
    </rPh>
    <rPh sb="8" eb="10">
      <t>テア</t>
    </rPh>
    <rPh sb="10" eb="12">
      <t>キュウフ</t>
    </rPh>
    <rPh sb="12" eb="13">
      <t>ヒ</t>
    </rPh>
    <rPh sb="20" eb="22">
      <t>トクベツ</t>
    </rPh>
    <rPh sb="22" eb="23">
      <t>ショウ</t>
    </rPh>
    <rPh sb="25" eb="26">
      <t>シャ</t>
    </rPh>
    <rPh sb="26" eb="28">
      <t>テア</t>
    </rPh>
    <rPh sb="28" eb="29">
      <t>ナド</t>
    </rPh>
    <rPh sb="29" eb="31">
      <t>キュウフ</t>
    </rPh>
    <rPh sb="31" eb="32">
      <t>ヒ</t>
    </rPh>
    <phoneticPr fontId="21"/>
  </si>
  <si>
    <t>介護保険会計繰出金</t>
    <rPh sb="0" eb="2">
      <t>カイゴ</t>
    </rPh>
    <rPh sb="2" eb="4">
      <t>ホケン</t>
    </rPh>
    <rPh sb="4" eb="6">
      <t>カイケイ</t>
    </rPh>
    <rPh sb="6" eb="8">
      <t>クリダ</t>
    </rPh>
    <rPh sb="8" eb="9">
      <t>キン</t>
    </rPh>
    <phoneticPr fontId="21"/>
  </si>
  <si>
    <t>介護保険会計</t>
    <rPh sb="0" eb="2">
      <t>カイゴ</t>
    </rPh>
    <rPh sb="2" eb="4">
      <t>ホケン</t>
    </rPh>
    <rPh sb="4" eb="6">
      <t>カイケイ</t>
    </rPh>
    <phoneticPr fontId="21"/>
  </si>
  <si>
    <t>▲2,200</t>
    <phoneticPr fontId="21"/>
  </si>
  <si>
    <t>▲1,100</t>
    <phoneticPr fontId="21"/>
  </si>
  <si>
    <t>健康診査事業</t>
    <rPh sb="0" eb="2">
      <t>ケンコウ</t>
    </rPh>
    <rPh sb="2" eb="4">
      <t>シンサ</t>
    </rPh>
    <rPh sb="4" eb="6">
      <t>ジギョウ</t>
    </rPh>
    <phoneticPr fontId="21"/>
  </si>
  <si>
    <t>健康診査委託料</t>
    <rPh sb="0" eb="4">
      <t>ケンコウシンサ</t>
    </rPh>
    <rPh sb="4" eb="7">
      <t>イタクリョウ</t>
    </rPh>
    <phoneticPr fontId="21"/>
  </si>
  <si>
    <t>後期高齢者医療会計繰出金</t>
    <phoneticPr fontId="21"/>
  </si>
  <si>
    <t>後期高齢者医療会計</t>
    <rPh sb="0" eb="2">
      <t>コウキ</t>
    </rPh>
    <rPh sb="2" eb="5">
      <t>コウレイシャ</t>
    </rPh>
    <rPh sb="5" eb="7">
      <t>イリョウ</t>
    </rPh>
    <rPh sb="7" eb="9">
      <t>カイケイ</t>
    </rPh>
    <phoneticPr fontId="21"/>
  </si>
  <si>
    <t>子育て充実事業</t>
    <rPh sb="0" eb="2">
      <t>コソダ</t>
    </rPh>
    <rPh sb="3" eb="5">
      <t>ジュウジツ</t>
    </rPh>
    <rPh sb="5" eb="7">
      <t>ジギョウ</t>
    </rPh>
    <phoneticPr fontId="21"/>
  </si>
  <si>
    <t>こしがや「プラス保育」幼稚園事業費補助金59,000、一時預かり事業費補助金2,000等</t>
    <rPh sb="8" eb="10">
      <t>ホイク</t>
    </rPh>
    <rPh sb="11" eb="14">
      <t>ヨウチエン</t>
    </rPh>
    <rPh sb="14" eb="17">
      <t>ジギョウヒ</t>
    </rPh>
    <rPh sb="17" eb="20">
      <t>ホジョキン</t>
    </rPh>
    <rPh sb="35" eb="38">
      <t>ホジョキン</t>
    </rPh>
    <rPh sb="43" eb="44">
      <t>トウ</t>
    </rPh>
    <phoneticPr fontId="21"/>
  </si>
  <si>
    <t>こども医療給付費</t>
    <rPh sb="3" eb="5">
      <t>イリョウ</t>
    </rPh>
    <rPh sb="5" eb="7">
      <t>キュウフ</t>
    </rPh>
    <rPh sb="7" eb="8">
      <t>ヒ</t>
    </rPh>
    <phoneticPr fontId="21"/>
  </si>
  <si>
    <t>その他保育費</t>
    <rPh sb="2" eb="3">
      <t>タ</t>
    </rPh>
    <rPh sb="3" eb="6">
      <t>ホイクヒ</t>
    </rPh>
    <phoneticPr fontId="21"/>
  </si>
  <si>
    <t>国県支出金等返還金</t>
    <rPh sb="0" eb="1">
      <t>クニ</t>
    </rPh>
    <rPh sb="1" eb="2">
      <t>ケン</t>
    </rPh>
    <rPh sb="2" eb="5">
      <t>シシュツキン</t>
    </rPh>
    <rPh sb="5" eb="6">
      <t>トウ</t>
    </rPh>
    <rPh sb="6" eb="9">
      <t>ヘンカンキン</t>
    </rPh>
    <phoneticPr fontId="21"/>
  </si>
  <si>
    <t>子ども・子育て支援給付費</t>
    <rPh sb="0" eb="1">
      <t>コ</t>
    </rPh>
    <rPh sb="4" eb="6">
      <t>コソダ</t>
    </rPh>
    <rPh sb="7" eb="9">
      <t>シエン</t>
    </rPh>
    <rPh sb="9" eb="11">
      <t>キュウフ</t>
    </rPh>
    <rPh sb="11" eb="12">
      <t>ヒ</t>
    </rPh>
    <phoneticPr fontId="21"/>
  </si>
  <si>
    <t>地域型保育給付費</t>
    <rPh sb="0" eb="2">
      <t>チイキ</t>
    </rPh>
    <rPh sb="2" eb="3">
      <t>ガタ</t>
    </rPh>
    <rPh sb="3" eb="5">
      <t>ホイク</t>
    </rPh>
    <rPh sb="5" eb="7">
      <t>キュウフ</t>
    </rPh>
    <rPh sb="7" eb="8">
      <t>ヒ</t>
    </rPh>
    <phoneticPr fontId="21"/>
  </si>
  <si>
    <t>生活保護扶助費</t>
    <rPh sb="0" eb="2">
      <t>セイカツ</t>
    </rPh>
    <rPh sb="2" eb="4">
      <t>ホゴ</t>
    </rPh>
    <rPh sb="4" eb="7">
      <t>フジョヒ</t>
    </rPh>
    <phoneticPr fontId="21"/>
  </si>
  <si>
    <t>生活扶助費40,000、住宅扶助費80,000、介護扶助費80,000等</t>
    <rPh sb="0" eb="5">
      <t>セイカツフジョヒ</t>
    </rPh>
    <rPh sb="12" eb="17">
      <t>ジュウタクフジョヒ</t>
    </rPh>
    <rPh sb="24" eb="29">
      <t>カイゴフジョヒ</t>
    </rPh>
    <rPh sb="35" eb="36">
      <t>トウ</t>
    </rPh>
    <phoneticPr fontId="21"/>
  </si>
  <si>
    <t>衛生費</t>
    <rPh sb="0" eb="3">
      <t>エイセイヒ</t>
    </rPh>
    <phoneticPr fontId="21"/>
  </si>
  <si>
    <t>給料等</t>
  </si>
  <si>
    <t>医療等支援事業</t>
    <phoneticPr fontId="21"/>
  </si>
  <si>
    <t>小児慢性特定疾病医療給付費13,000、未熟児養育医療給付費10,000等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イリョウ</t>
    </rPh>
    <rPh sb="10" eb="12">
      <t>キュウフ</t>
    </rPh>
    <rPh sb="12" eb="13">
      <t>ヒ</t>
    </rPh>
    <rPh sb="36" eb="37">
      <t>トウ</t>
    </rPh>
    <phoneticPr fontId="21"/>
  </si>
  <si>
    <t>がん検診等事業</t>
    <rPh sb="2" eb="5">
      <t>ケンシンナド</t>
    </rPh>
    <rPh sb="5" eb="7">
      <t>ジギョウ</t>
    </rPh>
    <phoneticPr fontId="21"/>
  </si>
  <si>
    <t>肺がん・結核検診委託料66,000、胃がん検診委託料72,000等</t>
    <rPh sb="0" eb="1">
      <t>ハイ</t>
    </rPh>
    <rPh sb="4" eb="6">
      <t>ケッカク</t>
    </rPh>
    <rPh sb="6" eb="8">
      <t>ケンシン</t>
    </rPh>
    <rPh sb="8" eb="10">
      <t>イタク</t>
    </rPh>
    <rPh sb="10" eb="11">
      <t>リョウ</t>
    </rPh>
    <rPh sb="18" eb="19">
      <t>イ</t>
    </rPh>
    <rPh sb="21" eb="23">
      <t>ケンシン</t>
    </rPh>
    <rPh sb="23" eb="26">
      <t>イタクリョウ</t>
    </rPh>
    <rPh sb="32" eb="33">
      <t>トウ</t>
    </rPh>
    <phoneticPr fontId="21"/>
  </si>
  <si>
    <t>歯科健康診査等事業</t>
    <rPh sb="0" eb="2">
      <t>シカ</t>
    </rPh>
    <rPh sb="2" eb="4">
      <t>ケンコウ</t>
    </rPh>
    <rPh sb="4" eb="7">
      <t>シンサナド</t>
    </rPh>
    <rPh sb="7" eb="9">
      <t>ジギョウ</t>
    </rPh>
    <phoneticPr fontId="21"/>
  </si>
  <si>
    <t>歯周病検診委託料2,000、口腔がん検診委託料17,000</t>
    <rPh sb="0" eb="2">
      <t>シシュウ</t>
    </rPh>
    <rPh sb="2" eb="3">
      <t>ビョウ</t>
    </rPh>
    <rPh sb="3" eb="5">
      <t>ケンシン</t>
    </rPh>
    <rPh sb="5" eb="8">
      <t>イタクリョウ</t>
    </rPh>
    <rPh sb="14" eb="16">
      <t>コウコウ</t>
    </rPh>
    <rPh sb="18" eb="20">
      <t>ケンシン</t>
    </rPh>
    <rPh sb="20" eb="23">
      <t>イタクリョウ</t>
    </rPh>
    <phoneticPr fontId="21"/>
  </si>
  <si>
    <t>予防接種事業</t>
    <rPh sb="0" eb="2">
      <t>ヨボウ</t>
    </rPh>
    <rPh sb="2" eb="4">
      <t>セッシュ</t>
    </rPh>
    <rPh sb="4" eb="6">
      <t>ジギョウ</t>
    </rPh>
    <phoneticPr fontId="21"/>
  </si>
  <si>
    <t>予防接種助成金3,000、予防接種健康被害給付金44,500</t>
    <rPh sb="0" eb="7">
      <t>ヨボウセッシュジョセイキン</t>
    </rPh>
    <phoneticPr fontId="21"/>
  </si>
  <si>
    <t>労働費</t>
    <rPh sb="0" eb="3">
      <t>ロウドウヒ</t>
    </rPh>
    <phoneticPr fontId="21"/>
  </si>
  <si>
    <t>相談事業</t>
    <rPh sb="0" eb="4">
      <t>ソウダンジギョウ</t>
    </rPh>
    <phoneticPr fontId="21"/>
  </si>
  <si>
    <t>会計年度任用職員報酬</t>
    <rPh sb="0" eb="8">
      <t>カイケイネンドニンヨウショクイン</t>
    </rPh>
    <rPh sb="8" eb="10">
      <t>ホウシュウ</t>
    </rPh>
    <phoneticPr fontId="21"/>
  </si>
  <si>
    <t>農林水産業費</t>
    <rPh sb="0" eb="5">
      <t>ノウリンスイサンギョウ</t>
    </rPh>
    <rPh sb="5" eb="6">
      <t>ヒ</t>
    </rPh>
    <phoneticPr fontId="21"/>
  </si>
  <si>
    <t>農業委員会運営費</t>
    <rPh sb="0" eb="8">
      <t>ノウギョウイインカイウンエイヒ</t>
    </rPh>
    <phoneticPr fontId="21"/>
  </si>
  <si>
    <t>会計年度任用職員報酬460等</t>
    <rPh sb="0" eb="8">
      <t>カイケイネンドニンヨウショクイン</t>
    </rPh>
    <rPh sb="8" eb="10">
      <t>ホウシュウ</t>
    </rPh>
    <rPh sb="13" eb="14">
      <t>ナド</t>
    </rPh>
    <phoneticPr fontId="21"/>
  </si>
  <si>
    <t>商工費</t>
    <rPh sb="0" eb="2">
      <t>ショウコウ</t>
    </rPh>
    <rPh sb="2" eb="3">
      <t>ヒ</t>
    </rPh>
    <phoneticPr fontId="21"/>
  </si>
  <si>
    <t>ふるさと納税推進事業</t>
    <rPh sb="4" eb="6">
      <t>ノウゼイ</t>
    </rPh>
    <rPh sb="6" eb="8">
      <t>スイシン</t>
    </rPh>
    <rPh sb="8" eb="10">
      <t>ジギョウ</t>
    </rPh>
    <phoneticPr fontId="21"/>
  </si>
  <si>
    <t>手数料2,100、ふるさと納税推進事務委託料36,000</t>
    <rPh sb="0" eb="3">
      <t>テスウリョウ</t>
    </rPh>
    <rPh sb="13" eb="15">
      <t>ノウゼイ</t>
    </rPh>
    <rPh sb="15" eb="17">
      <t>スイシン</t>
    </rPh>
    <rPh sb="17" eb="19">
      <t>ジム</t>
    </rPh>
    <rPh sb="19" eb="21">
      <t>イタク</t>
    </rPh>
    <rPh sb="21" eb="22">
      <t>リョウ</t>
    </rPh>
    <phoneticPr fontId="21"/>
  </si>
  <si>
    <t>土木費</t>
    <rPh sb="0" eb="2">
      <t>ドボク</t>
    </rPh>
    <rPh sb="2" eb="3">
      <t>ヒ</t>
    </rPh>
    <phoneticPr fontId="21"/>
  </si>
  <si>
    <t>交通安全施設整備事業</t>
    <rPh sb="0" eb="10">
      <t>コウツウアンゼンシセツセイビジギョウ</t>
    </rPh>
    <phoneticPr fontId="21"/>
  </si>
  <si>
    <t>光熱水費</t>
    <rPh sb="0" eb="4">
      <t>コウネツスイヒ</t>
    </rPh>
    <phoneticPr fontId="21"/>
  </si>
  <si>
    <t>平方公園整備事業</t>
    <rPh sb="0" eb="8">
      <t>ヒラカタコウエンセイビジギョウ</t>
    </rPh>
    <phoneticPr fontId="21"/>
  </si>
  <si>
    <t>手数料</t>
    <rPh sb="0" eb="3">
      <t>テスウリョウ</t>
    </rPh>
    <phoneticPr fontId="21"/>
  </si>
  <si>
    <t>開発行為等に係る事業</t>
    <rPh sb="0" eb="2">
      <t>カイハツ</t>
    </rPh>
    <rPh sb="2" eb="4">
      <t>コウイ</t>
    </rPh>
    <rPh sb="4" eb="5">
      <t>トウ</t>
    </rPh>
    <rPh sb="6" eb="7">
      <t>カカワ</t>
    </rPh>
    <rPh sb="8" eb="10">
      <t>ジギョウ</t>
    </rPh>
    <phoneticPr fontId="21"/>
  </si>
  <si>
    <t>分筆手数料負担金6,000、道路後退協力金7,000、</t>
    <rPh sb="0" eb="8">
      <t>ブンピツテスウリョウフタンキン</t>
    </rPh>
    <rPh sb="14" eb="18">
      <t>ドウロコウタイ</t>
    </rPh>
    <rPh sb="18" eb="20">
      <t>キョウリョク</t>
    </rPh>
    <phoneticPr fontId="21"/>
  </si>
  <si>
    <t>消防費</t>
    <rPh sb="0" eb="2">
      <t>ショウボウ</t>
    </rPh>
    <rPh sb="2" eb="3">
      <t>ヒ</t>
    </rPh>
    <phoneticPr fontId="21"/>
  </si>
  <si>
    <t>超過勤務手当</t>
    <rPh sb="0" eb="6">
      <t>チョウカキンムテアテ</t>
    </rPh>
    <phoneticPr fontId="21"/>
  </si>
  <si>
    <t>一般事務経費</t>
    <rPh sb="0" eb="6">
      <t>イッパンジムケイヒ</t>
    </rPh>
    <phoneticPr fontId="21"/>
  </si>
  <si>
    <t>消耗品費</t>
    <rPh sb="0" eb="4">
      <t>ショウモウヒンヒ</t>
    </rPh>
    <phoneticPr fontId="21"/>
  </si>
  <si>
    <t>消防指令業務共同運用事業</t>
    <rPh sb="0" eb="2">
      <t>ショウボウ</t>
    </rPh>
    <rPh sb="2" eb="4">
      <t>シレイ</t>
    </rPh>
    <rPh sb="4" eb="6">
      <t>ギョウム</t>
    </rPh>
    <rPh sb="6" eb="8">
      <t>キョウドウ</t>
    </rPh>
    <rPh sb="8" eb="10">
      <t>ウンヨウ</t>
    </rPh>
    <rPh sb="10" eb="12">
      <t>ジギョウ</t>
    </rPh>
    <phoneticPr fontId="21"/>
  </si>
  <si>
    <t>設計委託料▲1,700、消防指令システム整備工事費▲40,300</t>
    <rPh sb="0" eb="2">
      <t>セッケイ</t>
    </rPh>
    <rPh sb="2" eb="5">
      <t>イタクリョウ</t>
    </rPh>
    <rPh sb="12" eb="14">
      <t>ショウボウ</t>
    </rPh>
    <rPh sb="14" eb="16">
      <t>シレイ</t>
    </rPh>
    <rPh sb="20" eb="22">
      <t>セイビ</t>
    </rPh>
    <rPh sb="22" eb="24">
      <t>コウジ</t>
    </rPh>
    <rPh sb="24" eb="25">
      <t>ヒ</t>
    </rPh>
    <phoneticPr fontId="21"/>
  </si>
  <si>
    <t>▲12,400</t>
    <phoneticPr fontId="21"/>
  </si>
  <si>
    <t>教育費</t>
    <rPh sb="0" eb="3">
      <t>キョウイクヒ</t>
    </rPh>
    <phoneticPr fontId="21"/>
  </si>
  <si>
    <t>教育情報化推進事業</t>
    <phoneticPr fontId="21"/>
  </si>
  <si>
    <t>教育システム電算委託料</t>
    <phoneticPr fontId="21"/>
  </si>
  <si>
    <t>小学校施設管理費</t>
    <phoneticPr fontId="21"/>
  </si>
  <si>
    <t>中学校施設管理費</t>
    <rPh sb="0" eb="1">
      <t>ナカ</t>
    </rPh>
    <phoneticPr fontId="21"/>
  </si>
  <si>
    <t>学校給食栄養管理事業</t>
    <rPh sb="0" eb="2">
      <t>ガッコウ</t>
    </rPh>
    <rPh sb="2" eb="4">
      <t>キュウショク</t>
    </rPh>
    <rPh sb="4" eb="6">
      <t>エイヨウ</t>
    </rPh>
    <rPh sb="6" eb="8">
      <t>カンリ</t>
    </rPh>
    <rPh sb="8" eb="10">
      <t>ジギョウ</t>
    </rPh>
    <phoneticPr fontId="21"/>
  </si>
  <si>
    <t>消耗品費2,000、給食材料費140,000</t>
    <rPh sb="0" eb="4">
      <t>ショウモウヒンヒ</t>
    </rPh>
    <rPh sb="10" eb="12">
      <t>キュウショク</t>
    </rPh>
    <rPh sb="12" eb="14">
      <t>ザイリョウ</t>
    </rPh>
    <rPh sb="14" eb="15">
      <t>ヒ</t>
    </rPh>
    <phoneticPr fontId="21"/>
  </si>
  <si>
    <t>給食センター施設改修費</t>
    <rPh sb="8" eb="10">
      <t>カイシュウ</t>
    </rPh>
    <phoneticPr fontId="21"/>
  </si>
  <si>
    <t>修繕料</t>
    <rPh sb="0" eb="3">
      <t>シュウゼンリョウ</t>
    </rPh>
    <phoneticPr fontId="21"/>
  </si>
  <si>
    <t>公債費</t>
    <rPh sb="0" eb="3">
      <t>コウサイヒ</t>
    </rPh>
    <phoneticPr fontId="21"/>
  </si>
  <si>
    <t>元金</t>
    <rPh sb="0" eb="2">
      <t>ガンキン</t>
    </rPh>
    <phoneticPr fontId="21"/>
  </si>
  <si>
    <t>長期債元金</t>
    <rPh sb="0" eb="3">
      <t>チョウキサイ</t>
    </rPh>
    <rPh sb="3" eb="5">
      <t>ガンキン</t>
    </rPh>
    <phoneticPr fontId="21"/>
  </si>
  <si>
    <t>利子</t>
    <rPh sb="0" eb="2">
      <t>リシ</t>
    </rPh>
    <phoneticPr fontId="21"/>
  </si>
  <si>
    <t>長期債利子</t>
    <rPh sb="0" eb="3">
      <t>チョウキサイ</t>
    </rPh>
    <rPh sb="3" eb="5">
      <t>リシ</t>
    </rPh>
    <phoneticPr fontId="21"/>
  </si>
  <si>
    <t>歳　出　計</t>
    <phoneticPr fontId="21"/>
  </si>
  <si>
    <t>合計</t>
    <phoneticPr fontId="18"/>
  </si>
  <si>
    <t>会計名</t>
    <phoneticPr fontId="18"/>
  </si>
  <si>
    <t>補正前</t>
    <phoneticPr fontId="18"/>
  </si>
  <si>
    <t>補正額</t>
    <phoneticPr fontId="18"/>
  </si>
  <si>
    <t>歳入合計</t>
    <rPh sb="0" eb="4">
      <t>サイニュウゴウケイ</t>
    </rPh>
    <phoneticPr fontId="18"/>
  </si>
  <si>
    <t>（単位：千円）</t>
    <phoneticPr fontId="18"/>
  </si>
  <si>
    <t>款名称</t>
    <rPh sb="0" eb="3">
      <t>カンメイショウ</t>
    </rPh>
    <phoneticPr fontId="18"/>
  </si>
  <si>
    <t>補正前</t>
    <rPh sb="0" eb="3">
      <t>ホセイマエ</t>
    </rPh>
    <phoneticPr fontId="18"/>
  </si>
  <si>
    <t>補正額</t>
    <rPh sb="0" eb="3">
      <t>ホセイガク</t>
    </rPh>
    <phoneticPr fontId="18"/>
  </si>
  <si>
    <t>款</t>
    <phoneticPr fontId="18"/>
  </si>
  <si>
    <t>歳出合計</t>
    <rPh sb="0" eb="4">
      <t>サイシュツゴウケイ</t>
    </rPh>
    <phoneticPr fontId="18"/>
  </si>
  <si>
    <t>　補助事業費</t>
    <phoneticPr fontId="18"/>
  </si>
  <si>
    <t>　単独事業費</t>
    <phoneticPr fontId="18"/>
  </si>
  <si>
    <t>　その他</t>
    <phoneticPr fontId="18"/>
  </si>
  <si>
    <t>小計</t>
    <phoneticPr fontId="18"/>
  </si>
  <si>
    <t>区分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</si>
</sst>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9"/>
      <name val="BIZ UD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06">
    <xf numFmtId="0" fontId="0" fillId="0" borderId="0" xfId="0">
      <alignment vertical="center"/>
    </xf>
    <xf numFmtId="38" fontId="22" fillId="0" borderId="0" xfId="42" applyFont="1">
      <alignment vertical="center"/>
    </xf>
    <xf numFmtId="38" fontId="23" fillId="0" borderId="0" xfId="42" applyFont="1" applyAlignment="1">
      <alignment vertical="center"/>
    </xf>
    <xf numFmtId="38" fontId="22" fillId="0" borderId="0" xfId="42" applyFont="1" applyAlignment="1">
      <alignment vertical="center" shrinkToFit="1"/>
    </xf>
    <xf numFmtId="176" fontId="22" fillId="0" borderId="0" xfId="42" applyNumberFormat="1" applyFont="1">
      <alignment vertical="center"/>
    </xf>
    <xf numFmtId="176" fontId="22" fillId="0" borderId="0" xfId="42" applyNumberFormat="1" applyFont="1" applyAlignment="1">
      <alignment horizontal="right" vertical="center"/>
    </xf>
    <xf numFmtId="38" fontId="22" fillId="0" borderId="0" xfId="42" applyFont="1" applyFill="1">
      <alignment vertical="center"/>
    </xf>
    <xf numFmtId="38" fontId="22" fillId="0" borderId="0" xfId="42" applyFont="1" applyFill="1" applyBorder="1" applyAlignment="1">
      <alignment horizontal="left" vertical="center"/>
    </xf>
    <xf numFmtId="38" fontId="22" fillId="0" borderId="0" xfId="42" applyFont="1" applyFill="1" applyBorder="1" applyAlignment="1">
      <alignment horizontal="right" vertical="center"/>
    </xf>
    <xf numFmtId="38" fontId="25" fillId="0" borderId="0" xfId="42" applyFont="1" applyFill="1" applyBorder="1" applyAlignment="1">
      <alignment horizontal="center" vertical="center"/>
    </xf>
    <xf numFmtId="176" fontId="25" fillId="0" borderId="0" xfId="42" applyNumberFormat="1" applyFont="1" applyFill="1" applyBorder="1" applyAlignment="1">
      <alignment horizontal="right" vertical="center"/>
    </xf>
    <xf numFmtId="38" fontId="22" fillId="0" borderId="0" xfId="42" applyFont="1" applyAlignment="1">
      <alignment horizontal="right" vertical="center"/>
    </xf>
    <xf numFmtId="38" fontId="26" fillId="0" borderId="0" xfId="42" applyFont="1">
      <alignment vertical="center"/>
    </xf>
    <xf numFmtId="38" fontId="26" fillId="0" borderId="0" xfId="42" applyFont="1" applyAlignment="1">
      <alignment vertical="center" shrinkToFit="1"/>
    </xf>
    <xf numFmtId="38" fontId="26" fillId="0" borderId="0" xfId="42" applyFont="1" applyProtection="1">
      <alignment vertical="center"/>
      <protection locked="0"/>
    </xf>
    <xf numFmtId="176" fontId="26" fillId="0" borderId="0" xfId="42" applyNumberFormat="1" applyFont="1">
      <alignment vertical="center"/>
    </xf>
    <xf numFmtId="38" fontId="23" fillId="34" borderId="0" xfId="42" applyFont="1" applyFill="1" applyAlignment="1">
      <alignment vertical="center"/>
    </xf>
    <xf numFmtId="38" fontId="23" fillId="34" borderId="0" xfId="42" applyFont="1" applyFill="1" applyAlignment="1">
      <alignment horizontal="center" vertical="center"/>
    </xf>
    <xf numFmtId="38" fontId="22" fillId="34" borderId="0" xfId="42" applyFont="1" applyFill="1">
      <alignment vertical="center"/>
    </xf>
    <xf numFmtId="0" fontId="26" fillId="0" borderId="0" xfId="43" applyFont="1">
      <alignment vertical="center"/>
    </xf>
    <xf numFmtId="176" fontId="26" fillId="0" borderId="0" xfId="43" applyNumberFormat="1" applyFont="1">
      <alignment vertical="center"/>
    </xf>
    <xf numFmtId="0" fontId="0" fillId="0" borderId="17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>
      <alignment vertical="center"/>
    </xf>
    <xf numFmtId="0" fontId="26" fillId="0" borderId="0" xfId="43" applyFont="1" applyFill="1">
      <alignment vertical="center"/>
    </xf>
    <xf numFmtId="0" fontId="26" fillId="34" borderId="0" xfId="43" applyFont="1" applyFill="1">
      <alignment vertical="center"/>
    </xf>
    <xf numFmtId="38" fontId="24" fillId="33" borderId="17" xfId="42" applyFont="1" applyFill="1" applyBorder="1" applyAlignment="1">
      <alignment horizontal="center" vertical="center"/>
    </xf>
    <xf numFmtId="38" fontId="24" fillId="33" borderId="18" xfId="42" applyFont="1" applyFill="1" applyBorder="1" applyAlignment="1">
      <alignment horizontal="center" vertical="center"/>
    </xf>
    <xf numFmtId="38" fontId="22" fillId="33" borderId="18" xfId="42" applyFont="1" applyFill="1" applyBorder="1" applyAlignment="1">
      <alignment horizontal="right" vertical="center"/>
    </xf>
    <xf numFmtId="38" fontId="22" fillId="33" borderId="18" xfId="42" applyFont="1" applyFill="1" applyBorder="1" applyAlignment="1">
      <alignment horizontal="left" vertical="center"/>
    </xf>
    <xf numFmtId="176" fontId="24" fillId="33" borderId="19" xfId="42" applyNumberFormat="1" applyFont="1" applyFill="1" applyBorder="1" applyAlignment="1">
      <alignment horizontal="right" vertical="center"/>
    </xf>
    <xf numFmtId="176" fontId="24" fillId="33" borderId="10" xfId="42" applyNumberFormat="1" applyFont="1" applyFill="1" applyBorder="1" applyAlignment="1">
      <alignment horizontal="right" vertical="center"/>
    </xf>
    <xf numFmtId="38" fontId="22" fillId="0" borderId="20" xfId="42" applyFont="1" applyFill="1" applyBorder="1" applyAlignment="1">
      <alignment horizontal="left" vertical="center"/>
    </xf>
    <xf numFmtId="38" fontId="22" fillId="0" borderId="0" xfId="42" applyFont="1" applyFill="1" applyBorder="1" applyAlignment="1">
      <alignment horizontal="left" vertical="center"/>
    </xf>
    <xf numFmtId="38" fontId="22" fillId="0" borderId="21" xfId="42" applyFont="1" applyFill="1" applyBorder="1" applyAlignment="1">
      <alignment horizontal="left" vertical="center"/>
    </xf>
    <xf numFmtId="38" fontId="22" fillId="0" borderId="20" xfId="42" applyFont="1" applyFill="1" applyBorder="1" applyAlignment="1">
      <alignment horizontal="right" vertical="center"/>
    </xf>
    <xf numFmtId="38" fontId="22" fillId="0" borderId="0" xfId="42" applyFont="1" applyFill="1" applyBorder="1" applyAlignment="1">
      <alignment horizontal="right" vertical="center"/>
    </xf>
    <xf numFmtId="38" fontId="22" fillId="0" borderId="21" xfId="42" applyFont="1" applyFill="1" applyBorder="1" applyAlignment="1">
      <alignment horizontal="right" vertical="center"/>
    </xf>
    <xf numFmtId="38" fontId="22" fillId="0" borderId="17" xfId="42" applyFont="1" applyFill="1" applyBorder="1" applyAlignment="1">
      <alignment horizontal="left" vertical="center"/>
    </xf>
    <xf numFmtId="38" fontId="22" fillId="0" borderId="18" xfId="42" applyFont="1" applyFill="1" applyBorder="1" applyAlignment="1">
      <alignment horizontal="left" vertical="center"/>
    </xf>
    <xf numFmtId="38" fontId="22" fillId="0" borderId="19" xfId="42" applyFont="1" applyFill="1" applyBorder="1" applyAlignment="1">
      <alignment horizontal="left" vertical="center"/>
    </xf>
    <xf numFmtId="176" fontId="22" fillId="0" borderId="17" xfId="42" applyNumberFormat="1" applyFont="1" applyFill="1" applyBorder="1" applyAlignment="1">
      <alignment horizontal="right" vertical="center"/>
    </xf>
    <xf numFmtId="176" fontId="22" fillId="0" borderId="18" xfId="42" applyNumberFormat="1" applyFont="1" applyFill="1" applyBorder="1" applyAlignment="1">
      <alignment horizontal="right" vertical="center"/>
    </xf>
    <xf numFmtId="176" fontId="22" fillId="0" borderId="19" xfId="42" applyNumberFormat="1" applyFont="1" applyFill="1" applyBorder="1" applyAlignment="1">
      <alignment horizontal="right" vertical="center"/>
    </xf>
    <xf numFmtId="38" fontId="22" fillId="0" borderId="10" xfId="42" applyFont="1" applyFill="1" applyBorder="1" applyAlignment="1">
      <alignment horizontal="left" vertical="center"/>
    </xf>
    <xf numFmtId="176" fontId="22" fillId="0" borderId="10" xfId="42" applyNumberFormat="1" applyFont="1" applyFill="1" applyBorder="1" applyAlignment="1">
      <alignment horizontal="right" vertical="center"/>
    </xf>
    <xf numFmtId="38" fontId="22" fillId="0" borderId="14" xfId="42" applyFont="1" applyFill="1" applyBorder="1" applyAlignment="1">
      <alignment horizontal="left" vertical="center"/>
    </xf>
    <xf numFmtId="38" fontId="22" fillId="0" borderId="15" xfId="42" applyFont="1" applyFill="1" applyBorder="1" applyAlignment="1">
      <alignment horizontal="left" vertical="center"/>
    </xf>
    <xf numFmtId="38" fontId="22" fillId="0" borderId="16" xfId="42" applyFont="1" applyFill="1" applyBorder="1" applyAlignment="1">
      <alignment horizontal="left" vertical="center"/>
    </xf>
    <xf numFmtId="38" fontId="22" fillId="0" borderId="14" xfId="42" applyFont="1" applyFill="1" applyBorder="1" applyAlignment="1">
      <alignment horizontal="right" vertical="center"/>
    </xf>
    <xf numFmtId="38" fontId="22" fillId="0" borderId="15" xfId="42" applyFont="1" applyFill="1" applyBorder="1" applyAlignment="1">
      <alignment horizontal="right" vertical="center"/>
    </xf>
    <xf numFmtId="38" fontId="22" fillId="0" borderId="16" xfId="42" applyFont="1" applyFill="1" applyBorder="1" applyAlignment="1">
      <alignment horizontal="right" vertical="center"/>
    </xf>
    <xf numFmtId="38" fontId="22" fillId="0" borderId="13" xfId="42" applyFont="1" applyFill="1" applyBorder="1" applyAlignment="1">
      <alignment horizontal="left" vertical="center"/>
    </xf>
    <xf numFmtId="38" fontId="22" fillId="0" borderId="13" xfId="42" applyFont="1" applyFill="1" applyBorder="1" applyAlignment="1">
      <alignment horizontal="right" vertical="center"/>
    </xf>
    <xf numFmtId="38" fontId="22" fillId="0" borderId="11" xfId="42" applyFont="1" applyFill="1" applyBorder="1" applyAlignment="1">
      <alignment horizontal="left" vertical="center"/>
    </xf>
    <xf numFmtId="176" fontId="22" fillId="0" borderId="11" xfId="42" applyNumberFormat="1" applyFont="1" applyFill="1" applyBorder="1" applyAlignment="1">
      <alignment horizontal="right" vertical="center"/>
    </xf>
    <xf numFmtId="38" fontId="22" fillId="0" borderId="12" xfId="42" applyFont="1" applyFill="1" applyBorder="1" applyAlignment="1">
      <alignment horizontal="right" vertical="center"/>
    </xf>
    <xf numFmtId="38" fontId="22" fillId="0" borderId="12" xfId="42" applyFont="1" applyFill="1" applyBorder="1" applyAlignment="1">
      <alignment horizontal="left" vertical="center"/>
    </xf>
    <xf numFmtId="38" fontId="22" fillId="0" borderId="11" xfId="42" applyFont="1" applyFill="1" applyBorder="1" applyAlignment="1">
      <alignment horizontal="right" vertical="center"/>
    </xf>
    <xf numFmtId="38" fontId="22" fillId="0" borderId="12" xfId="42" applyFont="1" applyFill="1" applyBorder="1" applyAlignment="1">
      <alignment horizontal="center" vertical="center"/>
    </xf>
    <xf numFmtId="38" fontId="22" fillId="0" borderId="10" xfId="42" applyFont="1" applyFill="1" applyBorder="1" applyAlignment="1">
      <alignment horizontal="left" vertical="center" wrapText="1"/>
    </xf>
    <xf numFmtId="38" fontId="22" fillId="0" borderId="13" xfId="42" applyFont="1" applyFill="1" applyBorder="1" applyAlignment="1">
      <alignment horizontal="center" vertical="center"/>
    </xf>
    <xf numFmtId="38" fontId="20" fillId="0" borderId="0" xfId="42" applyFont="1" applyAlignment="1">
      <alignment horizontal="center" vertical="center"/>
    </xf>
    <xf numFmtId="38" fontId="22" fillId="0" borderId="10" xfId="42" applyFont="1" applyFill="1" applyBorder="1" applyAlignment="1">
      <alignment horizontal="center" vertical="center"/>
    </xf>
    <xf numFmtId="176" fontId="22" fillId="0" borderId="10" xfId="42" applyNumberFormat="1" applyFont="1" applyFill="1" applyBorder="1" applyAlignment="1">
      <alignment horizontal="center" vertical="center"/>
    </xf>
    <xf numFmtId="38" fontId="22" fillId="33" borderId="18" xfId="42" applyFont="1" applyFill="1" applyBorder="1" applyAlignment="1">
      <alignment horizontal="center" vertical="center" shrinkToFit="1"/>
    </xf>
    <xf numFmtId="38" fontId="22" fillId="33" borderId="18" xfId="42" applyFont="1" applyFill="1" applyBorder="1" applyAlignment="1">
      <alignment horizontal="center" vertical="center"/>
    </xf>
    <xf numFmtId="176" fontId="24" fillId="33" borderId="18" xfId="42" applyNumberFormat="1" applyFont="1" applyFill="1" applyBorder="1" applyAlignment="1">
      <alignment vertical="center"/>
    </xf>
    <xf numFmtId="176" fontId="24" fillId="33" borderId="19" xfId="42" applyNumberFormat="1" applyFont="1" applyFill="1" applyBorder="1" applyAlignment="1">
      <alignment vertical="center"/>
    </xf>
    <xf numFmtId="38" fontId="22" fillId="0" borderId="10" xfId="42" applyFont="1" applyFill="1" applyBorder="1" applyAlignment="1">
      <alignment horizontal="right" vertical="center"/>
    </xf>
    <xf numFmtId="38" fontId="22" fillId="0" borderId="10" xfId="42" applyFont="1" applyFill="1" applyBorder="1" applyAlignment="1">
      <alignment horizontal="center" vertical="center" shrinkToFit="1"/>
    </xf>
    <xf numFmtId="38" fontId="22" fillId="34" borderId="10" xfId="42" applyFont="1" applyFill="1" applyBorder="1" applyAlignment="1">
      <alignment horizontal="right" vertical="center"/>
    </xf>
    <xf numFmtId="176" fontId="22" fillId="34" borderId="10" xfId="42" applyNumberFormat="1" applyFont="1" applyFill="1" applyBorder="1" applyAlignment="1">
      <alignment horizontal="right" vertical="center"/>
    </xf>
    <xf numFmtId="38" fontId="27" fillId="35" borderId="10" xfId="42" applyFont="1" applyFill="1" applyBorder="1" applyAlignment="1">
      <alignment horizontal="left" vertical="center"/>
    </xf>
    <xf numFmtId="38" fontId="28" fillId="35" borderId="10" xfId="42" applyFont="1" applyFill="1" applyBorder="1" applyAlignment="1">
      <alignment horizontal="center" vertical="center" shrinkToFit="1"/>
    </xf>
    <xf numFmtId="38" fontId="30" fillId="35" borderId="10" xfId="42" applyFont="1" applyFill="1" applyBorder="1" applyAlignment="1">
      <alignment horizontal="center" vertical="center"/>
    </xf>
    <xf numFmtId="38" fontId="28" fillId="35" borderId="10" xfId="42" applyFont="1" applyFill="1" applyBorder="1" applyAlignment="1">
      <alignment horizontal="right" vertical="center"/>
    </xf>
    <xf numFmtId="176" fontId="29" fillId="35" borderId="10" xfId="42" applyNumberFormat="1" applyFont="1" applyFill="1" applyBorder="1" applyAlignment="1">
      <alignment horizontal="right" vertical="center"/>
    </xf>
    <xf numFmtId="38" fontId="22" fillId="34" borderId="10" xfId="42" applyFont="1" applyFill="1" applyBorder="1" applyAlignment="1">
      <alignment horizontal="left" vertical="center" wrapText="1"/>
    </xf>
    <xf numFmtId="38" fontId="22" fillId="34" borderId="10" xfId="42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left" vertical="center" wrapText="1"/>
    </xf>
    <xf numFmtId="0" fontId="22" fillId="34" borderId="10" xfId="43" applyFont="1" applyFill="1" applyBorder="1" applyAlignment="1" applyProtection="1">
      <alignment horizontal="left" vertical="center" wrapText="1"/>
      <protection locked="0"/>
    </xf>
    <xf numFmtId="38" fontId="22" fillId="34" borderId="10" xfId="42" applyFont="1" applyFill="1" applyBorder="1" applyAlignment="1">
      <alignment horizontal="left" vertical="center"/>
    </xf>
    <xf numFmtId="176" fontId="22" fillId="0" borderId="10" xfId="42" applyNumberFormat="1" applyFont="1" applyFill="1" applyBorder="1" applyAlignment="1">
      <alignment horizontal="right" vertical="center" shrinkToFit="1"/>
    </xf>
    <xf numFmtId="0" fontId="22" fillId="0" borderId="10" xfId="43" applyFont="1" applyBorder="1" applyAlignment="1">
      <alignment horizontal="left" vertical="center" wrapText="1"/>
    </xf>
    <xf numFmtId="176" fontId="22" fillId="0" borderId="10" xfId="43" applyNumberFormat="1" applyFont="1" applyBorder="1" applyAlignment="1">
      <alignment vertical="center" shrinkToFit="1"/>
    </xf>
    <xf numFmtId="38" fontId="22" fillId="0" borderId="17" xfId="42" applyFont="1" applyFill="1" applyBorder="1" applyAlignment="1">
      <alignment horizontal="left" vertical="center" wrapText="1"/>
    </xf>
    <xf numFmtId="38" fontId="22" fillId="0" borderId="18" xfId="42" applyFont="1" applyFill="1" applyBorder="1" applyAlignment="1">
      <alignment horizontal="left" vertical="center" wrapText="1"/>
    </xf>
    <xf numFmtId="38" fontId="22" fillId="0" borderId="19" xfId="42" applyFont="1" applyFill="1" applyBorder="1" applyAlignment="1">
      <alignment horizontal="left" vertical="center" wrapText="1"/>
    </xf>
    <xf numFmtId="38" fontId="22" fillId="0" borderId="17" xfId="42" applyFont="1" applyFill="1" applyBorder="1" applyAlignment="1">
      <alignment horizontal="center" vertical="center" shrinkToFit="1"/>
    </xf>
    <xf numFmtId="38" fontId="22" fillId="0" borderId="18" xfId="42" applyFont="1" applyFill="1" applyBorder="1" applyAlignment="1">
      <alignment horizontal="center" vertical="center" shrinkToFit="1"/>
    </xf>
    <xf numFmtId="38" fontId="22" fillId="0" borderId="19" xfId="42" applyFont="1" applyFill="1" applyBorder="1" applyAlignment="1">
      <alignment horizontal="center" vertical="center" shrinkToFit="1"/>
    </xf>
    <xf numFmtId="38" fontId="22" fillId="0" borderId="17" xfId="42" applyFont="1" applyFill="1" applyBorder="1" applyAlignment="1">
      <alignment horizontal="right" vertical="center"/>
    </xf>
    <xf numFmtId="38" fontId="22" fillId="0" borderId="18" xfId="42" applyFont="1" applyFill="1" applyBorder="1" applyAlignment="1">
      <alignment horizontal="right" vertical="center"/>
    </xf>
    <xf numFmtId="38" fontId="22" fillId="0" borderId="19" xfId="42" applyFont="1" applyFill="1" applyBorder="1" applyAlignment="1">
      <alignment horizontal="right" vertical="center"/>
    </xf>
    <xf numFmtId="176" fontId="31" fillId="0" borderId="10" xfId="42" applyNumberFormat="1" applyFont="1" applyFill="1" applyBorder="1" applyAlignment="1">
      <alignment horizontal="right" vertical="center"/>
    </xf>
    <xf numFmtId="38" fontId="29" fillId="35" borderId="10" xfId="42" applyFont="1" applyFill="1" applyBorder="1" applyAlignment="1">
      <alignment horizontal="right" vertical="center"/>
    </xf>
    <xf numFmtId="176" fontId="29" fillId="36" borderId="10" xfId="42" applyNumberFormat="1" applyFont="1" applyFill="1" applyBorder="1" applyAlignment="1">
      <alignment horizontal="right" vertical="center"/>
    </xf>
    <xf numFmtId="38" fontId="27" fillId="36" borderId="10" xfId="42" applyFont="1" applyFill="1" applyBorder="1" applyAlignment="1">
      <alignment horizontal="left" vertical="center"/>
    </xf>
    <xf numFmtId="38" fontId="28" fillId="36" borderId="10" xfId="42" applyFont="1" applyFill="1" applyBorder="1" applyAlignment="1">
      <alignment horizontal="center" vertical="center" shrinkToFit="1"/>
    </xf>
    <xf numFmtId="38" fontId="30" fillId="36" borderId="10" xfId="42" applyFont="1" applyFill="1" applyBorder="1" applyAlignment="1">
      <alignment horizontal="center" vertical="center"/>
    </xf>
    <xf numFmtId="38" fontId="28" fillId="36" borderId="10" xfId="42" applyFont="1" applyFill="1" applyBorder="1" applyAlignment="1">
      <alignment horizontal="right" vertical="center"/>
    </xf>
    <xf numFmtId="38" fontId="28" fillId="35" borderId="10" xfId="42" applyFont="1" applyFill="1" applyBorder="1" applyAlignment="1">
      <alignment horizontal="center" vertical="center"/>
    </xf>
    <xf numFmtId="38" fontId="26" fillId="0" borderId="10" xfId="42" applyFont="1" applyBorder="1" applyAlignment="1">
      <alignment horizontal="center" vertical="center"/>
    </xf>
    <xf numFmtId="176" fontId="26" fillId="0" borderId="10" xfId="42" applyNumberFormat="1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2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defaultRowHeight="18.75" x14ac:dyDescent="0.4"/>
  <cols>
    <col min="1" max="1" width="25.5" bestFit="1" customWidth="1"/>
    <col min="2" max="2" width="11.625" bestFit="1" customWidth="1"/>
    <col min="3" max="3" width="11" bestFit="1" customWidth="1"/>
    <col min="4" max="4" width="15.125" bestFit="1" customWidth="1"/>
  </cols>
  <sheetData>
    <row r="1" spans="1:4" x14ac:dyDescent="0.4">
      <c r="D1" t="s">
        <v>65</v>
      </c>
    </row>
    <row r="2" spans="1:4" x14ac:dyDescent="0.4">
      <c r="A2" s="23" t="s">
        <v>204</v>
      </c>
      <c r="B2" s="22" t="s">
        <v>205</v>
      </c>
      <c r="C2" s="22" t="s">
        <v>206</v>
      </c>
      <c r="D2" s="22" t="s">
        <v>1</v>
      </c>
    </row>
    <row r="3" spans="1:4" x14ac:dyDescent="0.4">
      <c r="A3" s="22" t="s">
        <v>64</v>
      </c>
      <c r="B3" s="24">
        <v>131326100</v>
      </c>
      <c r="C3" s="24">
        <v>3580000</v>
      </c>
      <c r="D3" s="24">
        <v>134906100</v>
      </c>
    </row>
    <row r="4" spans="1:4" x14ac:dyDescent="0.4">
      <c r="A4" s="22" t="s">
        <v>63</v>
      </c>
      <c r="B4" s="24">
        <v>63948064</v>
      </c>
      <c r="C4" s="24">
        <v>2405000</v>
      </c>
      <c r="D4" s="24">
        <v>66353064</v>
      </c>
    </row>
    <row r="5" spans="1:4" x14ac:dyDescent="0.4">
      <c r="A5" s="22" t="s">
        <v>62</v>
      </c>
      <c r="B5" s="24">
        <v>30627602</v>
      </c>
      <c r="C5" s="22">
        <v>0</v>
      </c>
      <c r="D5" s="24">
        <v>30627602</v>
      </c>
    </row>
    <row r="6" spans="1:4" x14ac:dyDescent="0.4">
      <c r="A6" s="22" t="s">
        <v>61</v>
      </c>
      <c r="B6" s="24">
        <v>5620131</v>
      </c>
      <c r="C6" s="22" t="s">
        <v>60</v>
      </c>
      <c r="D6" s="24">
        <v>5559131</v>
      </c>
    </row>
    <row r="7" spans="1:4" x14ac:dyDescent="0.4">
      <c r="A7" s="22" t="s">
        <v>59</v>
      </c>
      <c r="B7" s="24">
        <v>24077719</v>
      </c>
      <c r="C7" s="24">
        <v>2466000</v>
      </c>
      <c r="D7" s="24">
        <v>26543719</v>
      </c>
    </row>
    <row r="8" spans="1:4" x14ac:dyDescent="0.4">
      <c r="A8" s="22" t="s">
        <v>58</v>
      </c>
      <c r="B8" s="24">
        <v>63131</v>
      </c>
      <c r="C8" s="22" t="s">
        <v>10</v>
      </c>
      <c r="D8" s="24">
        <v>63131</v>
      </c>
    </row>
    <row r="9" spans="1:4" x14ac:dyDescent="0.4">
      <c r="A9" s="22" t="s">
        <v>57</v>
      </c>
      <c r="B9" s="24">
        <v>157745</v>
      </c>
      <c r="C9" s="22" t="s">
        <v>10</v>
      </c>
      <c r="D9" s="24">
        <v>157745</v>
      </c>
    </row>
    <row r="10" spans="1:4" x14ac:dyDescent="0.4">
      <c r="A10" s="22" t="s">
        <v>56</v>
      </c>
      <c r="B10" s="24">
        <v>3093736</v>
      </c>
      <c r="C10" s="22" t="s">
        <v>10</v>
      </c>
      <c r="D10" s="24">
        <v>3093736</v>
      </c>
    </row>
    <row r="11" spans="1:4" x14ac:dyDescent="0.4">
      <c r="A11" s="22" t="s">
        <v>55</v>
      </c>
      <c r="B11" s="24">
        <v>308000</v>
      </c>
      <c r="C11" s="22" t="s">
        <v>10</v>
      </c>
      <c r="D11" s="24">
        <v>308000</v>
      </c>
    </row>
    <row r="12" spans="1:4" x14ac:dyDescent="0.4">
      <c r="A12" s="22" t="s">
        <v>54</v>
      </c>
      <c r="B12" s="24">
        <v>14544800</v>
      </c>
      <c r="C12" s="22" t="s">
        <v>53</v>
      </c>
      <c r="D12" s="24">
        <v>14519500</v>
      </c>
    </row>
    <row r="13" spans="1:4" x14ac:dyDescent="0.4">
      <c r="A13" s="22" t="s">
        <v>52</v>
      </c>
      <c r="B13" s="24">
        <v>10467400</v>
      </c>
      <c r="C13" s="22" t="s">
        <v>10</v>
      </c>
      <c r="D13" s="24">
        <v>10467400</v>
      </c>
    </row>
    <row r="14" spans="1:4" x14ac:dyDescent="0.4">
      <c r="A14" s="23" t="s">
        <v>203</v>
      </c>
      <c r="B14" s="24">
        <v>220286364</v>
      </c>
      <c r="C14" s="24">
        <v>5959700</v>
      </c>
      <c r="D14" s="24">
        <v>226246064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/>
  </sheetViews>
  <sheetFormatPr defaultRowHeight="18.75" x14ac:dyDescent="0.4"/>
  <cols>
    <col min="2" max="2" width="23.5" bestFit="1" customWidth="1"/>
    <col min="3" max="3" width="11.625" bestFit="1" customWidth="1"/>
    <col min="4" max="4" width="7.125" bestFit="1" customWidth="1"/>
    <col min="5" max="5" width="11" bestFit="1" customWidth="1"/>
    <col min="6" max="6" width="15.125" bestFit="1" customWidth="1"/>
    <col min="7" max="7" width="7.125" bestFit="1" customWidth="1"/>
  </cols>
  <sheetData>
    <row r="1" spans="1:7" x14ac:dyDescent="0.4">
      <c r="F1" t="s">
        <v>208</v>
      </c>
    </row>
    <row r="2" spans="1:7" x14ac:dyDescent="0.4">
      <c r="A2" s="22" t="s">
        <v>212</v>
      </c>
      <c r="B2" s="21" t="s">
        <v>209</v>
      </c>
      <c r="C2" s="22" t="s">
        <v>210</v>
      </c>
      <c r="D2" s="22" t="s">
        <v>0</v>
      </c>
      <c r="E2" s="22" t="s">
        <v>211</v>
      </c>
      <c r="F2" s="22" t="s">
        <v>1</v>
      </c>
      <c r="G2" s="22" t="s">
        <v>0</v>
      </c>
    </row>
    <row r="3" spans="1:7" x14ac:dyDescent="0.4">
      <c r="A3" s="22">
        <v>1</v>
      </c>
      <c r="B3" s="22" t="s">
        <v>51</v>
      </c>
      <c r="C3" s="24">
        <v>47149000</v>
      </c>
      <c r="D3" s="22">
        <v>35.9</v>
      </c>
      <c r="E3" s="24">
        <v>930000</v>
      </c>
      <c r="F3" s="24">
        <v>48079000</v>
      </c>
      <c r="G3" s="22">
        <v>35.6</v>
      </c>
    </row>
    <row r="4" spans="1:7" x14ac:dyDescent="0.4">
      <c r="A4" s="22">
        <v>2</v>
      </c>
      <c r="B4" s="22" t="s">
        <v>50</v>
      </c>
      <c r="C4" s="24">
        <v>717000</v>
      </c>
      <c r="D4" s="22">
        <v>0.5</v>
      </c>
      <c r="E4" s="24">
        <v>2100</v>
      </c>
      <c r="F4" s="24">
        <v>719100</v>
      </c>
      <c r="G4" s="22">
        <v>0.5</v>
      </c>
    </row>
    <row r="5" spans="1:7" x14ac:dyDescent="0.4">
      <c r="A5" s="22">
        <v>3</v>
      </c>
      <c r="B5" s="22" t="s">
        <v>49</v>
      </c>
      <c r="C5" s="24">
        <v>20000</v>
      </c>
      <c r="D5" s="22">
        <v>0</v>
      </c>
      <c r="E5" s="22" t="s">
        <v>10</v>
      </c>
      <c r="F5" s="24">
        <v>20000</v>
      </c>
      <c r="G5" s="22">
        <v>0</v>
      </c>
    </row>
    <row r="6" spans="1:7" x14ac:dyDescent="0.4">
      <c r="A6" s="22">
        <v>4</v>
      </c>
      <c r="B6" s="22" t="s">
        <v>48</v>
      </c>
      <c r="C6" s="24">
        <v>250000</v>
      </c>
      <c r="D6" s="22">
        <v>0.2</v>
      </c>
      <c r="E6" s="22" t="s">
        <v>10</v>
      </c>
      <c r="F6" s="24">
        <v>250000</v>
      </c>
      <c r="G6" s="22">
        <v>0.2</v>
      </c>
    </row>
    <row r="7" spans="1:7" x14ac:dyDescent="0.4">
      <c r="A7" s="22">
        <v>5</v>
      </c>
      <c r="B7" s="22" t="s">
        <v>47</v>
      </c>
      <c r="C7" s="24">
        <v>200000</v>
      </c>
      <c r="D7" s="22">
        <v>0.2</v>
      </c>
      <c r="E7" s="22" t="s">
        <v>10</v>
      </c>
      <c r="F7" s="24">
        <v>200000</v>
      </c>
      <c r="G7" s="22">
        <v>0.2</v>
      </c>
    </row>
    <row r="8" spans="1:7" x14ac:dyDescent="0.4">
      <c r="A8" s="22">
        <v>6</v>
      </c>
      <c r="B8" s="22" t="s">
        <v>46</v>
      </c>
      <c r="C8" s="24">
        <v>500000</v>
      </c>
      <c r="D8" s="22">
        <v>0.4</v>
      </c>
      <c r="E8" s="22" t="s">
        <v>10</v>
      </c>
      <c r="F8" s="24">
        <v>500000</v>
      </c>
      <c r="G8" s="22">
        <v>0.4</v>
      </c>
    </row>
    <row r="9" spans="1:7" x14ac:dyDescent="0.4">
      <c r="A9" s="22">
        <v>7</v>
      </c>
      <c r="B9" s="22" t="s">
        <v>45</v>
      </c>
      <c r="C9" s="24">
        <v>7700000</v>
      </c>
      <c r="D9" s="22">
        <v>5.9</v>
      </c>
      <c r="E9" s="22" t="s">
        <v>10</v>
      </c>
      <c r="F9" s="24">
        <v>7700000</v>
      </c>
      <c r="G9" s="22">
        <v>5.7</v>
      </c>
    </row>
    <row r="10" spans="1:7" x14ac:dyDescent="0.4">
      <c r="A10" s="22">
        <v>8</v>
      </c>
      <c r="B10" s="22" t="s">
        <v>44</v>
      </c>
      <c r="C10" s="24">
        <v>170000</v>
      </c>
      <c r="D10" s="22">
        <v>0.1</v>
      </c>
      <c r="E10" s="22" t="s">
        <v>10</v>
      </c>
      <c r="F10" s="24">
        <v>170000</v>
      </c>
      <c r="G10" s="22">
        <v>0.1</v>
      </c>
    </row>
    <row r="11" spans="1:7" x14ac:dyDescent="0.4">
      <c r="A11" s="22">
        <v>9</v>
      </c>
      <c r="B11" s="22" t="s">
        <v>43</v>
      </c>
      <c r="C11" s="24">
        <v>1990000</v>
      </c>
      <c r="D11" s="22">
        <v>1.5</v>
      </c>
      <c r="E11" s="24">
        <v>54000</v>
      </c>
      <c r="F11" s="24">
        <v>2044000</v>
      </c>
      <c r="G11" s="22">
        <v>1.5</v>
      </c>
    </row>
    <row r="12" spans="1:7" x14ac:dyDescent="0.4">
      <c r="A12" s="22">
        <v>10</v>
      </c>
      <c r="B12" s="22" t="s">
        <v>42</v>
      </c>
      <c r="C12" s="24">
        <v>7720000</v>
      </c>
      <c r="D12" s="22">
        <v>5.9</v>
      </c>
      <c r="E12" s="22" t="s">
        <v>10</v>
      </c>
      <c r="F12" s="24">
        <v>7720000</v>
      </c>
      <c r="G12" s="22">
        <v>5.7</v>
      </c>
    </row>
    <row r="13" spans="1:7" x14ac:dyDescent="0.4">
      <c r="A13" s="22">
        <v>11</v>
      </c>
      <c r="B13" s="22" t="s">
        <v>41</v>
      </c>
      <c r="C13" s="24">
        <v>42000</v>
      </c>
      <c r="D13" s="22">
        <v>0</v>
      </c>
      <c r="E13" s="22" t="s">
        <v>10</v>
      </c>
      <c r="F13" s="24">
        <v>42000</v>
      </c>
      <c r="G13" s="22">
        <v>0</v>
      </c>
    </row>
    <row r="14" spans="1:7" x14ac:dyDescent="0.4">
      <c r="A14" s="22">
        <v>12</v>
      </c>
      <c r="B14" s="22" t="s">
        <v>40</v>
      </c>
      <c r="C14" s="24">
        <v>534680</v>
      </c>
      <c r="D14" s="22">
        <v>0.4</v>
      </c>
      <c r="E14" s="24">
        <v>1600</v>
      </c>
      <c r="F14" s="24">
        <v>536280</v>
      </c>
      <c r="G14" s="22">
        <v>0.4</v>
      </c>
    </row>
    <row r="15" spans="1:7" x14ac:dyDescent="0.4">
      <c r="A15" s="22">
        <v>13</v>
      </c>
      <c r="B15" s="22" t="s">
        <v>39</v>
      </c>
      <c r="C15" s="24">
        <v>1531925</v>
      </c>
      <c r="D15" s="22">
        <v>1.2</v>
      </c>
      <c r="E15" s="22" t="s">
        <v>10</v>
      </c>
      <c r="F15" s="24">
        <v>1531925</v>
      </c>
      <c r="G15" s="22">
        <v>1.1000000000000001</v>
      </c>
    </row>
    <row r="16" spans="1:7" x14ac:dyDescent="0.4">
      <c r="A16" s="22">
        <v>14</v>
      </c>
      <c r="B16" s="22" t="s">
        <v>38</v>
      </c>
      <c r="C16" s="24">
        <v>26727270</v>
      </c>
      <c r="D16" s="22">
        <v>20.3</v>
      </c>
      <c r="E16" s="24">
        <v>996460</v>
      </c>
      <c r="F16" s="24">
        <v>27723730</v>
      </c>
      <c r="G16" s="22">
        <v>20.6</v>
      </c>
    </row>
    <row r="17" spans="1:7" x14ac:dyDescent="0.4">
      <c r="A17" s="22">
        <v>15</v>
      </c>
      <c r="B17" s="22" t="s">
        <v>37</v>
      </c>
      <c r="C17" s="24">
        <v>8381070</v>
      </c>
      <c r="D17" s="22">
        <v>6.4</v>
      </c>
      <c r="E17" s="24">
        <v>337830</v>
      </c>
      <c r="F17" s="24">
        <v>8718900</v>
      </c>
      <c r="G17" s="22">
        <v>6.5</v>
      </c>
    </row>
    <row r="18" spans="1:7" x14ac:dyDescent="0.4">
      <c r="A18" s="22">
        <v>16</v>
      </c>
      <c r="B18" s="22" t="s">
        <v>36</v>
      </c>
      <c r="C18" s="24">
        <v>103010</v>
      </c>
      <c r="D18" s="22">
        <v>0.1</v>
      </c>
      <c r="E18" s="22">
        <v>600</v>
      </c>
      <c r="F18" s="24">
        <v>103610</v>
      </c>
      <c r="G18" s="22">
        <v>0.1</v>
      </c>
    </row>
    <row r="19" spans="1:7" x14ac:dyDescent="0.4">
      <c r="A19" s="22">
        <v>17</v>
      </c>
      <c r="B19" s="22" t="s">
        <v>35</v>
      </c>
      <c r="C19" s="24">
        <v>53820</v>
      </c>
      <c r="D19" s="22">
        <v>0</v>
      </c>
      <c r="E19" s="24">
        <v>70500</v>
      </c>
      <c r="F19" s="24">
        <v>124320</v>
      </c>
      <c r="G19" s="22">
        <v>0.1</v>
      </c>
    </row>
    <row r="20" spans="1:7" x14ac:dyDescent="0.4">
      <c r="A20" s="22">
        <v>18</v>
      </c>
      <c r="B20" s="22" t="s">
        <v>34</v>
      </c>
      <c r="C20" s="24">
        <v>7138910</v>
      </c>
      <c r="D20" s="22">
        <v>5.4</v>
      </c>
      <c r="E20" s="24">
        <v>1000000</v>
      </c>
      <c r="F20" s="24">
        <v>8138910</v>
      </c>
      <c r="G20" s="22">
        <v>6</v>
      </c>
    </row>
    <row r="21" spans="1:7" x14ac:dyDescent="0.4">
      <c r="A21" s="22">
        <v>19</v>
      </c>
      <c r="B21" s="22" t="s">
        <v>33</v>
      </c>
      <c r="C21" s="24">
        <v>8216011</v>
      </c>
      <c r="D21" s="22">
        <v>6.3</v>
      </c>
      <c r="E21" s="22" t="s">
        <v>10</v>
      </c>
      <c r="F21" s="24">
        <v>8216011</v>
      </c>
      <c r="G21" s="22">
        <v>6.1</v>
      </c>
    </row>
    <row r="22" spans="1:7" x14ac:dyDescent="0.4">
      <c r="A22" s="22">
        <v>20</v>
      </c>
      <c r="B22" s="22" t="s">
        <v>32</v>
      </c>
      <c r="C22" s="24">
        <v>3385004</v>
      </c>
      <c r="D22" s="22">
        <v>2.6</v>
      </c>
      <c r="E22" s="24">
        <v>202810</v>
      </c>
      <c r="F22" s="24">
        <v>3587814</v>
      </c>
      <c r="G22" s="22">
        <v>2.7</v>
      </c>
    </row>
    <row r="23" spans="1:7" x14ac:dyDescent="0.4">
      <c r="A23" s="22">
        <v>21</v>
      </c>
      <c r="B23" s="22" t="s">
        <v>31</v>
      </c>
      <c r="C23" s="24">
        <v>8796400</v>
      </c>
      <c r="D23" s="22">
        <v>6.7</v>
      </c>
      <c r="E23" s="22" t="s">
        <v>30</v>
      </c>
      <c r="F23" s="24">
        <v>8780500</v>
      </c>
      <c r="G23" s="22">
        <v>6.5</v>
      </c>
    </row>
    <row r="24" spans="1:7" x14ac:dyDescent="0.4">
      <c r="A24" s="22"/>
      <c r="B24" s="23" t="s">
        <v>207</v>
      </c>
      <c r="C24" s="24">
        <v>131326100</v>
      </c>
      <c r="D24" s="22">
        <v>100</v>
      </c>
      <c r="E24" s="24">
        <v>3580000</v>
      </c>
      <c r="F24" s="24">
        <v>134906100</v>
      </c>
      <c r="G24" s="22">
        <v>100</v>
      </c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8.75" x14ac:dyDescent="0.4"/>
  <cols>
    <col min="2" max="2" width="13" bestFit="1" customWidth="1"/>
    <col min="3" max="3" width="11.625" bestFit="1" customWidth="1"/>
    <col min="4" max="4" width="7.125" bestFit="1" customWidth="1"/>
    <col min="5" max="5" width="11" bestFit="1" customWidth="1"/>
    <col min="6" max="6" width="15.125" bestFit="1" customWidth="1"/>
    <col min="7" max="7" width="7.125" bestFit="1" customWidth="1"/>
  </cols>
  <sheetData>
    <row r="1" spans="1:7" x14ac:dyDescent="0.4">
      <c r="F1" t="s">
        <v>208</v>
      </c>
    </row>
    <row r="2" spans="1:7" x14ac:dyDescent="0.4">
      <c r="A2" s="22" t="s">
        <v>29</v>
      </c>
      <c r="B2" s="21" t="s">
        <v>209</v>
      </c>
      <c r="C2" s="22" t="s">
        <v>210</v>
      </c>
      <c r="D2" s="22" t="s">
        <v>0</v>
      </c>
      <c r="E2" s="22" t="s">
        <v>211</v>
      </c>
      <c r="F2" s="22" t="s">
        <v>1</v>
      </c>
      <c r="G2" s="22" t="s">
        <v>0</v>
      </c>
    </row>
    <row r="3" spans="1:7" x14ac:dyDescent="0.4">
      <c r="A3" s="22">
        <v>1</v>
      </c>
      <c r="B3" s="22" t="s">
        <v>28</v>
      </c>
      <c r="C3" s="24">
        <v>582492</v>
      </c>
      <c r="D3" s="22">
        <v>0.4</v>
      </c>
      <c r="E3" s="24">
        <v>1950</v>
      </c>
      <c r="F3" s="24">
        <v>584442</v>
      </c>
      <c r="G3" s="22">
        <v>0.4</v>
      </c>
    </row>
    <row r="4" spans="1:7" x14ac:dyDescent="0.4">
      <c r="A4" s="22">
        <v>2</v>
      </c>
      <c r="B4" s="22" t="s">
        <v>27</v>
      </c>
      <c r="C4" s="24">
        <v>16692419</v>
      </c>
      <c r="D4" s="22">
        <v>12.7</v>
      </c>
      <c r="E4" s="24">
        <v>50840</v>
      </c>
      <c r="F4" s="24">
        <v>16743259</v>
      </c>
      <c r="G4" s="22">
        <v>12.4</v>
      </c>
    </row>
    <row r="5" spans="1:7" x14ac:dyDescent="0.4">
      <c r="A5" s="22">
        <v>3</v>
      </c>
      <c r="B5" s="22" t="s">
        <v>26</v>
      </c>
      <c r="C5" s="24">
        <v>63328723</v>
      </c>
      <c r="D5" s="22">
        <v>48.2</v>
      </c>
      <c r="E5" s="24">
        <v>2956920</v>
      </c>
      <c r="F5" s="24">
        <v>66285643</v>
      </c>
      <c r="G5" s="22">
        <v>49.1</v>
      </c>
    </row>
    <row r="6" spans="1:7" x14ac:dyDescent="0.4">
      <c r="A6" s="22">
        <v>4</v>
      </c>
      <c r="B6" s="22" t="s">
        <v>25</v>
      </c>
      <c r="C6" s="24">
        <v>11376125</v>
      </c>
      <c r="D6" s="22">
        <v>8.6999999999999993</v>
      </c>
      <c r="E6" s="24">
        <v>282130</v>
      </c>
      <c r="F6" s="24">
        <v>11658255</v>
      </c>
      <c r="G6" s="22">
        <v>8.6999999999999993</v>
      </c>
    </row>
    <row r="7" spans="1:7" x14ac:dyDescent="0.4">
      <c r="A7" s="22">
        <v>5</v>
      </c>
      <c r="B7" s="22" t="s">
        <v>24</v>
      </c>
      <c r="C7" s="24">
        <v>88735</v>
      </c>
      <c r="D7" s="22">
        <v>0.1</v>
      </c>
      <c r="E7" s="22">
        <v>120</v>
      </c>
      <c r="F7" s="24">
        <v>88855</v>
      </c>
      <c r="G7" s="22">
        <v>0.1</v>
      </c>
    </row>
    <row r="8" spans="1:7" x14ac:dyDescent="0.4">
      <c r="A8" s="22">
        <v>6</v>
      </c>
      <c r="B8" s="22" t="s">
        <v>23</v>
      </c>
      <c r="C8" s="24">
        <v>699315</v>
      </c>
      <c r="D8" s="22">
        <v>0.5</v>
      </c>
      <c r="E8" s="22">
        <v>650</v>
      </c>
      <c r="F8" s="24">
        <v>699965</v>
      </c>
      <c r="G8" s="22">
        <v>0.5</v>
      </c>
    </row>
    <row r="9" spans="1:7" x14ac:dyDescent="0.4">
      <c r="A9" s="22">
        <v>7</v>
      </c>
      <c r="B9" s="22" t="s">
        <v>22</v>
      </c>
      <c r="C9" s="24">
        <v>499811</v>
      </c>
      <c r="D9" s="22">
        <v>0.4</v>
      </c>
      <c r="E9" s="24">
        <v>39210</v>
      </c>
      <c r="F9" s="24">
        <v>539021</v>
      </c>
      <c r="G9" s="22">
        <v>0.4</v>
      </c>
    </row>
    <row r="10" spans="1:7" x14ac:dyDescent="0.4">
      <c r="A10" s="22">
        <v>8</v>
      </c>
      <c r="B10" s="22" t="s">
        <v>21</v>
      </c>
      <c r="C10" s="24">
        <v>10403750</v>
      </c>
      <c r="D10" s="22">
        <v>7.9</v>
      </c>
      <c r="E10" s="24">
        <v>16870</v>
      </c>
      <c r="F10" s="24">
        <v>10420620</v>
      </c>
      <c r="G10" s="22">
        <v>7.7</v>
      </c>
    </row>
    <row r="11" spans="1:7" x14ac:dyDescent="0.4">
      <c r="A11" s="22">
        <v>9</v>
      </c>
      <c r="B11" s="22" t="s">
        <v>20</v>
      </c>
      <c r="C11" s="24">
        <v>4007182</v>
      </c>
      <c r="D11" s="22">
        <v>3.1</v>
      </c>
      <c r="E11" s="24">
        <v>3100</v>
      </c>
      <c r="F11" s="24">
        <v>4010282</v>
      </c>
      <c r="G11" s="22">
        <v>3</v>
      </c>
    </row>
    <row r="12" spans="1:7" x14ac:dyDescent="0.4">
      <c r="A12" s="22">
        <v>10</v>
      </c>
      <c r="B12" s="22" t="s">
        <v>19</v>
      </c>
      <c r="C12" s="24">
        <v>15408297</v>
      </c>
      <c r="D12" s="22">
        <v>11.7</v>
      </c>
      <c r="E12" s="24">
        <v>226810</v>
      </c>
      <c r="F12" s="24">
        <v>15635107</v>
      </c>
      <c r="G12" s="22">
        <v>11.6</v>
      </c>
    </row>
    <row r="13" spans="1:7" x14ac:dyDescent="0.4">
      <c r="A13" s="22">
        <v>11</v>
      </c>
      <c r="B13" s="22" t="s">
        <v>18</v>
      </c>
      <c r="C13" s="22">
        <v>10</v>
      </c>
      <c r="D13" s="22">
        <v>0</v>
      </c>
      <c r="E13" s="22" t="s">
        <v>10</v>
      </c>
      <c r="F13" s="22">
        <v>10</v>
      </c>
      <c r="G13" s="22">
        <v>0</v>
      </c>
    </row>
    <row r="14" spans="1:7" x14ac:dyDescent="0.4">
      <c r="A14" s="22">
        <v>12</v>
      </c>
      <c r="B14" s="22" t="s">
        <v>4</v>
      </c>
      <c r="C14" s="24">
        <v>7727231</v>
      </c>
      <c r="D14" s="22">
        <v>5.9</v>
      </c>
      <c r="E14" s="24">
        <v>1400</v>
      </c>
      <c r="F14" s="24">
        <v>7728631</v>
      </c>
      <c r="G14" s="22">
        <v>5.7</v>
      </c>
    </row>
    <row r="15" spans="1:7" x14ac:dyDescent="0.4">
      <c r="A15" s="22">
        <v>13</v>
      </c>
      <c r="B15" s="22" t="s">
        <v>17</v>
      </c>
      <c r="C15" s="24">
        <v>392010</v>
      </c>
      <c r="D15" s="22">
        <v>0.3</v>
      </c>
      <c r="E15" s="22" t="s">
        <v>10</v>
      </c>
      <c r="F15" s="24">
        <v>392010</v>
      </c>
      <c r="G15" s="22">
        <v>0.3</v>
      </c>
    </row>
    <row r="16" spans="1:7" x14ac:dyDescent="0.4">
      <c r="A16" s="22">
        <v>14</v>
      </c>
      <c r="B16" s="22" t="s">
        <v>16</v>
      </c>
      <c r="C16" s="24">
        <v>120000</v>
      </c>
      <c r="D16" s="22">
        <v>0.1</v>
      </c>
      <c r="E16" s="22" t="s">
        <v>10</v>
      </c>
      <c r="F16" s="24">
        <v>120000</v>
      </c>
      <c r="G16" s="22">
        <v>0.1</v>
      </c>
    </row>
    <row r="17" spans="1:7" x14ac:dyDescent="0.4">
      <c r="A17" s="22"/>
      <c r="B17" s="23" t="s">
        <v>213</v>
      </c>
      <c r="C17" s="24">
        <v>131326100</v>
      </c>
      <c r="D17" s="22">
        <v>100</v>
      </c>
      <c r="E17" s="24">
        <v>3580000</v>
      </c>
      <c r="F17" s="24">
        <v>134906100</v>
      </c>
      <c r="G17" s="22">
        <v>100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workbookViewId="0"/>
  </sheetViews>
  <sheetFormatPr defaultRowHeight="18.75" x14ac:dyDescent="0.4"/>
  <cols>
    <col min="1" max="1" width="15.125" bestFit="1" customWidth="1"/>
    <col min="2" max="2" width="11.625" bestFit="1" customWidth="1"/>
    <col min="3" max="3" width="7.125" bestFit="1" customWidth="1"/>
    <col min="4" max="4" width="11" bestFit="1" customWidth="1"/>
    <col min="5" max="5" width="15.125" bestFit="1" customWidth="1"/>
    <col min="6" max="6" width="7.125" bestFit="1" customWidth="1"/>
  </cols>
  <sheetData>
    <row r="1" spans="1:6" x14ac:dyDescent="0.4">
      <c r="E1" t="s">
        <v>208</v>
      </c>
    </row>
    <row r="2" spans="1:6" x14ac:dyDescent="0.4">
      <c r="A2" s="21" t="s">
        <v>218</v>
      </c>
      <c r="B2" s="22" t="s">
        <v>210</v>
      </c>
      <c r="C2" s="22" t="s">
        <v>0</v>
      </c>
      <c r="D2" s="22" t="s">
        <v>211</v>
      </c>
      <c r="E2" s="22" t="s">
        <v>1</v>
      </c>
      <c r="F2" s="22" t="s">
        <v>0</v>
      </c>
    </row>
    <row r="3" spans="1:6" x14ac:dyDescent="0.4">
      <c r="A3" s="22" t="s">
        <v>2</v>
      </c>
      <c r="B3" s="24">
        <v>23069190</v>
      </c>
      <c r="C3" s="22">
        <v>17.5</v>
      </c>
      <c r="D3" s="24">
        <v>335550</v>
      </c>
      <c r="E3" s="24">
        <v>23404740</v>
      </c>
      <c r="F3" s="22">
        <v>17.399999999999999</v>
      </c>
    </row>
    <row r="4" spans="1:6" x14ac:dyDescent="0.4">
      <c r="A4" s="22" t="s">
        <v>3</v>
      </c>
      <c r="B4" s="24">
        <v>35984580</v>
      </c>
      <c r="C4" s="22">
        <v>27.4</v>
      </c>
      <c r="D4" s="24">
        <v>2227000</v>
      </c>
      <c r="E4" s="24">
        <v>38211580</v>
      </c>
      <c r="F4" s="22">
        <v>28.3</v>
      </c>
    </row>
    <row r="5" spans="1:6" x14ac:dyDescent="0.4">
      <c r="A5" s="22" t="s">
        <v>4</v>
      </c>
      <c r="B5" s="24">
        <v>7727231</v>
      </c>
      <c r="C5" s="22">
        <v>5.9</v>
      </c>
      <c r="D5" s="24">
        <v>1400</v>
      </c>
      <c r="E5" s="24">
        <v>7728631</v>
      </c>
      <c r="F5" s="22">
        <v>5.7</v>
      </c>
    </row>
    <row r="6" spans="1:6" x14ac:dyDescent="0.4">
      <c r="A6" s="23" t="s">
        <v>217</v>
      </c>
      <c r="B6" s="24">
        <v>66781001</v>
      </c>
      <c r="C6" s="22">
        <v>50.8</v>
      </c>
      <c r="D6" s="24">
        <v>2563950</v>
      </c>
      <c r="E6" s="24">
        <v>69344951</v>
      </c>
      <c r="F6" s="22">
        <v>51.4</v>
      </c>
    </row>
    <row r="7" spans="1:6" x14ac:dyDescent="0.4">
      <c r="A7" s="22" t="s">
        <v>5</v>
      </c>
      <c r="B7" s="24">
        <v>19929712</v>
      </c>
      <c r="C7" s="22">
        <v>15.2</v>
      </c>
      <c r="D7" s="24">
        <v>464500</v>
      </c>
      <c r="E7" s="24">
        <v>20394212</v>
      </c>
      <c r="F7" s="22">
        <v>15.1</v>
      </c>
    </row>
    <row r="8" spans="1:6" x14ac:dyDescent="0.4">
      <c r="A8" s="22" t="s">
        <v>6</v>
      </c>
      <c r="B8" s="24">
        <v>830980</v>
      </c>
      <c r="C8" s="22">
        <v>0.6</v>
      </c>
      <c r="D8" s="24">
        <v>18590</v>
      </c>
      <c r="E8" s="24">
        <v>849570</v>
      </c>
      <c r="F8" s="22">
        <v>0.6</v>
      </c>
    </row>
    <row r="9" spans="1:6" x14ac:dyDescent="0.4">
      <c r="A9" s="22" t="s">
        <v>7</v>
      </c>
      <c r="B9" s="24">
        <v>15917437</v>
      </c>
      <c r="C9" s="22">
        <v>12.1</v>
      </c>
      <c r="D9" s="24">
        <v>283660</v>
      </c>
      <c r="E9" s="24">
        <v>16201097</v>
      </c>
      <c r="F9" s="22">
        <v>12</v>
      </c>
    </row>
    <row r="10" spans="1:6" x14ac:dyDescent="0.4">
      <c r="A10" s="22" t="s">
        <v>8</v>
      </c>
      <c r="B10" s="24">
        <v>5919450</v>
      </c>
      <c r="C10" s="22">
        <v>4.5</v>
      </c>
      <c r="D10" s="24">
        <v>2100</v>
      </c>
      <c r="E10" s="24">
        <v>5921550</v>
      </c>
      <c r="F10" s="22">
        <v>4.4000000000000004</v>
      </c>
    </row>
    <row r="11" spans="1:6" x14ac:dyDescent="0.4">
      <c r="A11" s="22" t="s">
        <v>9</v>
      </c>
      <c r="B11" s="22"/>
      <c r="C11" s="22" t="s">
        <v>10</v>
      </c>
      <c r="D11" s="22" t="s">
        <v>10</v>
      </c>
      <c r="E11" s="22" t="s">
        <v>10</v>
      </c>
      <c r="F11" s="22" t="s">
        <v>10</v>
      </c>
    </row>
    <row r="12" spans="1:6" x14ac:dyDescent="0.4">
      <c r="A12" s="22" t="s">
        <v>11</v>
      </c>
      <c r="B12" s="24">
        <v>114010</v>
      </c>
      <c r="C12" s="22">
        <v>0.1</v>
      </c>
      <c r="D12" s="22" t="s">
        <v>10</v>
      </c>
      <c r="E12" s="24">
        <v>114010</v>
      </c>
      <c r="F12" s="22">
        <v>0.1</v>
      </c>
    </row>
    <row r="13" spans="1:6" x14ac:dyDescent="0.4">
      <c r="A13" s="22" t="s">
        <v>12</v>
      </c>
      <c r="B13" s="24">
        <v>8230600</v>
      </c>
      <c r="C13" s="22">
        <v>6.3</v>
      </c>
      <c r="D13" s="24">
        <v>277000</v>
      </c>
      <c r="E13" s="24">
        <v>8507600</v>
      </c>
      <c r="F13" s="22">
        <v>6.3</v>
      </c>
    </row>
    <row r="14" spans="1:6" x14ac:dyDescent="0.4">
      <c r="A14" s="22" t="s">
        <v>13</v>
      </c>
      <c r="B14" s="24">
        <v>13482900</v>
      </c>
      <c r="C14" s="22">
        <v>10.3</v>
      </c>
      <c r="D14" s="22" t="s">
        <v>14</v>
      </c>
      <c r="E14" s="24">
        <v>13453100</v>
      </c>
      <c r="F14" s="22">
        <v>10</v>
      </c>
    </row>
    <row r="15" spans="1:6" x14ac:dyDescent="0.4">
      <c r="A15" s="22" t="s">
        <v>214</v>
      </c>
      <c r="B15" s="24">
        <v>2172600</v>
      </c>
      <c r="C15" s="22">
        <v>1.7</v>
      </c>
      <c r="D15" s="22" t="s">
        <v>10</v>
      </c>
      <c r="E15" s="24">
        <v>2172600</v>
      </c>
      <c r="F15" s="22">
        <v>1.6</v>
      </c>
    </row>
    <row r="16" spans="1:6" x14ac:dyDescent="0.4">
      <c r="A16" s="22" t="s">
        <v>215</v>
      </c>
      <c r="B16" s="24">
        <v>11198800</v>
      </c>
      <c r="C16" s="22">
        <v>8.5</v>
      </c>
      <c r="D16" s="22" t="s">
        <v>14</v>
      </c>
      <c r="E16" s="24">
        <v>11169000</v>
      </c>
      <c r="F16" s="22">
        <v>8.3000000000000007</v>
      </c>
    </row>
    <row r="17" spans="1:6" x14ac:dyDescent="0.4">
      <c r="A17" s="22" t="s">
        <v>216</v>
      </c>
      <c r="B17" s="24">
        <v>111500</v>
      </c>
      <c r="C17" s="22">
        <v>0.1</v>
      </c>
      <c r="D17" s="22" t="s">
        <v>10</v>
      </c>
      <c r="E17" s="24">
        <v>111500</v>
      </c>
      <c r="F17" s="22">
        <v>0.1</v>
      </c>
    </row>
    <row r="18" spans="1:6" x14ac:dyDescent="0.4">
      <c r="A18" s="22" t="s">
        <v>15</v>
      </c>
      <c r="B18" s="22">
        <v>10</v>
      </c>
      <c r="C18" s="22">
        <v>0</v>
      </c>
      <c r="D18" s="22" t="s">
        <v>10</v>
      </c>
      <c r="E18" s="22">
        <v>10</v>
      </c>
      <c r="F18" s="22">
        <v>0</v>
      </c>
    </row>
    <row r="19" spans="1:6" x14ac:dyDescent="0.4">
      <c r="A19" s="22" t="s">
        <v>16</v>
      </c>
      <c r="B19" s="24">
        <v>120000</v>
      </c>
      <c r="C19" s="22">
        <v>0.1</v>
      </c>
      <c r="D19" s="22" t="s">
        <v>10</v>
      </c>
      <c r="E19" s="24">
        <v>120000</v>
      </c>
      <c r="F19" s="22">
        <v>0.1</v>
      </c>
    </row>
    <row r="20" spans="1:6" x14ac:dyDescent="0.4">
      <c r="A20" s="23" t="s">
        <v>213</v>
      </c>
      <c r="B20" s="24">
        <v>131326100</v>
      </c>
      <c r="C20" s="22">
        <v>100</v>
      </c>
      <c r="D20" s="24">
        <v>3580000</v>
      </c>
      <c r="E20" s="24">
        <v>134906100</v>
      </c>
      <c r="F20" s="22">
        <v>100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Y47"/>
  <sheetViews>
    <sheetView showWhiteSpace="0" zoomScaleNormal="100" zoomScaleSheetLayoutView="110" workbookViewId="0">
      <selection activeCell="AC31" sqref="AC31:BO31"/>
    </sheetView>
  </sheetViews>
  <sheetFormatPr defaultColWidth="1.25" defaultRowHeight="25.5" customHeight="1" x14ac:dyDescent="0.4"/>
  <cols>
    <col min="1" max="17" width="1.25" style="12"/>
    <col min="18" max="19" width="1.25" style="13"/>
    <col min="20" max="52" width="1.25" style="12"/>
    <col min="53" max="53" width="0.875" style="12" customWidth="1"/>
    <col min="54" max="58" width="1.25" style="12"/>
    <col min="59" max="59" width="0.875" style="12" customWidth="1"/>
    <col min="60" max="66" width="1.25" style="12"/>
    <col min="67" max="67" width="1.125" style="12" customWidth="1"/>
    <col min="68" max="77" width="1.25" style="15"/>
    <col min="78" max="16384" width="1.25" style="12"/>
  </cols>
  <sheetData>
    <row r="1" spans="1:77" s="1" customFormat="1" ht="25.5" customHeight="1" x14ac:dyDescent="0.4">
      <c r="A1" s="63" t="s">
        <v>66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</row>
    <row r="2" spans="1:77" s="1" customFormat="1" ht="24" customHeight="1" x14ac:dyDescent="0.4">
      <c r="A2" s="2" t="s">
        <v>67</v>
      </c>
      <c r="R2" s="3"/>
      <c r="S2" s="3"/>
      <c r="BP2" s="4"/>
      <c r="BQ2" s="4"/>
      <c r="BR2" s="4"/>
      <c r="BS2" s="4"/>
      <c r="BT2" s="4"/>
      <c r="BU2" s="4"/>
      <c r="BV2" s="4"/>
      <c r="BW2" s="4"/>
      <c r="BX2" s="4"/>
      <c r="BY2" s="5" t="s">
        <v>68</v>
      </c>
    </row>
    <row r="3" spans="1:77" s="1" customFormat="1" ht="24" customHeight="1" x14ac:dyDescent="0.4">
      <c r="A3" s="64" t="s">
        <v>69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 t="s">
        <v>70</v>
      </c>
      <c r="T3" s="64"/>
      <c r="U3" s="64"/>
      <c r="V3" s="64"/>
      <c r="W3" s="64"/>
      <c r="X3" s="64"/>
      <c r="Y3" s="64"/>
      <c r="Z3" s="64"/>
      <c r="AA3" s="64"/>
      <c r="AB3" s="64"/>
      <c r="AC3" s="64" t="s">
        <v>71</v>
      </c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5" t="s">
        <v>70</v>
      </c>
      <c r="BQ3" s="65"/>
      <c r="BR3" s="65"/>
      <c r="BS3" s="65"/>
      <c r="BT3" s="65"/>
      <c r="BU3" s="65"/>
      <c r="BV3" s="65"/>
      <c r="BW3" s="65"/>
      <c r="BX3" s="65"/>
      <c r="BY3" s="65"/>
    </row>
    <row r="4" spans="1:77" s="6" customFormat="1" ht="24" customHeight="1" x14ac:dyDescent="0.4">
      <c r="A4" s="55" t="s">
        <v>72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9">
        <v>930000</v>
      </c>
      <c r="T4" s="59"/>
      <c r="U4" s="59"/>
      <c r="V4" s="59"/>
      <c r="W4" s="59"/>
      <c r="X4" s="59"/>
      <c r="Y4" s="59"/>
      <c r="Z4" s="59"/>
      <c r="AA4" s="59"/>
      <c r="AB4" s="59"/>
      <c r="AC4" s="45" t="s">
        <v>73</v>
      </c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6">
        <v>600000</v>
      </c>
      <c r="BQ4" s="46"/>
      <c r="BR4" s="46"/>
      <c r="BS4" s="46"/>
      <c r="BT4" s="46"/>
      <c r="BU4" s="46"/>
      <c r="BV4" s="46"/>
      <c r="BW4" s="46"/>
      <c r="BX4" s="46"/>
      <c r="BY4" s="46"/>
    </row>
    <row r="5" spans="1:77" s="6" customFormat="1" ht="24" customHeight="1" x14ac:dyDescent="0.4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1" t="s">
        <v>74</v>
      </c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46">
        <v>300000</v>
      </c>
      <c r="BQ5" s="46"/>
      <c r="BR5" s="46"/>
      <c r="BS5" s="46"/>
      <c r="BT5" s="46"/>
      <c r="BU5" s="46"/>
      <c r="BV5" s="46"/>
      <c r="BW5" s="46"/>
      <c r="BX5" s="46"/>
      <c r="BY5" s="46"/>
    </row>
    <row r="6" spans="1:77" s="6" customFormat="1" ht="24" customHeight="1" x14ac:dyDescent="0.4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45" t="s">
        <v>75</v>
      </c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6">
        <v>30000</v>
      </c>
      <c r="BQ6" s="46"/>
      <c r="BR6" s="46"/>
      <c r="BS6" s="46"/>
      <c r="BT6" s="46"/>
      <c r="BU6" s="46"/>
      <c r="BV6" s="46"/>
      <c r="BW6" s="46"/>
      <c r="BX6" s="46"/>
      <c r="BY6" s="46"/>
    </row>
    <row r="7" spans="1:77" s="6" customFormat="1" ht="24" customHeight="1" x14ac:dyDescent="0.4">
      <c r="A7" s="55" t="s">
        <v>76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9">
        <v>2100</v>
      </c>
      <c r="T7" s="59"/>
      <c r="U7" s="59"/>
      <c r="V7" s="59"/>
      <c r="W7" s="59"/>
      <c r="X7" s="59"/>
      <c r="Y7" s="59"/>
      <c r="Z7" s="59"/>
      <c r="AA7" s="59"/>
      <c r="AB7" s="59"/>
      <c r="AC7" s="45" t="s">
        <v>77</v>
      </c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6">
        <v>2100</v>
      </c>
      <c r="BQ7" s="46"/>
      <c r="BR7" s="46"/>
      <c r="BS7" s="46"/>
      <c r="BT7" s="46"/>
      <c r="BU7" s="46"/>
      <c r="BV7" s="46"/>
      <c r="BW7" s="46"/>
      <c r="BX7" s="46"/>
      <c r="BY7" s="46"/>
    </row>
    <row r="8" spans="1:77" s="6" customFormat="1" ht="24" customHeight="1" x14ac:dyDescent="0.4">
      <c r="A8" s="55" t="s">
        <v>78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9">
        <v>54000</v>
      </c>
      <c r="T8" s="59"/>
      <c r="U8" s="59"/>
      <c r="V8" s="59"/>
      <c r="W8" s="59"/>
      <c r="X8" s="59"/>
      <c r="Y8" s="59"/>
      <c r="Z8" s="59"/>
      <c r="AA8" s="59"/>
      <c r="AB8" s="59"/>
      <c r="AC8" s="45" t="s">
        <v>79</v>
      </c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6">
        <v>-1566000</v>
      </c>
      <c r="BQ8" s="46"/>
      <c r="BR8" s="46"/>
      <c r="BS8" s="46"/>
      <c r="BT8" s="46"/>
      <c r="BU8" s="46"/>
      <c r="BV8" s="46"/>
      <c r="BW8" s="46"/>
      <c r="BX8" s="46"/>
      <c r="BY8" s="46"/>
    </row>
    <row r="9" spans="1:77" s="6" customFormat="1" ht="24" customHeight="1" x14ac:dyDescent="0.4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7"/>
      <c r="T9" s="57"/>
      <c r="U9" s="57"/>
      <c r="V9" s="57"/>
      <c r="W9" s="57"/>
      <c r="X9" s="57"/>
      <c r="Y9" s="57"/>
      <c r="Z9" s="57"/>
      <c r="AA9" s="57"/>
      <c r="AB9" s="57"/>
      <c r="AC9" s="45" t="s">
        <v>80</v>
      </c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6">
        <v>1610000</v>
      </c>
      <c r="BQ9" s="46"/>
      <c r="BR9" s="46"/>
      <c r="BS9" s="46"/>
      <c r="BT9" s="46"/>
      <c r="BU9" s="46"/>
      <c r="BV9" s="46"/>
      <c r="BW9" s="46"/>
      <c r="BX9" s="46"/>
      <c r="BY9" s="46"/>
    </row>
    <row r="10" spans="1:77" s="6" customFormat="1" ht="24" customHeight="1" x14ac:dyDescent="0.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45" t="s">
        <v>81</v>
      </c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6">
        <v>10000</v>
      </c>
      <c r="BQ10" s="46"/>
      <c r="BR10" s="46"/>
      <c r="BS10" s="46"/>
      <c r="BT10" s="46"/>
      <c r="BU10" s="46"/>
      <c r="BV10" s="46"/>
      <c r="BW10" s="46"/>
      <c r="BX10" s="46"/>
      <c r="BY10" s="46"/>
    </row>
    <row r="11" spans="1:77" s="6" customFormat="1" ht="24" customHeight="1" x14ac:dyDescent="0.4">
      <c r="A11" s="55" t="s">
        <v>82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9">
        <v>1600</v>
      </c>
      <c r="T11" s="59"/>
      <c r="U11" s="59"/>
      <c r="V11" s="59"/>
      <c r="W11" s="59"/>
      <c r="X11" s="59"/>
      <c r="Y11" s="59"/>
      <c r="Z11" s="59"/>
      <c r="AA11" s="59"/>
      <c r="AB11" s="59"/>
      <c r="AC11" s="45" t="s">
        <v>83</v>
      </c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6">
        <v>1600</v>
      </c>
      <c r="BQ11" s="46"/>
      <c r="BR11" s="46"/>
      <c r="BS11" s="46"/>
      <c r="BT11" s="46"/>
      <c r="BU11" s="46"/>
      <c r="BV11" s="46"/>
      <c r="BW11" s="46"/>
      <c r="BX11" s="46"/>
      <c r="BY11" s="46"/>
    </row>
    <row r="12" spans="1:77" s="6" customFormat="1" ht="24" customHeight="1" x14ac:dyDescent="0.4">
      <c r="A12" s="55" t="s">
        <v>84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9">
        <v>996460</v>
      </c>
      <c r="T12" s="59"/>
      <c r="U12" s="59"/>
      <c r="V12" s="59"/>
      <c r="W12" s="59"/>
      <c r="X12" s="59"/>
      <c r="Y12" s="59"/>
      <c r="Z12" s="59"/>
      <c r="AA12" s="59"/>
      <c r="AB12" s="59"/>
      <c r="AC12" s="45" t="s">
        <v>85</v>
      </c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6">
        <v>21000</v>
      </c>
      <c r="BQ12" s="46"/>
      <c r="BR12" s="46"/>
      <c r="BS12" s="46"/>
      <c r="BT12" s="46"/>
      <c r="BU12" s="46"/>
      <c r="BV12" s="46"/>
      <c r="BW12" s="46"/>
      <c r="BX12" s="46"/>
      <c r="BY12" s="46"/>
    </row>
    <row r="13" spans="1:77" s="6" customFormat="1" ht="24" customHeight="1" x14ac:dyDescent="0.4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45" t="s">
        <v>86</v>
      </c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6">
        <v>40000</v>
      </c>
      <c r="BQ13" s="46"/>
      <c r="BR13" s="46"/>
      <c r="BS13" s="46"/>
      <c r="BT13" s="46"/>
      <c r="BU13" s="46"/>
      <c r="BV13" s="46"/>
      <c r="BW13" s="46"/>
      <c r="BX13" s="46"/>
      <c r="BY13" s="46"/>
    </row>
    <row r="14" spans="1:77" s="6" customFormat="1" ht="24" customHeight="1" x14ac:dyDescent="0.4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45" t="s">
        <v>87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6">
        <v>415000</v>
      </c>
      <c r="BQ14" s="46"/>
      <c r="BR14" s="46"/>
      <c r="BS14" s="46"/>
      <c r="BT14" s="46"/>
      <c r="BU14" s="46"/>
      <c r="BV14" s="46"/>
      <c r="BW14" s="46"/>
      <c r="BX14" s="46"/>
      <c r="BY14" s="46"/>
    </row>
    <row r="15" spans="1:77" s="6" customFormat="1" ht="24" customHeight="1" x14ac:dyDescent="0.4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45" t="s">
        <v>88</v>
      </c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6">
        <v>14000</v>
      </c>
      <c r="BQ15" s="46"/>
      <c r="BR15" s="46"/>
      <c r="BS15" s="46"/>
      <c r="BT15" s="46"/>
      <c r="BU15" s="46"/>
      <c r="BV15" s="46"/>
      <c r="BW15" s="46"/>
      <c r="BX15" s="46"/>
      <c r="BY15" s="46"/>
    </row>
    <row r="16" spans="1:77" s="6" customFormat="1" ht="24" customHeight="1" x14ac:dyDescent="0.4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45" t="s">
        <v>89</v>
      </c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6">
        <v>240000</v>
      </c>
      <c r="BQ16" s="46"/>
      <c r="BR16" s="46"/>
      <c r="BS16" s="46"/>
      <c r="BT16" s="46"/>
      <c r="BU16" s="46"/>
      <c r="BV16" s="46"/>
      <c r="BW16" s="46"/>
      <c r="BX16" s="46"/>
      <c r="BY16" s="46"/>
    </row>
    <row r="17" spans="1:77" s="6" customFormat="1" ht="24" customHeight="1" x14ac:dyDescent="0.4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45" t="s">
        <v>90</v>
      </c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6">
        <v>93000</v>
      </c>
      <c r="BQ17" s="46"/>
      <c r="BR17" s="46"/>
      <c r="BS17" s="46"/>
      <c r="BT17" s="46"/>
      <c r="BU17" s="46"/>
      <c r="BV17" s="46"/>
      <c r="BW17" s="46"/>
      <c r="BX17" s="46"/>
      <c r="BY17" s="46"/>
    </row>
    <row r="18" spans="1:77" s="6" customFormat="1" ht="24" customHeight="1" x14ac:dyDescent="0.4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45" t="s">
        <v>91</v>
      </c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6">
        <v>60000</v>
      </c>
      <c r="BQ18" s="46"/>
      <c r="BR18" s="46"/>
      <c r="BS18" s="46"/>
      <c r="BT18" s="46"/>
      <c r="BU18" s="46"/>
      <c r="BV18" s="46"/>
      <c r="BW18" s="46"/>
      <c r="BX18" s="46"/>
      <c r="BY18" s="46"/>
    </row>
    <row r="19" spans="1:77" s="6" customFormat="1" ht="24" customHeight="1" x14ac:dyDescent="0.4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45" t="s">
        <v>92</v>
      </c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6">
        <v>44500</v>
      </c>
      <c r="BQ19" s="46"/>
      <c r="BR19" s="46"/>
      <c r="BS19" s="46"/>
      <c r="BT19" s="46"/>
      <c r="BU19" s="46"/>
      <c r="BV19" s="46"/>
      <c r="BW19" s="46"/>
      <c r="BX19" s="46"/>
      <c r="BY19" s="46"/>
    </row>
    <row r="20" spans="1:77" s="6" customFormat="1" ht="24" customHeight="1" x14ac:dyDescent="0.4">
      <c r="A20" s="55" t="s">
        <v>93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>
        <v>337830</v>
      </c>
      <c r="T20" s="56"/>
      <c r="U20" s="56"/>
      <c r="V20" s="56"/>
      <c r="W20" s="56"/>
      <c r="X20" s="56"/>
      <c r="Y20" s="56"/>
      <c r="Z20" s="56"/>
      <c r="AA20" s="56"/>
      <c r="AB20" s="56"/>
      <c r="AC20" s="45" t="s">
        <v>87</v>
      </c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6">
        <v>207500</v>
      </c>
      <c r="BQ20" s="46"/>
      <c r="BR20" s="46"/>
      <c r="BS20" s="46"/>
      <c r="BT20" s="46"/>
      <c r="BU20" s="46"/>
      <c r="BV20" s="46"/>
      <c r="BW20" s="46"/>
      <c r="BX20" s="46"/>
      <c r="BY20" s="46"/>
    </row>
    <row r="21" spans="1:77" s="6" customFormat="1" ht="24" customHeight="1" x14ac:dyDescent="0.4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45" t="s">
        <v>88</v>
      </c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6">
        <v>7000</v>
      </c>
      <c r="BQ21" s="46"/>
      <c r="BR21" s="46"/>
      <c r="BS21" s="46"/>
      <c r="BT21" s="46"/>
      <c r="BU21" s="46"/>
      <c r="BV21" s="46"/>
      <c r="BW21" s="46"/>
      <c r="BX21" s="46"/>
      <c r="BY21" s="46"/>
    </row>
    <row r="22" spans="1:77" s="6" customFormat="1" ht="24" customHeight="1" x14ac:dyDescent="0.4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45" t="s">
        <v>86</v>
      </c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6">
        <v>20000</v>
      </c>
      <c r="BQ22" s="46"/>
      <c r="BR22" s="46"/>
      <c r="BS22" s="46"/>
      <c r="BT22" s="46"/>
      <c r="BU22" s="46"/>
      <c r="BV22" s="46"/>
      <c r="BW22" s="46"/>
      <c r="BX22" s="46"/>
      <c r="BY22" s="46"/>
    </row>
    <row r="23" spans="1:77" s="6" customFormat="1" ht="24" customHeight="1" x14ac:dyDescent="0.4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45" t="s">
        <v>94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6">
        <v>-46000</v>
      </c>
      <c r="BQ23" s="46"/>
      <c r="BR23" s="46"/>
      <c r="BS23" s="46"/>
      <c r="BT23" s="46"/>
      <c r="BU23" s="46"/>
      <c r="BV23" s="46"/>
      <c r="BW23" s="46"/>
      <c r="BX23" s="46"/>
      <c r="BY23" s="46"/>
    </row>
    <row r="24" spans="1:77" s="6" customFormat="1" ht="24" customHeight="1" x14ac:dyDescent="0.4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45" t="s">
        <v>89</v>
      </c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6">
        <v>69000</v>
      </c>
      <c r="BQ24" s="46"/>
      <c r="BR24" s="46"/>
      <c r="BS24" s="46"/>
      <c r="BT24" s="46"/>
      <c r="BU24" s="46"/>
      <c r="BV24" s="46"/>
      <c r="BW24" s="46"/>
      <c r="BX24" s="46"/>
      <c r="BY24" s="46"/>
    </row>
    <row r="25" spans="1:77" s="6" customFormat="1" ht="24" customHeight="1" x14ac:dyDescent="0.4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45" t="s">
        <v>95</v>
      </c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6">
        <v>51000</v>
      </c>
      <c r="BQ25" s="46"/>
      <c r="BR25" s="46"/>
      <c r="BS25" s="46"/>
      <c r="BT25" s="46"/>
      <c r="BU25" s="46"/>
      <c r="BV25" s="46"/>
      <c r="BW25" s="46"/>
      <c r="BX25" s="46"/>
      <c r="BY25" s="46"/>
    </row>
    <row r="26" spans="1:77" s="6" customFormat="1" ht="24" customHeight="1" x14ac:dyDescent="0.4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45" t="s">
        <v>96</v>
      </c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6">
        <v>13270</v>
      </c>
      <c r="BQ26" s="46"/>
      <c r="BR26" s="46"/>
      <c r="BS26" s="46"/>
      <c r="BT26" s="46"/>
      <c r="BU26" s="46"/>
      <c r="BV26" s="46"/>
      <c r="BW26" s="46"/>
      <c r="BX26" s="46"/>
      <c r="BY26" s="46"/>
    </row>
    <row r="27" spans="1:77" s="6" customFormat="1" ht="24" customHeight="1" x14ac:dyDescent="0.4">
      <c r="A27" s="45" t="s">
        <v>97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>
        <v>600</v>
      </c>
      <c r="T27" s="46"/>
      <c r="U27" s="46"/>
      <c r="V27" s="46"/>
      <c r="W27" s="46"/>
      <c r="X27" s="46"/>
      <c r="Y27" s="46"/>
      <c r="Z27" s="46"/>
      <c r="AA27" s="46"/>
      <c r="AB27" s="46"/>
      <c r="AC27" s="45" t="s">
        <v>98</v>
      </c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6">
        <v>600</v>
      </c>
      <c r="BQ27" s="46"/>
      <c r="BR27" s="46"/>
      <c r="BS27" s="46"/>
      <c r="BT27" s="46"/>
      <c r="BU27" s="46"/>
      <c r="BV27" s="46"/>
      <c r="BW27" s="46"/>
      <c r="BX27" s="46"/>
      <c r="BY27" s="46"/>
    </row>
    <row r="28" spans="1:77" s="6" customFormat="1" ht="24" customHeight="1" x14ac:dyDescent="0.4">
      <c r="A28" s="55" t="s">
        <v>99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>
        <v>70500</v>
      </c>
      <c r="T28" s="56"/>
      <c r="U28" s="56"/>
      <c r="V28" s="56"/>
      <c r="W28" s="56"/>
      <c r="X28" s="56"/>
      <c r="Y28" s="56"/>
      <c r="Z28" s="56"/>
      <c r="AA28" s="56"/>
      <c r="AB28" s="56"/>
      <c r="AC28" s="45" t="s">
        <v>100</v>
      </c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6">
        <v>30000</v>
      </c>
      <c r="BQ28" s="46"/>
      <c r="BR28" s="46"/>
      <c r="BS28" s="46"/>
      <c r="BT28" s="46"/>
      <c r="BU28" s="46"/>
      <c r="BV28" s="46"/>
      <c r="BW28" s="46"/>
      <c r="BX28" s="46"/>
      <c r="BY28" s="46"/>
    </row>
    <row r="29" spans="1:77" s="6" customFormat="1" ht="24" customHeight="1" x14ac:dyDescent="0.4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45" t="s">
        <v>101</v>
      </c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6">
        <v>40000</v>
      </c>
      <c r="BQ29" s="46"/>
      <c r="BR29" s="46"/>
      <c r="BS29" s="46"/>
      <c r="BT29" s="46"/>
      <c r="BU29" s="46"/>
      <c r="BV29" s="46"/>
      <c r="BW29" s="46"/>
      <c r="BX29" s="46"/>
      <c r="BY29" s="46"/>
    </row>
    <row r="30" spans="1:77" s="6" customFormat="1" ht="24" customHeight="1" x14ac:dyDescent="0.4">
      <c r="A30" s="45" t="s">
        <v>102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>
        <v>1000000</v>
      </c>
      <c r="T30" s="46"/>
      <c r="U30" s="46"/>
      <c r="V30" s="46"/>
      <c r="W30" s="46"/>
      <c r="X30" s="46"/>
      <c r="Y30" s="46"/>
      <c r="Z30" s="46"/>
      <c r="AA30" s="46"/>
      <c r="AB30" s="46"/>
      <c r="AC30" s="45" t="s">
        <v>103</v>
      </c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6">
        <v>1000000</v>
      </c>
      <c r="BQ30" s="46"/>
      <c r="BR30" s="46"/>
      <c r="BS30" s="46"/>
      <c r="BT30" s="46"/>
      <c r="BU30" s="46"/>
      <c r="BV30" s="46"/>
      <c r="BW30" s="46"/>
      <c r="BX30" s="46"/>
      <c r="BY30" s="46"/>
    </row>
    <row r="31" spans="1:77" s="6" customFormat="1" ht="24" customHeight="1" x14ac:dyDescent="0.4">
      <c r="A31" s="47" t="s">
        <v>104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9"/>
      <c r="S31" s="50">
        <v>202810</v>
      </c>
      <c r="T31" s="51"/>
      <c r="U31" s="51"/>
      <c r="V31" s="51"/>
      <c r="W31" s="51"/>
      <c r="X31" s="51"/>
      <c r="Y31" s="51"/>
      <c r="Z31" s="51"/>
      <c r="AA31" s="51"/>
      <c r="AB31" s="52"/>
      <c r="AC31" s="39" t="s">
        <v>105</v>
      </c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1"/>
      <c r="BP31" s="42">
        <v>37500</v>
      </c>
      <c r="BQ31" s="43"/>
      <c r="BR31" s="43"/>
      <c r="BS31" s="43"/>
      <c r="BT31" s="43"/>
      <c r="BU31" s="43"/>
      <c r="BV31" s="43"/>
      <c r="BW31" s="43"/>
      <c r="BX31" s="43"/>
      <c r="BY31" s="44"/>
    </row>
    <row r="32" spans="1:77" s="6" customFormat="1" ht="24" customHeight="1" x14ac:dyDescent="0.4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5"/>
      <c r="S32" s="36"/>
      <c r="T32" s="37"/>
      <c r="U32" s="37"/>
      <c r="V32" s="37"/>
      <c r="W32" s="37"/>
      <c r="X32" s="37"/>
      <c r="Y32" s="37"/>
      <c r="Z32" s="37"/>
      <c r="AA32" s="37"/>
      <c r="AB32" s="38"/>
      <c r="AC32" s="39" t="s">
        <v>106</v>
      </c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1"/>
      <c r="BP32" s="42">
        <v>129000</v>
      </c>
      <c r="BQ32" s="43"/>
      <c r="BR32" s="43"/>
      <c r="BS32" s="43"/>
      <c r="BT32" s="43"/>
      <c r="BU32" s="43"/>
      <c r="BV32" s="43"/>
      <c r="BW32" s="43"/>
      <c r="BX32" s="43"/>
      <c r="BY32" s="44"/>
    </row>
    <row r="33" spans="1:77" s="6" customFormat="1" ht="24" customHeight="1" x14ac:dyDescent="0.4">
      <c r="A33" s="45" t="s">
        <v>107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6">
        <v>-15900</v>
      </c>
      <c r="T33" s="46"/>
      <c r="U33" s="46"/>
      <c r="V33" s="46"/>
      <c r="W33" s="46"/>
      <c r="X33" s="46"/>
      <c r="Y33" s="46"/>
      <c r="Z33" s="46"/>
      <c r="AA33" s="46"/>
      <c r="AB33" s="46"/>
      <c r="AC33" s="45" t="s">
        <v>108</v>
      </c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6">
        <v>-15900</v>
      </c>
      <c r="BQ33" s="46"/>
      <c r="BR33" s="46"/>
      <c r="BS33" s="46"/>
      <c r="BT33" s="46"/>
      <c r="BU33" s="46"/>
      <c r="BV33" s="46"/>
      <c r="BW33" s="46"/>
      <c r="BX33" s="46"/>
      <c r="BY33" s="46"/>
    </row>
    <row r="34" spans="1:77" s="1" customFormat="1" ht="24" customHeight="1" x14ac:dyDescent="0.4">
      <c r="A34" s="27" t="s">
        <v>109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1">
        <f>SUM(S4:AB33)</f>
        <v>3580000</v>
      </c>
      <c r="BQ34" s="32"/>
      <c r="BR34" s="32"/>
      <c r="BS34" s="32"/>
      <c r="BT34" s="32"/>
      <c r="BU34" s="32"/>
      <c r="BV34" s="32"/>
      <c r="BW34" s="32"/>
      <c r="BX34" s="32"/>
      <c r="BY34" s="32"/>
    </row>
    <row r="35" spans="1:77" s="1" customFormat="1" ht="25.5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10"/>
      <c r="BQ35" s="10"/>
      <c r="BR35" s="10"/>
      <c r="BS35" s="10"/>
      <c r="BT35" s="10"/>
      <c r="BU35" s="10"/>
      <c r="BV35" s="10"/>
      <c r="BW35" s="10"/>
      <c r="BX35" s="10"/>
      <c r="BY35" s="10"/>
    </row>
    <row r="36" spans="1:77" s="1" customFormat="1" ht="25.5" customHeight="1" x14ac:dyDescent="0.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10"/>
      <c r="BQ36" s="10"/>
      <c r="BR36" s="10"/>
      <c r="BS36" s="10"/>
      <c r="BT36" s="10"/>
      <c r="BU36" s="10"/>
      <c r="BV36" s="10"/>
      <c r="BW36" s="10"/>
      <c r="BX36" s="10"/>
      <c r="BY36" s="10"/>
    </row>
    <row r="37" spans="1:77" s="1" customFormat="1" ht="25.5" customHeight="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s="1" customFormat="1" ht="25.5" customHeight="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s="1" customFormat="1" ht="25.5" customHeight="1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1" customFormat="1" ht="25.5" customHeight="1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 s="1" customFormat="1" ht="16.5" customHeigh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10"/>
      <c r="BQ41" s="10"/>
      <c r="BR41" s="10"/>
      <c r="BS41" s="10"/>
      <c r="BT41" s="10"/>
      <c r="BU41" s="10"/>
      <c r="BV41" s="10"/>
      <c r="BW41" s="10"/>
      <c r="BX41" s="10"/>
      <c r="BY41" s="10"/>
    </row>
    <row r="42" spans="1:77" s="1" customFormat="1" ht="25.5" customHeight="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s="1" customFormat="1" ht="25.5" customHeight="1" x14ac:dyDescent="0.4">
      <c r="A43" s="2"/>
      <c r="I43" s="11"/>
      <c r="R43" s="3"/>
      <c r="S43" s="3"/>
      <c r="BP43" s="4"/>
      <c r="BQ43" s="4"/>
      <c r="BR43" s="4"/>
      <c r="BS43" s="4"/>
      <c r="BT43" s="4"/>
      <c r="BU43" s="4"/>
      <c r="BV43" s="4"/>
      <c r="BW43" s="4"/>
      <c r="BX43" s="4"/>
      <c r="BY43" s="4"/>
    </row>
    <row r="44" spans="1:77" s="1" customFormat="1" ht="25.5" customHeight="1" x14ac:dyDescent="0.4">
      <c r="A44" s="2"/>
      <c r="I44" s="11"/>
      <c r="R44" s="3"/>
      <c r="S44" s="3"/>
      <c r="BP44" s="4"/>
      <c r="BQ44" s="4"/>
      <c r="BR44" s="4"/>
      <c r="BS44" s="4"/>
      <c r="BT44" s="4"/>
      <c r="BU44" s="4"/>
      <c r="BV44" s="4"/>
      <c r="BW44" s="4"/>
      <c r="BX44" s="4"/>
      <c r="BY44" s="4"/>
    </row>
    <row r="47" spans="1:77" ht="25.5" customHeight="1" x14ac:dyDescent="0.4"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</sheetData>
  <mergeCells count="129">
    <mergeCell ref="A1:BY1"/>
    <mergeCell ref="A3:R3"/>
    <mergeCell ref="S3:AB3"/>
    <mergeCell ref="AC3:BO3"/>
    <mergeCell ref="BP3:BY3"/>
    <mergeCell ref="A4:R4"/>
    <mergeCell ref="S4:AB4"/>
    <mergeCell ref="AC4:BO4"/>
    <mergeCell ref="BP4:BY4"/>
    <mergeCell ref="A7:R7"/>
    <mergeCell ref="S7:AB7"/>
    <mergeCell ref="AC7:BO7"/>
    <mergeCell ref="BP7:BY7"/>
    <mergeCell ref="A8:R8"/>
    <mergeCell ref="S8:AB8"/>
    <mergeCell ref="AC8:BO8"/>
    <mergeCell ref="BP8:BY8"/>
    <mergeCell ref="A5:R5"/>
    <mergeCell ref="S5:AB5"/>
    <mergeCell ref="AC5:BO5"/>
    <mergeCell ref="BP5:BY5"/>
    <mergeCell ref="A6:R6"/>
    <mergeCell ref="S6:AB6"/>
    <mergeCell ref="AC6:BO6"/>
    <mergeCell ref="BP6:BY6"/>
    <mergeCell ref="A11:R11"/>
    <mergeCell ref="S11:AB11"/>
    <mergeCell ref="AC11:BO11"/>
    <mergeCell ref="BP11:BY11"/>
    <mergeCell ref="A12:R12"/>
    <mergeCell ref="S12:AB12"/>
    <mergeCell ref="AC12:BO12"/>
    <mergeCell ref="BP12:BY12"/>
    <mergeCell ref="A9:R9"/>
    <mergeCell ref="S9:AB9"/>
    <mergeCell ref="AC9:BO9"/>
    <mergeCell ref="BP9:BY9"/>
    <mergeCell ref="A10:R10"/>
    <mergeCell ref="S10:AB10"/>
    <mergeCell ref="AC10:BO10"/>
    <mergeCell ref="BP10:BY10"/>
    <mergeCell ref="S15:AB15"/>
    <mergeCell ref="AC15:BO15"/>
    <mergeCell ref="BP15:BY15"/>
    <mergeCell ref="A13:R13"/>
    <mergeCell ref="S13:AB13"/>
    <mergeCell ref="AC13:BO13"/>
    <mergeCell ref="BP13:BY13"/>
    <mergeCell ref="A14:R14"/>
    <mergeCell ref="S14:AB14"/>
    <mergeCell ref="AC14:BO14"/>
    <mergeCell ref="BP14:BY14"/>
    <mergeCell ref="A15:R15"/>
    <mergeCell ref="A18:R18"/>
    <mergeCell ref="S18:AB18"/>
    <mergeCell ref="AC18:BO18"/>
    <mergeCell ref="BP18:BY18"/>
    <mergeCell ref="A16:R16"/>
    <mergeCell ref="S16:AB16"/>
    <mergeCell ref="AC16:BO16"/>
    <mergeCell ref="BP16:BY16"/>
    <mergeCell ref="A17:R17"/>
    <mergeCell ref="S17:AB17"/>
    <mergeCell ref="AC17:BO17"/>
    <mergeCell ref="BP17:BY17"/>
    <mergeCell ref="A21:R21"/>
    <mergeCell ref="S21:AB21"/>
    <mergeCell ref="AC21:BO21"/>
    <mergeCell ref="BP21:BY21"/>
    <mergeCell ref="A22:R22"/>
    <mergeCell ref="S22:AB22"/>
    <mergeCell ref="AC22:BO22"/>
    <mergeCell ref="BP22:BY22"/>
    <mergeCell ref="A19:R19"/>
    <mergeCell ref="S19:AB19"/>
    <mergeCell ref="AC19:BO19"/>
    <mergeCell ref="BP19:BY19"/>
    <mergeCell ref="A20:R20"/>
    <mergeCell ref="S20:AB20"/>
    <mergeCell ref="AC20:BO20"/>
    <mergeCell ref="BP20:BY20"/>
    <mergeCell ref="A24:R24"/>
    <mergeCell ref="S24:AB24"/>
    <mergeCell ref="AC24:BO24"/>
    <mergeCell ref="BP24:BY24"/>
    <mergeCell ref="A25:R25"/>
    <mergeCell ref="A23:R23"/>
    <mergeCell ref="S23:AB23"/>
    <mergeCell ref="AC23:BO23"/>
    <mergeCell ref="BP23:BY23"/>
    <mergeCell ref="A27:R27"/>
    <mergeCell ref="S27:AB27"/>
    <mergeCell ref="AC27:BO27"/>
    <mergeCell ref="BP27:BY27"/>
    <mergeCell ref="A28:R28"/>
    <mergeCell ref="S28:AB28"/>
    <mergeCell ref="AC28:BO28"/>
    <mergeCell ref="BP28:BY28"/>
    <mergeCell ref="S25:AB25"/>
    <mergeCell ref="AC25:BO25"/>
    <mergeCell ref="BP25:BY25"/>
    <mergeCell ref="A26:R26"/>
    <mergeCell ref="S26:AB26"/>
    <mergeCell ref="AC26:BO26"/>
    <mergeCell ref="BP26:BY26"/>
    <mergeCell ref="A31:R31"/>
    <mergeCell ref="S31:AB31"/>
    <mergeCell ref="AC31:BO31"/>
    <mergeCell ref="BP31:BY31"/>
    <mergeCell ref="A29:R29"/>
    <mergeCell ref="S29:AB29"/>
    <mergeCell ref="AC29:BO29"/>
    <mergeCell ref="BP29:BY29"/>
    <mergeCell ref="A30:R30"/>
    <mergeCell ref="S30:AB30"/>
    <mergeCell ref="AC30:BO30"/>
    <mergeCell ref="BP30:BY30"/>
    <mergeCell ref="A34:R34"/>
    <mergeCell ref="S34:AB34"/>
    <mergeCell ref="AC34:BO34"/>
    <mergeCell ref="BP34:BY34"/>
    <mergeCell ref="A32:R32"/>
    <mergeCell ref="S32:AB32"/>
    <mergeCell ref="AC32:BO32"/>
    <mergeCell ref="BP32:BY32"/>
    <mergeCell ref="A33:R33"/>
    <mergeCell ref="S33:AB33"/>
    <mergeCell ref="AC33:BO33"/>
    <mergeCell ref="BP33:BY33"/>
  </mergeCells>
  <phoneticPr fontId="18"/>
  <printOptions horizontalCentered="1"/>
  <pageMargins left="0.47244094488188981" right="0.47244094488188981" top="0.74803149606299213" bottom="0.31496062992125984" header="0.31496062992125984" footer="0.15748031496062992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B55"/>
  <sheetViews>
    <sheetView zoomScale="85" zoomScaleNormal="85" zoomScaleSheetLayoutView="85" workbookViewId="0">
      <pane ySplit="3" topLeftCell="A4" activePane="bottomLeft" state="frozen"/>
      <selection activeCell="AC24" sqref="AC24:BO24"/>
      <selection pane="bottomLeft"/>
    </sheetView>
  </sheetViews>
  <sheetFormatPr defaultRowHeight="13.5" x14ac:dyDescent="0.4"/>
  <cols>
    <col min="1" max="72" width="1.25" style="19" customWidth="1"/>
    <col min="73" max="80" width="1.25" style="20" customWidth="1"/>
    <col min="81" max="16384" width="9" style="19"/>
  </cols>
  <sheetData>
    <row r="1" spans="1:80" ht="18.75" x14ac:dyDescent="0.4">
      <c r="A1" s="16" t="s">
        <v>110</v>
      </c>
      <c r="B1" s="17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  <c r="U1" s="3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4"/>
      <c r="BV1" s="4"/>
      <c r="BW1" s="4"/>
      <c r="BX1" s="4"/>
      <c r="BY1" s="4"/>
      <c r="BZ1" s="4"/>
      <c r="CA1" s="4"/>
      <c r="CB1" s="5" t="s">
        <v>68</v>
      </c>
    </row>
    <row r="2" spans="1:80" ht="15" customHeight="1" x14ac:dyDescent="0.4">
      <c r="A2" s="104" t="s">
        <v>111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 t="s">
        <v>112</v>
      </c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 t="s">
        <v>113</v>
      </c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5" t="s">
        <v>114</v>
      </c>
      <c r="BV2" s="105"/>
      <c r="BW2" s="105"/>
      <c r="BX2" s="105"/>
      <c r="BY2" s="105"/>
      <c r="BZ2" s="105"/>
      <c r="CA2" s="105"/>
      <c r="CB2" s="105"/>
    </row>
    <row r="3" spans="1:80" ht="15" customHeight="1" x14ac:dyDescent="0.4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 t="s">
        <v>115</v>
      </c>
      <c r="AX3" s="104"/>
      <c r="AY3" s="104"/>
      <c r="AZ3" s="104"/>
      <c r="BA3" s="104"/>
      <c r="BB3" s="104"/>
      <c r="BC3" s="104" t="s">
        <v>116</v>
      </c>
      <c r="BD3" s="104"/>
      <c r="BE3" s="104"/>
      <c r="BF3" s="104"/>
      <c r="BG3" s="104"/>
      <c r="BH3" s="104"/>
      <c r="BI3" s="104" t="s">
        <v>117</v>
      </c>
      <c r="BJ3" s="104"/>
      <c r="BK3" s="104"/>
      <c r="BL3" s="104"/>
      <c r="BM3" s="104"/>
      <c r="BN3" s="104"/>
      <c r="BO3" s="104" t="s">
        <v>118</v>
      </c>
      <c r="BP3" s="104"/>
      <c r="BQ3" s="104"/>
      <c r="BR3" s="104"/>
      <c r="BS3" s="104"/>
      <c r="BT3" s="104"/>
      <c r="BU3" s="105"/>
      <c r="BV3" s="105"/>
      <c r="BW3" s="105"/>
      <c r="BX3" s="105"/>
      <c r="BY3" s="105"/>
      <c r="BZ3" s="105"/>
      <c r="CA3" s="105"/>
      <c r="CB3" s="105"/>
    </row>
    <row r="4" spans="1:80" ht="25.5" customHeight="1" x14ac:dyDescent="0.4">
      <c r="A4" s="74" t="s">
        <v>119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5"/>
      <c r="T4" s="75"/>
      <c r="U4" s="75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8">
        <v>1950</v>
      </c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</row>
    <row r="5" spans="1:80" ht="25.5" customHeight="1" x14ac:dyDescent="0.4">
      <c r="A5" s="45" t="s">
        <v>120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71"/>
      <c r="T5" s="71"/>
      <c r="U5" s="71"/>
      <c r="V5" s="61" t="s">
        <v>121</v>
      </c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46">
        <v>1950</v>
      </c>
      <c r="BV5" s="46"/>
      <c r="BW5" s="46"/>
      <c r="BX5" s="46"/>
      <c r="BY5" s="46"/>
      <c r="BZ5" s="46"/>
      <c r="CA5" s="46"/>
      <c r="CB5" s="46"/>
    </row>
    <row r="6" spans="1:80" s="25" customFormat="1" ht="25.5" customHeight="1" x14ac:dyDescent="0.4">
      <c r="A6" s="99" t="s">
        <v>122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  <c r="T6" s="100"/>
      <c r="U6" s="100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98">
        <v>50840</v>
      </c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</row>
    <row r="7" spans="1:80" s="26" customFormat="1" ht="25.5" customHeight="1" x14ac:dyDescent="0.4">
      <c r="A7" s="83" t="s">
        <v>123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0"/>
      <c r="T7" s="80"/>
      <c r="U7" s="80"/>
      <c r="V7" s="79" t="s">
        <v>124</v>
      </c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2"/>
      <c r="AX7" s="72"/>
      <c r="AY7" s="72"/>
      <c r="AZ7" s="72"/>
      <c r="BA7" s="72"/>
      <c r="BB7" s="72"/>
      <c r="BC7" s="73"/>
      <c r="BD7" s="73"/>
      <c r="BE7" s="73"/>
      <c r="BF7" s="73"/>
      <c r="BG7" s="73"/>
      <c r="BH7" s="73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3">
        <v>-31800</v>
      </c>
      <c r="BV7" s="73"/>
      <c r="BW7" s="73"/>
      <c r="BX7" s="73"/>
      <c r="BY7" s="73"/>
      <c r="BZ7" s="73"/>
      <c r="CA7" s="73"/>
      <c r="CB7" s="73"/>
    </row>
    <row r="8" spans="1:80" s="26" customFormat="1" ht="25.5" customHeight="1" x14ac:dyDescent="0.4">
      <c r="A8" s="79" t="s">
        <v>125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80"/>
      <c r="U8" s="80"/>
      <c r="V8" s="79" t="s">
        <v>126</v>
      </c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>
        <v>5000</v>
      </c>
      <c r="BP8" s="72"/>
      <c r="BQ8" s="72"/>
      <c r="BR8" s="72"/>
      <c r="BS8" s="72"/>
      <c r="BT8" s="72"/>
      <c r="BU8" s="73">
        <v>5000</v>
      </c>
      <c r="BV8" s="73"/>
      <c r="BW8" s="73"/>
      <c r="BX8" s="73"/>
      <c r="BY8" s="73"/>
      <c r="BZ8" s="73"/>
      <c r="CA8" s="73"/>
      <c r="CB8" s="73"/>
    </row>
    <row r="9" spans="1:80" s="26" customFormat="1" ht="25.5" customHeight="1" x14ac:dyDescent="0.4">
      <c r="A9" s="83" t="s">
        <v>127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0"/>
      <c r="T9" s="80"/>
      <c r="U9" s="80"/>
      <c r="V9" s="79" t="s">
        <v>128</v>
      </c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3">
        <v>2200</v>
      </c>
      <c r="BV9" s="73"/>
      <c r="BW9" s="73"/>
      <c r="BX9" s="73"/>
      <c r="BY9" s="73"/>
      <c r="BZ9" s="73"/>
      <c r="CA9" s="73"/>
      <c r="CB9" s="73"/>
    </row>
    <row r="10" spans="1:80" s="26" customFormat="1" ht="25.5" customHeight="1" x14ac:dyDescent="0.4">
      <c r="A10" s="74" t="s">
        <v>129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5"/>
      <c r="T10" s="75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97">
        <f>2958720-1800</f>
        <v>2956920</v>
      </c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1" spans="1:80" s="26" customFormat="1" ht="25.5" customHeight="1" x14ac:dyDescent="0.4">
      <c r="A11" s="83" t="s">
        <v>123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0"/>
      <c r="T11" s="80"/>
      <c r="U11" s="80"/>
      <c r="V11" s="79" t="s">
        <v>130</v>
      </c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3">
        <f>-1800+9500</f>
        <v>7700</v>
      </c>
      <c r="BV11" s="73"/>
      <c r="BW11" s="73"/>
      <c r="BX11" s="73"/>
      <c r="BY11" s="73"/>
      <c r="BZ11" s="73"/>
      <c r="CA11" s="73"/>
      <c r="CB11" s="73"/>
    </row>
    <row r="12" spans="1:80" ht="25.5" customHeight="1" x14ac:dyDescent="0.4">
      <c r="A12" s="45" t="s">
        <v>131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71"/>
      <c r="T12" s="71"/>
      <c r="U12" s="71"/>
      <c r="V12" s="61" t="s">
        <v>132</v>
      </c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70">
        <v>417500</v>
      </c>
      <c r="AX12" s="70"/>
      <c r="AY12" s="70"/>
      <c r="AZ12" s="70"/>
      <c r="BA12" s="70"/>
      <c r="BB12" s="70"/>
      <c r="BC12" s="70">
        <v>208750</v>
      </c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46">
        <v>835000</v>
      </c>
      <c r="BV12" s="46"/>
      <c r="BW12" s="46"/>
      <c r="BX12" s="46"/>
      <c r="BY12" s="46"/>
      <c r="BZ12" s="46"/>
      <c r="CA12" s="46"/>
      <c r="CB12" s="46"/>
    </row>
    <row r="13" spans="1:80" ht="25.5" customHeight="1" x14ac:dyDescent="0.4">
      <c r="A13" s="45" t="s">
        <v>133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71"/>
      <c r="T13" s="71"/>
      <c r="U13" s="71"/>
      <c r="V13" s="61" t="s">
        <v>134</v>
      </c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70">
        <v>18800</v>
      </c>
      <c r="AX13" s="70"/>
      <c r="AY13" s="70"/>
      <c r="AZ13" s="70"/>
      <c r="BA13" s="70"/>
      <c r="BB13" s="70"/>
      <c r="BC13" s="70">
        <v>9400</v>
      </c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46">
        <v>40000</v>
      </c>
      <c r="BV13" s="46"/>
      <c r="BW13" s="46"/>
      <c r="BX13" s="46"/>
      <c r="BY13" s="46"/>
      <c r="BZ13" s="46"/>
      <c r="CA13" s="46"/>
      <c r="CB13" s="46"/>
    </row>
    <row r="14" spans="1:80" ht="25.5" customHeight="1" x14ac:dyDescent="0.4">
      <c r="A14" s="61" t="s">
        <v>135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71"/>
      <c r="T14" s="71"/>
      <c r="U14" s="71"/>
      <c r="V14" s="61" t="s">
        <v>135</v>
      </c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70">
        <v>40000</v>
      </c>
      <c r="AX14" s="70"/>
      <c r="AY14" s="70"/>
      <c r="AZ14" s="70"/>
      <c r="BA14" s="70"/>
      <c r="BB14" s="70"/>
      <c r="BC14" s="70">
        <v>20000</v>
      </c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46">
        <v>80000</v>
      </c>
      <c r="BV14" s="46"/>
      <c r="BW14" s="46"/>
      <c r="BX14" s="46"/>
      <c r="BY14" s="46"/>
      <c r="BZ14" s="46"/>
      <c r="CA14" s="46"/>
      <c r="CB14" s="46"/>
    </row>
    <row r="15" spans="1:80" ht="25.5" customHeight="1" x14ac:dyDescent="0.4">
      <c r="A15" s="61" t="s">
        <v>136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71"/>
      <c r="T15" s="71"/>
      <c r="U15" s="71"/>
      <c r="V15" s="61" t="s">
        <v>137</v>
      </c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70">
        <v>21000</v>
      </c>
      <c r="AX15" s="70"/>
      <c r="AY15" s="70"/>
      <c r="AZ15" s="70"/>
      <c r="BA15" s="70"/>
      <c r="BB15" s="70"/>
      <c r="BC15" s="70">
        <v>3000</v>
      </c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46">
        <v>40000</v>
      </c>
      <c r="BV15" s="46"/>
      <c r="BW15" s="46"/>
      <c r="BX15" s="46"/>
      <c r="BY15" s="46"/>
      <c r="BZ15" s="46"/>
      <c r="CA15" s="46"/>
      <c r="CB15" s="46"/>
    </row>
    <row r="16" spans="1:80" ht="25.5" customHeight="1" x14ac:dyDescent="0.4">
      <c r="A16" s="45" t="s">
        <v>138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71"/>
      <c r="T16" s="71"/>
      <c r="U16" s="71"/>
      <c r="V16" s="61" t="s">
        <v>139</v>
      </c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70" t="s">
        <v>140</v>
      </c>
      <c r="AX16" s="70"/>
      <c r="AY16" s="70"/>
      <c r="AZ16" s="70"/>
      <c r="BA16" s="70"/>
      <c r="BB16" s="70"/>
      <c r="BC16" s="46" t="s">
        <v>141</v>
      </c>
      <c r="BD16" s="46"/>
      <c r="BE16" s="46"/>
      <c r="BF16" s="46"/>
      <c r="BG16" s="46"/>
      <c r="BH16" s="46"/>
      <c r="BI16" s="70"/>
      <c r="BJ16" s="70"/>
      <c r="BK16" s="70"/>
      <c r="BL16" s="70"/>
      <c r="BM16" s="70"/>
      <c r="BN16" s="70"/>
      <c r="BO16" s="70">
        <v>5700</v>
      </c>
      <c r="BP16" s="70"/>
      <c r="BQ16" s="70"/>
      <c r="BR16" s="70"/>
      <c r="BS16" s="70"/>
      <c r="BT16" s="70"/>
      <c r="BU16" s="46">
        <v>338000</v>
      </c>
      <c r="BV16" s="46"/>
      <c r="BW16" s="46"/>
      <c r="BX16" s="46"/>
      <c r="BY16" s="46"/>
      <c r="BZ16" s="46"/>
      <c r="CA16" s="46"/>
      <c r="CB16" s="46"/>
    </row>
    <row r="17" spans="1:80" ht="25.5" customHeight="1" x14ac:dyDescent="0.4">
      <c r="A17" s="45" t="s">
        <v>142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71"/>
      <c r="T17" s="71"/>
      <c r="U17" s="71"/>
      <c r="V17" s="61" t="s">
        <v>143</v>
      </c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70"/>
      <c r="AX17" s="70"/>
      <c r="AY17" s="70"/>
      <c r="AZ17" s="70"/>
      <c r="BA17" s="70"/>
      <c r="BB17" s="70"/>
      <c r="BC17" s="96"/>
      <c r="BD17" s="96"/>
      <c r="BE17" s="96"/>
      <c r="BF17" s="96"/>
      <c r="BG17" s="96"/>
      <c r="BH17" s="96"/>
      <c r="BI17" s="70"/>
      <c r="BJ17" s="70"/>
      <c r="BK17" s="70"/>
      <c r="BL17" s="70"/>
      <c r="BM17" s="70"/>
      <c r="BN17" s="70"/>
      <c r="BO17" s="70">
        <v>37500</v>
      </c>
      <c r="BP17" s="70"/>
      <c r="BQ17" s="70"/>
      <c r="BR17" s="70"/>
      <c r="BS17" s="70"/>
      <c r="BT17" s="70"/>
      <c r="BU17" s="46">
        <v>50000</v>
      </c>
      <c r="BV17" s="46"/>
      <c r="BW17" s="46"/>
      <c r="BX17" s="46"/>
      <c r="BY17" s="46"/>
      <c r="BZ17" s="46"/>
      <c r="CA17" s="46"/>
      <c r="CB17" s="46"/>
    </row>
    <row r="18" spans="1:80" ht="25.5" customHeight="1" x14ac:dyDescent="0.4">
      <c r="A18" s="45" t="s">
        <v>144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71"/>
      <c r="T18" s="71"/>
      <c r="U18" s="71"/>
      <c r="V18" s="61" t="s">
        <v>145</v>
      </c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70"/>
      <c r="AX18" s="70"/>
      <c r="AY18" s="70"/>
      <c r="AZ18" s="70"/>
      <c r="BA18" s="70"/>
      <c r="BB18" s="70"/>
      <c r="BC18" s="96">
        <v>-46000</v>
      </c>
      <c r="BD18" s="96"/>
      <c r="BE18" s="96"/>
      <c r="BF18" s="96"/>
      <c r="BG18" s="96"/>
      <c r="BH18" s="96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46">
        <v>-61000</v>
      </c>
      <c r="BV18" s="46"/>
      <c r="BW18" s="46"/>
      <c r="BX18" s="46"/>
      <c r="BY18" s="46"/>
      <c r="BZ18" s="46"/>
      <c r="CA18" s="46"/>
      <c r="CB18" s="46"/>
    </row>
    <row r="19" spans="1:80" ht="42.75" customHeight="1" x14ac:dyDescent="0.4">
      <c r="A19" s="61" t="s">
        <v>146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71"/>
      <c r="T19" s="71"/>
      <c r="U19" s="71"/>
      <c r="V19" s="61" t="s">
        <v>147</v>
      </c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46">
        <f>460+660+12600</f>
        <v>13720</v>
      </c>
      <c r="AX19" s="46"/>
      <c r="AY19" s="46"/>
      <c r="AZ19" s="46"/>
      <c r="BA19" s="46"/>
      <c r="BB19" s="46"/>
      <c r="BC19" s="70">
        <f>460+670+12600</f>
        <v>13730</v>
      </c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46">
        <v>62400</v>
      </c>
      <c r="BV19" s="46"/>
      <c r="BW19" s="46"/>
      <c r="BX19" s="46"/>
      <c r="BY19" s="46"/>
      <c r="BZ19" s="46"/>
      <c r="CA19" s="46"/>
      <c r="CB19" s="46"/>
    </row>
    <row r="20" spans="1:80" ht="25.5" customHeight="1" x14ac:dyDescent="0.4">
      <c r="A20" s="45" t="s">
        <v>148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71"/>
      <c r="T20" s="71"/>
      <c r="U20" s="71"/>
      <c r="V20" s="61" t="s">
        <v>148</v>
      </c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70"/>
      <c r="AX20" s="70"/>
      <c r="AY20" s="70"/>
      <c r="AZ20" s="70"/>
      <c r="BA20" s="70"/>
      <c r="BB20" s="70"/>
      <c r="BC20" s="70">
        <v>51000</v>
      </c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46">
        <v>532500</v>
      </c>
      <c r="BV20" s="46"/>
      <c r="BW20" s="46"/>
      <c r="BX20" s="46"/>
      <c r="BY20" s="46"/>
      <c r="BZ20" s="46"/>
      <c r="CA20" s="46"/>
      <c r="CB20" s="46"/>
    </row>
    <row r="21" spans="1:80" ht="25.5" customHeight="1" x14ac:dyDescent="0.4">
      <c r="A21" s="45" t="s">
        <v>149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71"/>
      <c r="T21" s="71"/>
      <c r="U21" s="71"/>
      <c r="V21" s="61" t="s">
        <v>150</v>
      </c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46">
        <v>139700</v>
      </c>
      <c r="BV21" s="46"/>
      <c r="BW21" s="46"/>
      <c r="BX21" s="46"/>
      <c r="BY21" s="46"/>
      <c r="BZ21" s="46"/>
      <c r="CA21" s="46"/>
      <c r="CB21" s="46"/>
    </row>
    <row r="22" spans="1:80" ht="25.5" customHeight="1" x14ac:dyDescent="0.4">
      <c r="A22" s="45" t="s">
        <v>151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71"/>
      <c r="T22" s="71"/>
      <c r="U22" s="71"/>
      <c r="V22" s="61" t="s">
        <v>152</v>
      </c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70">
        <v>240000</v>
      </c>
      <c r="AX22" s="70"/>
      <c r="AY22" s="70"/>
      <c r="AZ22" s="70"/>
      <c r="BA22" s="70"/>
      <c r="BB22" s="70"/>
      <c r="BC22" s="70">
        <v>69000</v>
      </c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46">
        <v>460000</v>
      </c>
      <c r="BV22" s="46"/>
      <c r="BW22" s="46"/>
      <c r="BX22" s="46"/>
      <c r="BY22" s="46"/>
      <c r="BZ22" s="46"/>
      <c r="CA22" s="46"/>
      <c r="CB22" s="46"/>
    </row>
    <row r="23" spans="1:80" ht="25.5" customHeight="1" x14ac:dyDescent="0.4">
      <c r="A23" s="45" t="s">
        <v>153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71"/>
      <c r="T23" s="71"/>
      <c r="U23" s="71"/>
      <c r="V23" s="61" t="s">
        <v>154</v>
      </c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70">
        <v>153000</v>
      </c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46">
        <v>204000</v>
      </c>
      <c r="BV23" s="46"/>
      <c r="BW23" s="46"/>
      <c r="BX23" s="46"/>
      <c r="BY23" s="46"/>
      <c r="BZ23" s="46"/>
      <c r="CA23" s="46"/>
      <c r="CB23" s="46"/>
    </row>
    <row r="24" spans="1:80" s="26" customFormat="1" ht="25.5" customHeight="1" x14ac:dyDescent="0.4">
      <c r="A24" s="74" t="s">
        <v>155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75"/>
      <c r="U24" s="75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8">
        <v>282130</v>
      </c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</row>
    <row r="25" spans="1:80" ht="25.5" customHeight="1" x14ac:dyDescent="0.4">
      <c r="A25" s="45" t="s">
        <v>123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71"/>
      <c r="T25" s="71"/>
      <c r="U25" s="71"/>
      <c r="V25" s="61" t="s">
        <v>156</v>
      </c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46">
        <v>-16400</v>
      </c>
      <c r="BV25" s="46"/>
      <c r="BW25" s="46"/>
      <c r="BX25" s="46"/>
      <c r="BY25" s="46"/>
      <c r="BZ25" s="46"/>
      <c r="CA25" s="46"/>
      <c r="CB25" s="46"/>
    </row>
    <row r="26" spans="1:80" ht="25.5" customHeight="1" x14ac:dyDescent="0.4">
      <c r="A26" s="39" t="s">
        <v>157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  <c r="S26" s="90"/>
      <c r="T26" s="91"/>
      <c r="U26" s="92"/>
      <c r="V26" s="87" t="s">
        <v>158</v>
      </c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9"/>
      <c r="AW26" s="93">
        <v>10700</v>
      </c>
      <c r="AX26" s="94"/>
      <c r="AY26" s="94"/>
      <c r="AZ26" s="94"/>
      <c r="BA26" s="94"/>
      <c r="BB26" s="95"/>
      <c r="BC26" s="93">
        <v>3900</v>
      </c>
      <c r="BD26" s="94"/>
      <c r="BE26" s="94"/>
      <c r="BF26" s="94"/>
      <c r="BG26" s="94"/>
      <c r="BH26" s="95"/>
      <c r="BI26" s="93"/>
      <c r="BJ26" s="94"/>
      <c r="BK26" s="94"/>
      <c r="BL26" s="94"/>
      <c r="BM26" s="94"/>
      <c r="BN26" s="95"/>
      <c r="BO26" s="93">
        <v>1600</v>
      </c>
      <c r="BP26" s="94"/>
      <c r="BQ26" s="94"/>
      <c r="BR26" s="94"/>
      <c r="BS26" s="94"/>
      <c r="BT26" s="95"/>
      <c r="BU26" s="42">
        <v>24800</v>
      </c>
      <c r="BV26" s="43"/>
      <c r="BW26" s="43"/>
      <c r="BX26" s="43"/>
      <c r="BY26" s="43"/>
      <c r="BZ26" s="43"/>
      <c r="CA26" s="43"/>
      <c r="CB26" s="44"/>
    </row>
    <row r="27" spans="1:80" ht="25.5" customHeight="1" x14ac:dyDescent="0.4">
      <c r="A27" s="39" t="s">
        <v>159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/>
      <c r="S27" s="90"/>
      <c r="T27" s="91"/>
      <c r="U27" s="92"/>
      <c r="V27" s="87" t="s">
        <v>160</v>
      </c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9"/>
      <c r="AW27" s="93"/>
      <c r="AX27" s="94"/>
      <c r="AY27" s="94"/>
      <c r="AZ27" s="94"/>
      <c r="BA27" s="94"/>
      <c r="BB27" s="95"/>
      <c r="BC27" s="93"/>
      <c r="BD27" s="94"/>
      <c r="BE27" s="94"/>
      <c r="BF27" s="94"/>
      <c r="BG27" s="94"/>
      <c r="BH27" s="95"/>
      <c r="BI27" s="93"/>
      <c r="BJ27" s="94"/>
      <c r="BK27" s="94"/>
      <c r="BL27" s="94"/>
      <c r="BM27" s="94"/>
      <c r="BN27" s="95"/>
      <c r="BO27" s="93"/>
      <c r="BP27" s="94"/>
      <c r="BQ27" s="94"/>
      <c r="BR27" s="94"/>
      <c r="BS27" s="94"/>
      <c r="BT27" s="95"/>
      <c r="BU27" s="42">
        <v>163000</v>
      </c>
      <c r="BV27" s="43"/>
      <c r="BW27" s="43"/>
      <c r="BX27" s="43"/>
      <c r="BY27" s="43"/>
      <c r="BZ27" s="43"/>
      <c r="CA27" s="43"/>
      <c r="CB27" s="44"/>
    </row>
    <row r="28" spans="1:80" ht="25.5" customHeight="1" x14ac:dyDescent="0.4">
      <c r="A28" s="39" t="s">
        <v>161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  <c r="S28" s="90"/>
      <c r="T28" s="91"/>
      <c r="U28" s="92"/>
      <c r="V28" s="87" t="s">
        <v>162</v>
      </c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9"/>
      <c r="AW28" s="93"/>
      <c r="AX28" s="94"/>
      <c r="AY28" s="94"/>
      <c r="AZ28" s="94"/>
      <c r="BA28" s="94"/>
      <c r="BB28" s="95"/>
      <c r="BC28" s="93"/>
      <c r="BD28" s="94"/>
      <c r="BE28" s="94"/>
      <c r="BF28" s="94"/>
      <c r="BG28" s="94"/>
      <c r="BH28" s="95"/>
      <c r="BI28" s="93"/>
      <c r="BJ28" s="94"/>
      <c r="BK28" s="94"/>
      <c r="BL28" s="94"/>
      <c r="BM28" s="94"/>
      <c r="BN28" s="95"/>
      <c r="BO28" s="93"/>
      <c r="BP28" s="94"/>
      <c r="BQ28" s="94"/>
      <c r="BR28" s="94"/>
      <c r="BS28" s="94"/>
      <c r="BT28" s="95"/>
      <c r="BU28" s="42">
        <v>19000</v>
      </c>
      <c r="BV28" s="43"/>
      <c r="BW28" s="43"/>
      <c r="BX28" s="43"/>
      <c r="BY28" s="43"/>
      <c r="BZ28" s="43"/>
      <c r="CA28" s="43"/>
      <c r="CB28" s="44"/>
    </row>
    <row r="29" spans="1:80" ht="25.5" customHeight="1" x14ac:dyDescent="0.4">
      <c r="A29" s="39" t="s">
        <v>163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  <c r="S29" s="90"/>
      <c r="T29" s="91"/>
      <c r="U29" s="92"/>
      <c r="V29" s="87" t="s">
        <v>164</v>
      </c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9"/>
      <c r="AW29" s="93">
        <v>44500</v>
      </c>
      <c r="AX29" s="94"/>
      <c r="AY29" s="94"/>
      <c r="AZ29" s="94"/>
      <c r="BA29" s="94"/>
      <c r="BB29" s="95"/>
      <c r="BC29" s="93"/>
      <c r="BD29" s="94"/>
      <c r="BE29" s="94"/>
      <c r="BF29" s="94"/>
      <c r="BG29" s="94"/>
      <c r="BH29" s="95"/>
      <c r="BI29" s="93"/>
      <c r="BJ29" s="94"/>
      <c r="BK29" s="94"/>
      <c r="BL29" s="94"/>
      <c r="BM29" s="94"/>
      <c r="BN29" s="95"/>
      <c r="BO29" s="93"/>
      <c r="BP29" s="94"/>
      <c r="BQ29" s="94"/>
      <c r="BR29" s="94"/>
      <c r="BS29" s="94"/>
      <c r="BT29" s="95"/>
      <c r="BU29" s="42">
        <v>47500</v>
      </c>
      <c r="BV29" s="43"/>
      <c r="BW29" s="43"/>
      <c r="BX29" s="43"/>
      <c r="BY29" s="43"/>
      <c r="BZ29" s="43"/>
      <c r="CA29" s="43"/>
      <c r="CB29" s="44"/>
    </row>
    <row r="30" spans="1:80" ht="25.5" customHeight="1" x14ac:dyDescent="0.4">
      <c r="A30" s="74" t="s">
        <v>165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75"/>
      <c r="U30" s="75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8">
        <v>120</v>
      </c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</row>
    <row r="31" spans="1:80" ht="25.5" customHeight="1" x14ac:dyDescent="0.4">
      <c r="A31" s="45" t="s">
        <v>166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71"/>
      <c r="T31" s="71"/>
      <c r="U31" s="71"/>
      <c r="V31" s="61" t="s">
        <v>167</v>
      </c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46">
        <v>120</v>
      </c>
      <c r="BV31" s="46"/>
      <c r="BW31" s="46"/>
      <c r="BX31" s="46"/>
      <c r="BY31" s="46"/>
      <c r="BZ31" s="46"/>
      <c r="CA31" s="46"/>
      <c r="CB31" s="46"/>
    </row>
    <row r="32" spans="1:80" s="26" customFormat="1" ht="25.5" customHeight="1" x14ac:dyDescent="0.4">
      <c r="A32" s="74" t="s">
        <v>168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5"/>
      <c r="T32" s="75"/>
      <c r="U32" s="75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8">
        <v>650</v>
      </c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</row>
    <row r="33" spans="1:80" ht="25.5" customHeight="1" x14ac:dyDescent="0.4">
      <c r="A33" s="45" t="s">
        <v>169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71"/>
      <c r="T33" s="71"/>
      <c r="U33" s="71"/>
      <c r="V33" s="61" t="s">
        <v>170</v>
      </c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46">
        <v>650</v>
      </c>
      <c r="BV33" s="46"/>
      <c r="BW33" s="46"/>
      <c r="BX33" s="46"/>
      <c r="BY33" s="46"/>
      <c r="BZ33" s="46"/>
      <c r="CA33" s="46"/>
      <c r="CB33" s="46"/>
    </row>
    <row r="34" spans="1:80" s="26" customFormat="1" ht="25.5" customHeight="1" x14ac:dyDescent="0.4">
      <c r="A34" s="74" t="s">
        <v>171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5"/>
      <c r="T34" s="75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8">
        <v>39210</v>
      </c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</row>
    <row r="35" spans="1:80" s="25" customFormat="1" ht="25.5" customHeight="1" x14ac:dyDescent="0.4">
      <c r="A35" s="87" t="s">
        <v>172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9"/>
      <c r="S35" s="71"/>
      <c r="T35" s="71"/>
      <c r="U35" s="71"/>
      <c r="V35" s="87" t="s">
        <v>173</v>
      </c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9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>
        <v>38100</v>
      </c>
      <c r="BV35" s="70"/>
      <c r="BW35" s="70"/>
      <c r="BX35" s="70"/>
      <c r="BY35" s="70"/>
      <c r="BZ35" s="70"/>
      <c r="CA35" s="70"/>
      <c r="CB35" s="70"/>
    </row>
    <row r="36" spans="1:80" s="26" customFormat="1" ht="25.5" customHeight="1" x14ac:dyDescent="0.4">
      <c r="A36" s="74" t="s">
        <v>174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5"/>
      <c r="T36" s="75"/>
      <c r="U36" s="75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8">
        <v>16870</v>
      </c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</row>
    <row r="37" spans="1:80" ht="25.5" customHeight="1" x14ac:dyDescent="0.4">
      <c r="A37" s="45" t="s">
        <v>123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71"/>
      <c r="T37" s="71"/>
      <c r="U37" s="71"/>
      <c r="V37" s="61" t="s">
        <v>124</v>
      </c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46">
        <v>-21600</v>
      </c>
      <c r="BV37" s="46"/>
      <c r="BW37" s="46"/>
      <c r="BX37" s="46"/>
      <c r="BY37" s="46"/>
      <c r="BZ37" s="46"/>
      <c r="CA37" s="46"/>
      <c r="CB37" s="46"/>
    </row>
    <row r="38" spans="1:80" ht="25.5" customHeight="1" x14ac:dyDescent="0.4">
      <c r="A38" s="85" t="s">
        <v>175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71"/>
      <c r="T38" s="71"/>
      <c r="U38" s="71"/>
      <c r="V38" s="85" t="s">
        <v>176</v>
      </c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6"/>
      <c r="AX38" s="86"/>
      <c r="AY38" s="86"/>
      <c r="AZ38" s="86"/>
      <c r="BA38" s="86"/>
      <c r="BB38" s="86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>
        <v>12000</v>
      </c>
      <c r="BV38" s="70"/>
      <c r="BW38" s="70"/>
      <c r="BX38" s="70"/>
      <c r="BY38" s="70"/>
      <c r="BZ38" s="70"/>
      <c r="CA38" s="70"/>
      <c r="CB38" s="70"/>
    </row>
    <row r="39" spans="1:80" ht="25.5" customHeight="1" x14ac:dyDescent="0.4">
      <c r="A39" s="85" t="s">
        <v>177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71"/>
      <c r="T39" s="71"/>
      <c r="U39" s="71"/>
      <c r="V39" s="85" t="s">
        <v>178</v>
      </c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6"/>
      <c r="AX39" s="86"/>
      <c r="AY39" s="86"/>
      <c r="AZ39" s="86"/>
      <c r="BA39" s="86"/>
      <c r="BB39" s="86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>
        <v>1000</v>
      </c>
      <c r="BV39" s="70"/>
      <c r="BW39" s="70"/>
      <c r="BX39" s="70"/>
      <c r="BY39" s="70"/>
      <c r="BZ39" s="70"/>
      <c r="CA39" s="70"/>
      <c r="CB39" s="70"/>
    </row>
    <row r="40" spans="1:80" ht="25.5" customHeight="1" x14ac:dyDescent="0.4">
      <c r="A40" s="85" t="s">
        <v>179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71"/>
      <c r="T40" s="71"/>
      <c r="U40" s="71"/>
      <c r="V40" s="85" t="s">
        <v>180</v>
      </c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6"/>
      <c r="AX40" s="86"/>
      <c r="AY40" s="86"/>
      <c r="AZ40" s="86"/>
      <c r="BA40" s="86"/>
      <c r="BB40" s="86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>
        <v>13000</v>
      </c>
      <c r="BV40" s="70"/>
      <c r="BW40" s="70"/>
      <c r="BX40" s="70"/>
      <c r="BY40" s="70"/>
      <c r="BZ40" s="70"/>
      <c r="CA40" s="70"/>
      <c r="CB40" s="70"/>
    </row>
    <row r="41" spans="1:80" s="25" customFormat="1" ht="25.5" customHeight="1" x14ac:dyDescent="0.4">
      <c r="A41" s="74" t="s">
        <v>181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5"/>
      <c r="T41" s="75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8">
        <v>3100</v>
      </c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</row>
    <row r="42" spans="1:80" ht="25.5" customHeight="1" x14ac:dyDescent="0.4">
      <c r="A42" s="45" t="s">
        <v>123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71"/>
      <c r="T42" s="71"/>
      <c r="U42" s="71"/>
      <c r="V42" s="61" t="s">
        <v>182</v>
      </c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84">
        <v>40000</v>
      </c>
      <c r="BV42" s="84"/>
      <c r="BW42" s="84"/>
      <c r="BX42" s="84"/>
      <c r="BY42" s="84"/>
      <c r="BZ42" s="84"/>
      <c r="CA42" s="84"/>
      <c r="CB42" s="84"/>
    </row>
    <row r="43" spans="1:80" ht="25.5" customHeight="1" x14ac:dyDescent="0.4">
      <c r="A43" s="45" t="s">
        <v>183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71"/>
      <c r="T43" s="71"/>
      <c r="U43" s="71"/>
      <c r="V43" s="61" t="s">
        <v>184</v>
      </c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46">
        <v>6200</v>
      </c>
      <c r="BV43" s="46"/>
      <c r="BW43" s="46"/>
      <c r="BX43" s="46"/>
      <c r="BY43" s="46"/>
      <c r="BZ43" s="46"/>
      <c r="CA43" s="46"/>
      <c r="CB43" s="46"/>
    </row>
    <row r="44" spans="1:80" ht="25.5" customHeight="1" x14ac:dyDescent="0.4">
      <c r="A44" s="61" t="s">
        <v>185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71"/>
      <c r="T44" s="71"/>
      <c r="U44" s="71"/>
      <c r="V44" s="61" t="s">
        <v>186</v>
      </c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46" t="s">
        <v>187</v>
      </c>
      <c r="BJ44" s="46"/>
      <c r="BK44" s="46"/>
      <c r="BL44" s="46"/>
      <c r="BM44" s="46"/>
      <c r="BN44" s="46"/>
      <c r="BO44" s="70"/>
      <c r="BP44" s="70"/>
      <c r="BQ44" s="70"/>
      <c r="BR44" s="70"/>
      <c r="BS44" s="70"/>
      <c r="BT44" s="70"/>
      <c r="BU44" s="46">
        <v>-42000</v>
      </c>
      <c r="BV44" s="46"/>
      <c r="BW44" s="46"/>
      <c r="BX44" s="46"/>
      <c r="BY44" s="46"/>
      <c r="BZ44" s="46"/>
      <c r="CA44" s="46"/>
      <c r="CB44" s="46"/>
    </row>
    <row r="45" spans="1:80" s="25" customFormat="1" ht="25.5" customHeight="1" x14ac:dyDescent="0.4">
      <c r="A45" s="74" t="s">
        <v>188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5"/>
      <c r="T45" s="75"/>
      <c r="U45" s="75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8">
        <v>226810</v>
      </c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</row>
    <row r="46" spans="1:80" s="26" customFormat="1" ht="25.5" customHeight="1" x14ac:dyDescent="0.4">
      <c r="A46" s="83" t="s">
        <v>123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0"/>
      <c r="T46" s="80"/>
      <c r="U46" s="80"/>
      <c r="V46" s="79" t="s">
        <v>124</v>
      </c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3">
        <v>-31400</v>
      </c>
      <c r="BV46" s="73"/>
      <c r="BW46" s="73"/>
      <c r="BX46" s="73"/>
      <c r="BY46" s="73"/>
      <c r="BZ46" s="73"/>
      <c r="CA46" s="73"/>
      <c r="CB46" s="73"/>
    </row>
    <row r="47" spans="1:80" s="26" customFormat="1" ht="25.5" customHeight="1" x14ac:dyDescent="0.4">
      <c r="A47" s="79" t="s">
        <v>189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80"/>
      <c r="T47" s="80"/>
      <c r="U47" s="80"/>
      <c r="V47" s="81" t="s">
        <v>190</v>
      </c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3">
        <v>-25900</v>
      </c>
      <c r="BV47" s="73"/>
      <c r="BW47" s="73"/>
      <c r="BX47" s="73"/>
      <c r="BY47" s="73"/>
      <c r="BZ47" s="73"/>
      <c r="CA47" s="73"/>
      <c r="CB47" s="73"/>
    </row>
    <row r="48" spans="1:80" s="26" customFormat="1" ht="25.5" customHeight="1" x14ac:dyDescent="0.4">
      <c r="A48" s="79" t="s">
        <v>191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80"/>
      <c r="T48" s="80"/>
      <c r="U48" s="80"/>
      <c r="V48" s="81" t="s">
        <v>176</v>
      </c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3">
        <v>10000</v>
      </c>
      <c r="BV48" s="73"/>
      <c r="BW48" s="73"/>
      <c r="BX48" s="73"/>
      <c r="BY48" s="73"/>
      <c r="BZ48" s="73"/>
      <c r="CA48" s="73"/>
      <c r="CB48" s="73"/>
    </row>
    <row r="49" spans="1:80" s="26" customFormat="1" ht="25.5" customHeight="1" x14ac:dyDescent="0.4">
      <c r="A49" s="79" t="s">
        <v>192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80"/>
      <c r="T49" s="80"/>
      <c r="U49" s="80"/>
      <c r="V49" s="81" t="s">
        <v>176</v>
      </c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3">
        <v>5000</v>
      </c>
      <c r="BV49" s="73"/>
      <c r="BW49" s="73"/>
      <c r="BX49" s="73"/>
      <c r="BY49" s="73"/>
      <c r="BZ49" s="73"/>
      <c r="CA49" s="73"/>
      <c r="CB49" s="73"/>
    </row>
    <row r="50" spans="1:80" s="26" customFormat="1" ht="25.5" customHeight="1" x14ac:dyDescent="0.4">
      <c r="A50" s="79" t="s">
        <v>193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80"/>
      <c r="T50" s="80"/>
      <c r="U50" s="80"/>
      <c r="V50" s="82" t="s">
        <v>194</v>
      </c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3"/>
      <c r="BJ50" s="73"/>
      <c r="BK50" s="73"/>
      <c r="BL50" s="73"/>
      <c r="BM50" s="73"/>
      <c r="BN50" s="73"/>
      <c r="BO50" s="72"/>
      <c r="BP50" s="72"/>
      <c r="BQ50" s="72"/>
      <c r="BR50" s="72"/>
      <c r="BS50" s="72"/>
      <c r="BT50" s="72"/>
      <c r="BU50" s="73">
        <v>142000</v>
      </c>
      <c r="BV50" s="73"/>
      <c r="BW50" s="73"/>
      <c r="BX50" s="73"/>
      <c r="BY50" s="73"/>
      <c r="BZ50" s="73"/>
      <c r="CA50" s="73"/>
      <c r="CB50" s="73"/>
    </row>
    <row r="51" spans="1:80" s="26" customFormat="1" ht="25.5" customHeight="1" x14ac:dyDescent="0.4">
      <c r="A51" s="79" t="s">
        <v>195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80"/>
      <c r="T51" s="80"/>
      <c r="U51" s="80"/>
      <c r="V51" s="81" t="s">
        <v>196</v>
      </c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3"/>
      <c r="BJ51" s="73"/>
      <c r="BK51" s="73"/>
      <c r="BL51" s="73"/>
      <c r="BM51" s="73"/>
      <c r="BN51" s="73"/>
      <c r="BO51" s="72"/>
      <c r="BP51" s="72"/>
      <c r="BQ51" s="72"/>
      <c r="BR51" s="72"/>
      <c r="BS51" s="72"/>
      <c r="BT51" s="72"/>
      <c r="BU51" s="73">
        <v>6200</v>
      </c>
      <c r="BV51" s="73"/>
      <c r="BW51" s="73"/>
      <c r="BX51" s="73"/>
      <c r="BY51" s="73"/>
      <c r="BZ51" s="73"/>
      <c r="CA51" s="73"/>
      <c r="CB51" s="73"/>
    </row>
    <row r="52" spans="1:80" s="25" customFormat="1" ht="25.5" customHeight="1" x14ac:dyDescent="0.4">
      <c r="A52" s="74" t="s">
        <v>197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5"/>
      <c r="T52" s="75"/>
      <c r="U52" s="75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8">
        <v>1400</v>
      </c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</row>
    <row r="53" spans="1:80" ht="25.5" customHeight="1" x14ac:dyDescent="0.4">
      <c r="A53" s="61" t="s">
        <v>198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71"/>
      <c r="T53" s="71"/>
      <c r="U53" s="71"/>
      <c r="V53" s="45" t="s">
        <v>199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46">
        <v>-1210</v>
      </c>
      <c r="BV53" s="46"/>
      <c r="BW53" s="46"/>
      <c r="BX53" s="46"/>
      <c r="BY53" s="46"/>
      <c r="BZ53" s="46"/>
      <c r="CA53" s="46"/>
      <c r="CB53" s="46"/>
    </row>
    <row r="54" spans="1:80" ht="25.5" customHeight="1" x14ac:dyDescent="0.4">
      <c r="A54" s="61" t="s">
        <v>200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71"/>
      <c r="T54" s="71"/>
      <c r="U54" s="71"/>
      <c r="V54" s="45" t="s">
        <v>201</v>
      </c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46">
        <v>2610</v>
      </c>
      <c r="BV54" s="46"/>
      <c r="BW54" s="46"/>
      <c r="BX54" s="46"/>
      <c r="BY54" s="46"/>
      <c r="BZ54" s="46"/>
      <c r="CA54" s="46"/>
      <c r="CB54" s="46"/>
    </row>
    <row r="55" spans="1:80" ht="25.5" customHeight="1" x14ac:dyDescent="0.4">
      <c r="A55" s="27" t="s">
        <v>202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66"/>
      <c r="T55" s="66"/>
      <c r="U55" s="66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68">
        <f>BO4+BO6+BO10+BO24+BO30+BO32+BO34+BO36+BO41+BO45+BO52</f>
        <v>3580000</v>
      </c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9"/>
    </row>
  </sheetData>
  <mergeCells count="412">
    <mergeCell ref="A2:R3"/>
    <mergeCell ref="S2:AV3"/>
    <mergeCell ref="AW2:BT2"/>
    <mergeCell ref="BU2:CB3"/>
    <mergeCell ref="AW3:BB3"/>
    <mergeCell ref="BC3:BH3"/>
    <mergeCell ref="BI3:BN3"/>
    <mergeCell ref="BO3:BT3"/>
    <mergeCell ref="BO4:CB4"/>
    <mergeCell ref="A5:R5"/>
    <mergeCell ref="S5:U5"/>
    <mergeCell ref="V5:AV5"/>
    <mergeCell ref="AW5:BB5"/>
    <mergeCell ref="BC5:BH5"/>
    <mergeCell ref="BI5:BN5"/>
    <mergeCell ref="BO5:BT5"/>
    <mergeCell ref="BU5:CB5"/>
    <mergeCell ref="A4:R4"/>
    <mergeCell ref="S4:U4"/>
    <mergeCell ref="V4:AV4"/>
    <mergeCell ref="AW4:BB4"/>
    <mergeCell ref="BC4:BH4"/>
    <mergeCell ref="BI4:BN4"/>
    <mergeCell ref="BO6:CB6"/>
    <mergeCell ref="A7:R7"/>
    <mergeCell ref="S7:U7"/>
    <mergeCell ref="V7:AV7"/>
    <mergeCell ref="AW7:BB7"/>
    <mergeCell ref="BC7:BH7"/>
    <mergeCell ref="BI7:BN7"/>
    <mergeCell ref="BO7:BT7"/>
    <mergeCell ref="BU7:CB7"/>
    <mergeCell ref="A6:R6"/>
    <mergeCell ref="S6:U6"/>
    <mergeCell ref="V6:AV6"/>
    <mergeCell ref="AW6:BB6"/>
    <mergeCell ref="BC6:BH6"/>
    <mergeCell ref="BI6:BN6"/>
    <mergeCell ref="BO8:BT8"/>
    <mergeCell ref="BU8:CB8"/>
    <mergeCell ref="A9:R9"/>
    <mergeCell ref="S9:U9"/>
    <mergeCell ref="V9:AV9"/>
    <mergeCell ref="AW9:BB9"/>
    <mergeCell ref="BC9:BH9"/>
    <mergeCell ref="BI9:BN9"/>
    <mergeCell ref="BO9:BT9"/>
    <mergeCell ref="BU9:CB9"/>
    <mergeCell ref="A8:R8"/>
    <mergeCell ref="S8:U8"/>
    <mergeCell ref="V8:AV8"/>
    <mergeCell ref="AW8:BB8"/>
    <mergeCell ref="BC8:BH8"/>
    <mergeCell ref="BI8:BN8"/>
    <mergeCell ref="BO10:CB10"/>
    <mergeCell ref="A11:R11"/>
    <mergeCell ref="S11:U11"/>
    <mergeCell ref="V11:AV11"/>
    <mergeCell ref="AW11:BB11"/>
    <mergeCell ref="BC11:BH11"/>
    <mergeCell ref="BI11:BN11"/>
    <mergeCell ref="BO11:BT11"/>
    <mergeCell ref="BU11:CB11"/>
    <mergeCell ref="A10:R10"/>
    <mergeCell ref="S10:U10"/>
    <mergeCell ref="V10:AV10"/>
    <mergeCell ref="AW10:BB10"/>
    <mergeCell ref="BC10:BH10"/>
    <mergeCell ref="BI10:BN10"/>
    <mergeCell ref="BO12:BT12"/>
    <mergeCell ref="BU12:CB12"/>
    <mergeCell ref="A13:R13"/>
    <mergeCell ref="S13:U13"/>
    <mergeCell ref="V13:AV13"/>
    <mergeCell ref="AW13:BB13"/>
    <mergeCell ref="BC13:BH13"/>
    <mergeCell ref="BI13:BN13"/>
    <mergeCell ref="BO13:BT13"/>
    <mergeCell ref="A12:R12"/>
    <mergeCell ref="S12:U12"/>
    <mergeCell ref="V12:AV12"/>
    <mergeCell ref="AW12:BB12"/>
    <mergeCell ref="BC12:BH12"/>
    <mergeCell ref="BI12:BN12"/>
    <mergeCell ref="BU13:CB13"/>
    <mergeCell ref="A14:R14"/>
    <mergeCell ref="S14:U14"/>
    <mergeCell ref="V14:AV14"/>
    <mergeCell ref="AW14:BB14"/>
    <mergeCell ref="BC14:BH14"/>
    <mergeCell ref="BI14:BN14"/>
    <mergeCell ref="BO14:BT14"/>
    <mergeCell ref="BU14:CB14"/>
    <mergeCell ref="BO15:BT15"/>
    <mergeCell ref="BU15:CB15"/>
    <mergeCell ref="A16:R16"/>
    <mergeCell ref="S16:U16"/>
    <mergeCell ref="V16:AV16"/>
    <mergeCell ref="AW16:BB16"/>
    <mergeCell ref="BC16:BH16"/>
    <mergeCell ref="BI16:BN16"/>
    <mergeCell ref="BO16:BT16"/>
    <mergeCell ref="BU16:CB16"/>
    <mergeCell ref="A15:R15"/>
    <mergeCell ref="S15:U15"/>
    <mergeCell ref="V15:AV15"/>
    <mergeCell ref="AW15:BB15"/>
    <mergeCell ref="BC15:BH15"/>
    <mergeCell ref="BI15:BN15"/>
    <mergeCell ref="BO17:BT17"/>
    <mergeCell ref="BU17:CB17"/>
    <mergeCell ref="A18:R18"/>
    <mergeCell ref="S18:U18"/>
    <mergeCell ref="V18:AV18"/>
    <mergeCell ref="AW18:BB18"/>
    <mergeCell ref="BC18:BH18"/>
    <mergeCell ref="BI18:BN18"/>
    <mergeCell ref="BO18:BT18"/>
    <mergeCell ref="A17:R17"/>
    <mergeCell ref="S17:U17"/>
    <mergeCell ref="V17:AV17"/>
    <mergeCell ref="AW17:BB17"/>
    <mergeCell ref="BC17:BH17"/>
    <mergeCell ref="BI17:BN17"/>
    <mergeCell ref="BU18:CB18"/>
    <mergeCell ref="A19:R19"/>
    <mergeCell ref="S19:U19"/>
    <mergeCell ref="V19:AV19"/>
    <mergeCell ref="AW19:BB19"/>
    <mergeCell ref="BC19:BH19"/>
    <mergeCell ref="BI19:BN19"/>
    <mergeCell ref="BO19:BT19"/>
    <mergeCell ref="BU19:CB19"/>
    <mergeCell ref="A20:R20"/>
    <mergeCell ref="S20:U20"/>
    <mergeCell ref="V20:AV20"/>
    <mergeCell ref="AW20:BB20"/>
    <mergeCell ref="BC20:BH20"/>
    <mergeCell ref="BI20:BN20"/>
    <mergeCell ref="BO20:BT20"/>
    <mergeCell ref="BU20:CB20"/>
    <mergeCell ref="A21:R21"/>
    <mergeCell ref="BU21:CB21"/>
    <mergeCell ref="A22:R22"/>
    <mergeCell ref="S22:U22"/>
    <mergeCell ref="V22:AV22"/>
    <mergeCell ref="AW22:BB22"/>
    <mergeCell ref="BC22:BH22"/>
    <mergeCell ref="BI22:BN22"/>
    <mergeCell ref="BO22:BT22"/>
    <mergeCell ref="BU22:CB22"/>
    <mergeCell ref="S21:U21"/>
    <mergeCell ref="V21:AV21"/>
    <mergeCell ref="AW21:BB21"/>
    <mergeCell ref="BC21:BH21"/>
    <mergeCell ref="BI21:BN21"/>
    <mergeCell ref="BO21:BT21"/>
    <mergeCell ref="BO23:BT23"/>
    <mergeCell ref="BU23:CB23"/>
    <mergeCell ref="A24:R24"/>
    <mergeCell ref="S24:U24"/>
    <mergeCell ref="V24:AV24"/>
    <mergeCell ref="AW24:BB24"/>
    <mergeCell ref="BC24:BH24"/>
    <mergeCell ref="BI24:BN24"/>
    <mergeCell ref="BO24:CB24"/>
    <mergeCell ref="A23:R23"/>
    <mergeCell ref="S23:U23"/>
    <mergeCell ref="V23:AV23"/>
    <mergeCell ref="AW23:BB23"/>
    <mergeCell ref="BC23:BH23"/>
    <mergeCell ref="BI23:BN23"/>
    <mergeCell ref="BO25:BT25"/>
    <mergeCell ref="BU25:CB25"/>
    <mergeCell ref="A26:R26"/>
    <mergeCell ref="S26:U26"/>
    <mergeCell ref="V26:AV26"/>
    <mergeCell ref="AW26:BB26"/>
    <mergeCell ref="BC26:BH26"/>
    <mergeCell ref="BI26:BN26"/>
    <mergeCell ref="BO26:BT26"/>
    <mergeCell ref="BU26:CB26"/>
    <mergeCell ref="A25:R25"/>
    <mergeCell ref="S25:U25"/>
    <mergeCell ref="V25:AV25"/>
    <mergeCell ref="AW25:BB25"/>
    <mergeCell ref="BC25:BH25"/>
    <mergeCell ref="BI25:BN25"/>
    <mergeCell ref="A27:R27"/>
    <mergeCell ref="S27:U27"/>
    <mergeCell ref="V27:AV27"/>
    <mergeCell ref="AW27:BB27"/>
    <mergeCell ref="BC27:BH27"/>
    <mergeCell ref="BI27:BN27"/>
    <mergeCell ref="BO27:BT27"/>
    <mergeCell ref="BU27:CB27"/>
    <mergeCell ref="A28:R28"/>
    <mergeCell ref="BU28:CB28"/>
    <mergeCell ref="A29:R29"/>
    <mergeCell ref="S29:U29"/>
    <mergeCell ref="V29:AV29"/>
    <mergeCell ref="AW29:BB29"/>
    <mergeCell ref="BC29:BH29"/>
    <mergeCell ref="BI29:BN29"/>
    <mergeCell ref="BO29:BT29"/>
    <mergeCell ref="BU29:CB29"/>
    <mergeCell ref="S28:U28"/>
    <mergeCell ref="V28:AV28"/>
    <mergeCell ref="AW28:BB28"/>
    <mergeCell ref="BC28:BH28"/>
    <mergeCell ref="BI28:BN28"/>
    <mergeCell ref="BO28:BT28"/>
    <mergeCell ref="BO30:CB30"/>
    <mergeCell ref="A31:R31"/>
    <mergeCell ref="S31:U31"/>
    <mergeCell ref="V31:AV31"/>
    <mergeCell ref="AW31:BB31"/>
    <mergeCell ref="BC31:BH31"/>
    <mergeCell ref="BI31:BN31"/>
    <mergeCell ref="BO31:BT31"/>
    <mergeCell ref="BU31:CB31"/>
    <mergeCell ref="A30:R30"/>
    <mergeCell ref="S30:U30"/>
    <mergeCell ref="V30:AV30"/>
    <mergeCell ref="AW30:BB30"/>
    <mergeCell ref="BC30:BH30"/>
    <mergeCell ref="BI30:BN30"/>
    <mergeCell ref="BO32:CB32"/>
    <mergeCell ref="A33:R33"/>
    <mergeCell ref="S33:U33"/>
    <mergeCell ref="V33:AV33"/>
    <mergeCell ref="AW33:BB33"/>
    <mergeCell ref="BC33:BH33"/>
    <mergeCell ref="BI33:BN33"/>
    <mergeCell ref="BO33:BT33"/>
    <mergeCell ref="BU33:CB33"/>
    <mergeCell ref="A32:R32"/>
    <mergeCell ref="S32:U32"/>
    <mergeCell ref="V32:AV32"/>
    <mergeCell ref="AW32:BB32"/>
    <mergeCell ref="BC32:BH32"/>
    <mergeCell ref="BI32:BN32"/>
    <mergeCell ref="A35:R35"/>
    <mergeCell ref="S35:U35"/>
    <mergeCell ref="V35:AV35"/>
    <mergeCell ref="AW35:BB35"/>
    <mergeCell ref="BC35:BH35"/>
    <mergeCell ref="BI35:BN35"/>
    <mergeCell ref="BO35:BT35"/>
    <mergeCell ref="BU35:CB35"/>
    <mergeCell ref="BO34:CB34"/>
    <mergeCell ref="A34:R34"/>
    <mergeCell ref="S34:U34"/>
    <mergeCell ref="V34:AV34"/>
    <mergeCell ref="AW34:BB34"/>
    <mergeCell ref="BC34:BH34"/>
    <mergeCell ref="BI34:BN34"/>
    <mergeCell ref="BO36:CB36"/>
    <mergeCell ref="A37:R37"/>
    <mergeCell ref="S37:U37"/>
    <mergeCell ref="V37:AV37"/>
    <mergeCell ref="AW37:BB37"/>
    <mergeCell ref="BC37:BH37"/>
    <mergeCell ref="BI37:BN37"/>
    <mergeCell ref="BO37:BT37"/>
    <mergeCell ref="BU37:CB37"/>
    <mergeCell ref="A36:R36"/>
    <mergeCell ref="S36:U36"/>
    <mergeCell ref="V36:AV36"/>
    <mergeCell ref="AW36:BB36"/>
    <mergeCell ref="BC36:BH36"/>
    <mergeCell ref="BI36:BN36"/>
    <mergeCell ref="A40:R40"/>
    <mergeCell ref="S40:U40"/>
    <mergeCell ref="V40:AV40"/>
    <mergeCell ref="AW40:BB40"/>
    <mergeCell ref="BC40:BH40"/>
    <mergeCell ref="BI40:BN40"/>
    <mergeCell ref="BO40:BT40"/>
    <mergeCell ref="BU40:CB40"/>
    <mergeCell ref="BO38:BT38"/>
    <mergeCell ref="BU38:CB38"/>
    <mergeCell ref="A39:R39"/>
    <mergeCell ref="S39:U39"/>
    <mergeCell ref="V39:AV39"/>
    <mergeCell ref="AW39:BB39"/>
    <mergeCell ref="BC39:BH39"/>
    <mergeCell ref="BI39:BN39"/>
    <mergeCell ref="BO39:BT39"/>
    <mergeCell ref="BU39:CB39"/>
    <mergeCell ref="A38:R38"/>
    <mergeCell ref="S38:U38"/>
    <mergeCell ref="V38:AV38"/>
    <mergeCell ref="AW38:BB38"/>
    <mergeCell ref="BC38:BH38"/>
    <mergeCell ref="BI38:BN38"/>
    <mergeCell ref="BO41:CB41"/>
    <mergeCell ref="A42:R42"/>
    <mergeCell ref="S42:U42"/>
    <mergeCell ref="V42:AV42"/>
    <mergeCell ref="AW42:BB42"/>
    <mergeCell ref="BC42:BH42"/>
    <mergeCell ref="BI42:BN42"/>
    <mergeCell ref="BO42:BT42"/>
    <mergeCell ref="BU42:CB42"/>
    <mergeCell ref="A41:R41"/>
    <mergeCell ref="S41:U41"/>
    <mergeCell ref="V41:AV41"/>
    <mergeCell ref="AW41:BB41"/>
    <mergeCell ref="BC41:BH41"/>
    <mergeCell ref="BI41:BN41"/>
    <mergeCell ref="A43:R43"/>
    <mergeCell ref="S43:U43"/>
    <mergeCell ref="V43:AV43"/>
    <mergeCell ref="AW43:BB43"/>
    <mergeCell ref="BC43:BH43"/>
    <mergeCell ref="BI43:BN43"/>
    <mergeCell ref="BO43:BT43"/>
    <mergeCell ref="BU43:CB43"/>
    <mergeCell ref="A44:R44"/>
    <mergeCell ref="BU44:CB44"/>
    <mergeCell ref="A45:R45"/>
    <mergeCell ref="S45:U45"/>
    <mergeCell ref="V45:AV45"/>
    <mergeCell ref="AW45:BB45"/>
    <mergeCell ref="BC45:BH45"/>
    <mergeCell ref="BI45:BN45"/>
    <mergeCell ref="BO45:CB45"/>
    <mergeCell ref="S44:U44"/>
    <mergeCell ref="V44:AV44"/>
    <mergeCell ref="AW44:BB44"/>
    <mergeCell ref="BC44:BH44"/>
    <mergeCell ref="BI44:BN44"/>
    <mergeCell ref="BO44:BT44"/>
    <mergeCell ref="BO46:BT46"/>
    <mergeCell ref="BU46:CB46"/>
    <mergeCell ref="A47:R47"/>
    <mergeCell ref="S47:U47"/>
    <mergeCell ref="V47:AV47"/>
    <mergeCell ref="AW47:BB47"/>
    <mergeCell ref="BC47:BH47"/>
    <mergeCell ref="BI47:BN47"/>
    <mergeCell ref="BO47:BT47"/>
    <mergeCell ref="BU47:CB47"/>
    <mergeCell ref="A46:R46"/>
    <mergeCell ref="S46:U46"/>
    <mergeCell ref="V46:AV46"/>
    <mergeCell ref="AW46:BB46"/>
    <mergeCell ref="BC46:BH46"/>
    <mergeCell ref="BI46:BN46"/>
    <mergeCell ref="A48:R48"/>
    <mergeCell ref="S48:U48"/>
    <mergeCell ref="V48:AV48"/>
    <mergeCell ref="AW48:BB48"/>
    <mergeCell ref="BC48:BH48"/>
    <mergeCell ref="BI48:BN48"/>
    <mergeCell ref="BO48:BT48"/>
    <mergeCell ref="BU48:CB48"/>
    <mergeCell ref="A49:R49"/>
    <mergeCell ref="BU49:CB49"/>
    <mergeCell ref="A50:R50"/>
    <mergeCell ref="S50:U50"/>
    <mergeCell ref="V50:AV50"/>
    <mergeCell ref="AW50:BB50"/>
    <mergeCell ref="BC50:BH50"/>
    <mergeCell ref="BI50:BN50"/>
    <mergeCell ref="BO50:BT50"/>
    <mergeCell ref="BU50:CB50"/>
    <mergeCell ref="S49:U49"/>
    <mergeCell ref="V49:AV49"/>
    <mergeCell ref="AW49:BB49"/>
    <mergeCell ref="BC49:BH49"/>
    <mergeCell ref="BI49:BN49"/>
    <mergeCell ref="BO49:BT49"/>
    <mergeCell ref="BO51:BT51"/>
    <mergeCell ref="BU51:CB51"/>
    <mergeCell ref="A52:R52"/>
    <mergeCell ref="S52:U52"/>
    <mergeCell ref="V52:AV52"/>
    <mergeCell ref="AW52:BB52"/>
    <mergeCell ref="BC52:BH52"/>
    <mergeCell ref="BI52:BN52"/>
    <mergeCell ref="BO52:CB52"/>
    <mergeCell ref="A51:R51"/>
    <mergeCell ref="S51:U51"/>
    <mergeCell ref="V51:AV51"/>
    <mergeCell ref="AW51:BB51"/>
    <mergeCell ref="BC51:BH51"/>
    <mergeCell ref="BI51:BN51"/>
    <mergeCell ref="BU54:CB54"/>
    <mergeCell ref="A55:R55"/>
    <mergeCell ref="S55:U55"/>
    <mergeCell ref="V55:AV55"/>
    <mergeCell ref="AW55:BB55"/>
    <mergeCell ref="BC55:BH55"/>
    <mergeCell ref="BI55:BN55"/>
    <mergeCell ref="BO55:CB55"/>
    <mergeCell ref="BO53:BT53"/>
    <mergeCell ref="BU53:CB53"/>
    <mergeCell ref="A54:R54"/>
    <mergeCell ref="S54:U54"/>
    <mergeCell ref="V54:AV54"/>
    <mergeCell ref="AW54:BB54"/>
    <mergeCell ref="BC54:BH54"/>
    <mergeCell ref="BI54:BN54"/>
    <mergeCell ref="BO54:BT54"/>
    <mergeCell ref="A53:R53"/>
    <mergeCell ref="S53:U53"/>
    <mergeCell ref="V53:AV53"/>
    <mergeCell ref="AW53:BB53"/>
    <mergeCell ref="BC53:BH53"/>
    <mergeCell ref="BI53:BN53"/>
  </mergeCells>
  <phoneticPr fontId="18"/>
  <printOptions horizontalCentered="1"/>
  <pageMargins left="0.47244094488188981" right="0.47244094488188981" top="0.74803149606299213" bottom="0.31496062992125984" header="0.31496062992125984" footer="0.15748031496062992"/>
  <pageSetup paperSize="9" scale="85" fitToHeight="0" orientation="portrait" r:id="rId1"/>
  <rowBreaks count="1" manualBreakCount="1">
    <brk id="33" max="7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会計別一覧表</vt:lpstr>
      <vt:lpstr>一般会計　歳入</vt:lpstr>
      <vt:lpstr>一般会計　歳出款別</vt:lpstr>
      <vt:lpstr>一般歳出　性質別</vt:lpstr>
      <vt:lpstr>款別主要事業　歳入</vt:lpstr>
      <vt:lpstr>款別主要事業　歳出</vt:lpstr>
      <vt:lpstr>'款別主要事業　歳出'!Print_Area</vt:lpstr>
      <vt:lpstr>'款別主要事業　歳入'!Print_Area</vt:lpstr>
      <vt:lpstr>'款別主要事業　歳出'!Print_Titles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彩子</dc:creator>
  <cp:lastModifiedBy>00084242</cp:lastModifiedBy>
  <dcterms:created xsi:type="dcterms:W3CDTF">2025-03-31T06:06:18Z</dcterms:created>
  <dcterms:modified xsi:type="dcterms:W3CDTF">2025-04-11T09:06:39Z</dcterms:modified>
</cp:coreProperties>
</file>