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85027\Desktop\"/>
    </mc:Choice>
  </mc:AlternateContent>
  <bookViews>
    <workbookView xWindow="0" yWindow="0" windowWidth="28800" windowHeight="15465"/>
  </bookViews>
  <sheets>
    <sheet name="会計別一覧表" sheetId="4" r:id="rId1"/>
    <sheet name="一般会計　歳入" sheetId="3" r:id="rId2"/>
    <sheet name="一般会計　歳出款別" sheetId="2" r:id="rId3"/>
    <sheet name="一般歳出　性質別" sheetId="1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歳出'!$A$1:$G$30</definedName>
    <definedName name="_xlnm.Print_Area" localSheetId="4">'款別主要事業　歳入'!$A$1:$E$33</definedName>
    <definedName name="_xlnm.Print_Titles" localSheetId="5">'款別主要事業　歳出'!$3:$5</definedName>
    <definedName name="_xlnm.Print_Titles" localSheetId="4">'款別主要事業　歳入'!$3:$4</definedName>
  </definedNames>
  <calcPr calcId="0"/>
</workbook>
</file>

<file path=xl/calcChain.xml><?xml version="1.0" encoding="utf-8"?>
<calcChain xmlns="http://schemas.openxmlformats.org/spreadsheetml/2006/main">
  <c r="G14" i="6" l="1"/>
  <c r="G9" i="6"/>
  <c r="G6" i="6"/>
  <c r="G19" i="6" s="1"/>
  <c r="B4" i="6"/>
  <c r="E9" i="5"/>
  <c r="C6" i="5"/>
  <c r="D4" i="5"/>
  <c r="A4" i="5"/>
</calcChain>
</file>

<file path=xl/sharedStrings.xml><?xml version="1.0" encoding="utf-8"?>
<sst xmlns="http://schemas.openxmlformats.org/spreadsheetml/2006/main" count="193" uniqueCount="121">
  <si>
    <t>構成比</t>
  </si>
  <si>
    <t>計</t>
  </si>
  <si>
    <t>人件費</t>
  </si>
  <si>
    <t>扶助費</t>
  </si>
  <si>
    <t>－</t>
  </si>
  <si>
    <t>公債費</t>
  </si>
  <si>
    <t>物件費</t>
  </si>
  <si>
    <t>維持補修費</t>
  </si>
  <si>
    <t>補助費等</t>
  </si>
  <si>
    <t>積立金</t>
  </si>
  <si>
    <t>投資及び出資金</t>
  </si>
  <si>
    <t>貸付金</t>
  </si>
  <si>
    <t>繰出金</t>
  </si>
  <si>
    <t>災害復旧事業費</t>
  </si>
  <si>
    <t>予備費</t>
  </si>
  <si>
    <t>諸支出金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</si>
  <si>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</si>
  <si>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</si>
  <si>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</si>
  <si>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</si>
  <si>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</si>
  <si>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</si>
  <si>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</si>
  <si>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</si>
  <si>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</si>
  <si>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</si>
  <si>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</si>
  <si>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款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</si>
  <si>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</si>
  <si>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</si>
  <si>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</si>
  <si>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</si>
  <si>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</si>
  <si>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</si>
  <si>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</si>
  <si>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</si>
  <si>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</si>
  <si>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</si>
  <si>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</si>
  <si>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</si>
  <si>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</si>
  <si>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</si>
  <si>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</si>
  <si>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</si>
  <si>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</si>
  <si>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</si>
  <si>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</si>
  <si>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</si>
  <si>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</si>
  <si>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公共下水道事業会計</t>
  </si>
  <si>
    <t>病院事業会計</t>
  </si>
  <si>
    <t>公共用地先行取得</t>
  </si>
  <si>
    <t>西大袋土地区画整理</t>
  </si>
  <si>
    <t>東越谷土地区画整理</t>
  </si>
  <si>
    <t>母子父子寡婦福祉資金貸付</t>
  </si>
  <si>
    <t>介護保険</t>
  </si>
  <si>
    <t>後期高齢者医療</t>
  </si>
  <si>
    <t>国民健康保険</t>
  </si>
  <si>
    <t>特別会計</t>
  </si>
  <si>
    <t>一般会計</t>
  </si>
  <si>
    <t>（単位：千円）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</si>
  <si>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</si>
  <si>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</si>
  <si>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</si>
  <si>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</si>
  <si>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地方交付税</t>
    <rPh sb="0" eb="5">
      <t>チホウコウフゼイ</t>
    </rPh>
    <phoneticPr fontId="21"/>
  </si>
  <si>
    <t>普通交付税</t>
    <rPh sb="0" eb="5">
      <t>フツウコウフゼイ</t>
    </rPh>
    <phoneticPr fontId="21"/>
  </si>
  <si>
    <t>国庫支出金</t>
    <rPh sb="0" eb="2">
      <t>コッコ</t>
    </rPh>
    <rPh sb="2" eb="5">
      <t>シシュツキン</t>
    </rPh>
    <phoneticPr fontId="21"/>
  </si>
  <si>
    <t>新しい地方経済・生活環境創生交付金</t>
    <rPh sb="0" eb="1">
      <t>アタラ</t>
    </rPh>
    <rPh sb="3" eb="7">
      <t>チホウケイザイ</t>
    </rPh>
    <rPh sb="8" eb="12">
      <t>セイカツカンキョウ</t>
    </rPh>
    <rPh sb="12" eb="17">
      <t>ソウセイコウフキン</t>
    </rPh>
    <phoneticPr fontId="21"/>
  </si>
  <si>
    <t>物価高騰対応重点支援地方創生臨時交付金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4">
      <t>チホウソウセイ</t>
    </rPh>
    <rPh sb="14" eb="19">
      <t>リンジコウフキン</t>
    </rPh>
    <phoneticPr fontId="21"/>
  </si>
  <si>
    <t>寄附金</t>
    <rPh sb="0" eb="3">
      <t>キフキン</t>
    </rPh>
    <phoneticPr fontId="21"/>
  </si>
  <si>
    <t>一般寄附金</t>
    <rPh sb="0" eb="2">
      <t>イッパン</t>
    </rPh>
    <rPh sb="2" eb="5">
      <t>キフキン</t>
    </rPh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</si>
  <si>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</si>
  <si>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</si>
  <si>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款（細々目等）</t>
    <rPh sb="0" eb="1">
      <t>カン</t>
    </rPh>
    <rPh sb="5" eb="6">
      <t>トウ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</si>
  <si>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</si>
  <si>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</si>
  <si>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</si>
  <si>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</si>
  <si>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</si>
  <si>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</si>
  <si>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総務費</t>
    <rPh sb="0" eb="3">
      <t>ソウムヒ</t>
    </rPh>
    <phoneticPr fontId="21"/>
  </si>
  <si>
    <t>財政調整基金費</t>
    <rPh sb="0" eb="2">
      <t>ザイセイ</t>
    </rPh>
    <rPh sb="2" eb="4">
      <t>チョウセイ</t>
    </rPh>
    <rPh sb="4" eb="6">
      <t>キキン</t>
    </rPh>
    <rPh sb="6" eb="7">
      <t>ヒ</t>
    </rPh>
    <phoneticPr fontId="21"/>
  </si>
  <si>
    <t>財政調整基金</t>
    <rPh sb="0" eb="6">
      <t>ザイセイチョウセイキキン</t>
    </rPh>
    <phoneticPr fontId="21"/>
  </si>
  <si>
    <t>災害予防対策事業</t>
    <rPh sb="0" eb="8">
      <t>サイガイヨボウタイサクジギョウ</t>
    </rPh>
    <phoneticPr fontId="21"/>
  </si>
  <si>
    <t>施設用器具購入費</t>
    <rPh sb="0" eb="3">
      <t>シセツヨウ</t>
    </rPh>
    <rPh sb="3" eb="5">
      <t>キグ</t>
    </rPh>
    <rPh sb="5" eb="8">
      <t>コウニュウヒ</t>
    </rPh>
    <phoneticPr fontId="21"/>
  </si>
  <si>
    <t>民生費</t>
    <rPh sb="0" eb="3">
      <t>ミンセイヒ</t>
    </rPh>
    <phoneticPr fontId="21"/>
  </si>
  <si>
    <t>その他障がい福祉費</t>
    <rPh sb="2" eb="4">
      <t>タショウ</t>
    </rPh>
    <rPh sb="6" eb="9">
      <t>フクシヒ</t>
    </rPh>
    <phoneticPr fontId="21"/>
  </si>
  <si>
    <t>障がい者施設光熱費等高騰対策支援金</t>
    <rPh sb="0" eb="1">
      <t>ショウ</t>
    </rPh>
    <rPh sb="3" eb="4">
      <t>シャ</t>
    </rPh>
    <rPh sb="4" eb="6">
      <t>シセツ</t>
    </rPh>
    <rPh sb="6" eb="9">
      <t>コウネツヒ</t>
    </rPh>
    <rPh sb="9" eb="10">
      <t>トウ</t>
    </rPh>
    <rPh sb="10" eb="12">
      <t>コウトウ</t>
    </rPh>
    <rPh sb="12" eb="14">
      <t>タイサク</t>
    </rPh>
    <rPh sb="14" eb="17">
      <t>シエンキン</t>
    </rPh>
    <phoneticPr fontId="21"/>
  </si>
  <si>
    <t>介護支援事業</t>
    <rPh sb="0" eb="6">
      <t>カイゴシエンジギョウ</t>
    </rPh>
    <phoneticPr fontId="21"/>
  </si>
  <si>
    <t>通信運搬費100、高齢者施設光熱費等高騰対策支援金127,000</t>
    <rPh sb="0" eb="5">
      <t>ツウシンウンパンヒ</t>
    </rPh>
    <rPh sb="9" eb="12">
      <t>コウレイシャ</t>
    </rPh>
    <rPh sb="12" eb="14">
      <t>シセツ</t>
    </rPh>
    <rPh sb="14" eb="17">
      <t>コウネツヒ</t>
    </rPh>
    <rPh sb="17" eb="18">
      <t>トウ</t>
    </rPh>
    <rPh sb="18" eb="25">
      <t>コウトウタイサクシエンキン</t>
    </rPh>
    <phoneticPr fontId="21"/>
  </si>
  <si>
    <t>子育て充実事業</t>
    <rPh sb="0" eb="2">
      <t>コソダ</t>
    </rPh>
    <rPh sb="3" eb="7">
      <t>ジュウジツジギョウ</t>
    </rPh>
    <phoneticPr fontId="21"/>
  </si>
  <si>
    <t>私立保育所等物価高騰対応臨時支援金</t>
    <rPh sb="0" eb="2">
      <t>シリツ</t>
    </rPh>
    <rPh sb="2" eb="5">
      <t>ホイクジョ</t>
    </rPh>
    <rPh sb="5" eb="6">
      <t>トウ</t>
    </rPh>
    <rPh sb="6" eb="10">
      <t>ブッカコウトウ</t>
    </rPh>
    <rPh sb="10" eb="12">
      <t>タイオウ</t>
    </rPh>
    <rPh sb="12" eb="17">
      <t>リンジシエンキン</t>
    </rPh>
    <phoneticPr fontId="21"/>
  </si>
  <si>
    <t>障がい児支援事業</t>
    <rPh sb="0" eb="1">
      <t>ショウ</t>
    </rPh>
    <rPh sb="3" eb="4">
      <t>ジ</t>
    </rPh>
    <rPh sb="4" eb="8">
      <t>シエンジギョウ</t>
    </rPh>
    <phoneticPr fontId="21"/>
  </si>
  <si>
    <t>障がい児通所支援事業所光熱費等高騰対策支援金</t>
    <rPh sb="0" eb="1">
      <t>ショウ</t>
    </rPh>
    <rPh sb="3" eb="4">
      <t>ジ</t>
    </rPh>
    <rPh sb="4" eb="10">
      <t>ツウショシエンジギョウ</t>
    </rPh>
    <rPh sb="10" eb="11">
      <t>ショ</t>
    </rPh>
    <rPh sb="11" eb="15">
      <t>コウネツヒトウ</t>
    </rPh>
    <rPh sb="15" eb="22">
      <t>コウトウタイサクシエンキン</t>
    </rPh>
    <phoneticPr fontId="21"/>
  </si>
  <si>
    <t>農林水産業費</t>
    <rPh sb="0" eb="6">
      <t>ノウリンスイサンギョウヒ</t>
    </rPh>
    <phoneticPr fontId="21"/>
  </si>
  <si>
    <t>農業経営支援事業</t>
    <rPh sb="0" eb="8">
      <t>ノウギョウケイエイシエンジギョウ</t>
    </rPh>
    <phoneticPr fontId="21"/>
  </si>
  <si>
    <t>通信運搬費</t>
    <rPh sb="0" eb="5">
      <t>ツウシンウンパンヒ</t>
    </rPh>
    <phoneticPr fontId="21"/>
  </si>
  <si>
    <t>商工費</t>
    <rPh sb="0" eb="3">
      <t>ショウコウヒ</t>
    </rPh>
    <phoneticPr fontId="21"/>
  </si>
  <si>
    <t>産業活性化推進事業</t>
    <rPh sb="0" eb="5">
      <t>サンギョウカッセイカ</t>
    </rPh>
    <rPh sb="5" eb="9">
      <t>スイシンジギョウ</t>
    </rPh>
    <phoneticPr fontId="21"/>
  </si>
  <si>
    <t>会計年度任用職員報酬等1,000、印刷製本費100、通信運搬費100、一般貨物自動車運送事業燃料価格高騰対策支援金150,000</t>
    <rPh sb="0" eb="8">
      <t>カイケイネンドニンヨウショクイン</t>
    </rPh>
    <rPh sb="8" eb="10">
      <t>ホウシュウ</t>
    </rPh>
    <rPh sb="10" eb="11">
      <t>トウ</t>
    </rPh>
    <rPh sb="17" eb="22">
      <t>インサツセイホンヒ</t>
    </rPh>
    <rPh sb="26" eb="31">
      <t>ツウシンウンパンヒ</t>
    </rPh>
    <phoneticPr fontId="21"/>
  </si>
  <si>
    <t>ふるさと納税推進事業</t>
    <rPh sb="4" eb="6">
      <t>ノウゼイ</t>
    </rPh>
    <rPh sb="6" eb="8">
      <t>スイシン</t>
    </rPh>
    <rPh sb="8" eb="10">
      <t>ジギョウ</t>
    </rPh>
    <phoneticPr fontId="21"/>
  </si>
  <si>
    <t>手数料1,500、ふるさと納税推進事務委託料37,500</t>
    <rPh sb="0" eb="3">
      <t>テスウリョウ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</si>
  <si>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</si>
  <si>
    <t>会計名</t>
    <phoneticPr fontId="18"/>
  </si>
  <si>
    <t>補正前</t>
    <phoneticPr fontId="18"/>
  </si>
  <si>
    <t>補正額</t>
    <phoneticPr fontId="18"/>
  </si>
  <si>
    <t>合計</t>
    <phoneticPr fontId="18"/>
  </si>
  <si>
    <t>（単位：千円）</t>
    <phoneticPr fontId="18"/>
  </si>
  <si>
    <t>歳入合計</t>
    <rPh sb="0" eb="4">
      <t>サイニュウゴウケイ</t>
    </rPh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</si>
  <si>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</si>
  <si>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</si>
  <si>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</si>
  <si>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款</t>
    <phoneticPr fontId="18"/>
  </si>
  <si>
    <t>歳出合計</t>
    <rPh sb="0" eb="4">
      <t>サイシュツゴウケイ</t>
    </rPh>
    <phoneticPr fontId="18"/>
  </si>
  <si>
    <t>小計</t>
    <phoneticPr fontId="18"/>
  </si>
  <si>
    <t>区分</t>
    <phoneticPr fontId="18"/>
  </si>
  <si>
    <t>普通建設事業費</t>
    <phoneticPr fontId="18"/>
  </si>
  <si>
    <t>　補助事業費</t>
    <phoneticPr fontId="18"/>
  </si>
  <si>
    <t>　単独事業費</t>
    <phoneticPr fontId="18"/>
  </si>
  <si>
    <t>　その他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</si>
</sst>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0" fillId="0" borderId="0" xfId="42" applyFont="1" applyAlignment="1">
      <alignment horizontal="center" vertical="center"/>
    </xf>
    <xf numFmtId="0" fontId="22" fillId="0" borderId="0" xfId="42" applyFont="1">
      <alignment vertical="center"/>
    </xf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2" xfId="42" applyFont="1" applyBorder="1">
      <alignment vertical="center"/>
    </xf>
    <xf numFmtId="176" fontId="22" fillId="0" borderId="13" xfId="42" applyNumberFormat="1" applyFont="1" applyFill="1" applyBorder="1">
      <alignment vertical="center"/>
    </xf>
    <xf numFmtId="0" fontId="22" fillId="0" borderId="10" xfId="42" applyFont="1" applyBorder="1" applyAlignment="1">
      <alignment vertical="center" wrapText="1"/>
    </xf>
    <xf numFmtId="176" fontId="22" fillId="0" borderId="10" xfId="42" applyNumberFormat="1" applyFont="1" applyFill="1" applyBorder="1">
      <alignment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>
      <alignment vertical="center"/>
    </xf>
    <xf numFmtId="176" fontId="22" fillId="0" borderId="16" xfId="42" applyNumberFormat="1" applyFont="1" applyFill="1" applyBorder="1">
      <alignment vertical="center"/>
    </xf>
    <xf numFmtId="0" fontId="23" fillId="33" borderId="17" xfId="42" applyFont="1" applyFill="1" applyBorder="1" applyAlignment="1">
      <alignment horizontal="right" vertical="center"/>
    </xf>
    <xf numFmtId="0" fontId="23" fillId="33" borderId="18" xfId="42" applyFont="1" applyFill="1" applyBorder="1" applyAlignment="1">
      <alignment horizontal="right" vertical="center"/>
    </xf>
    <xf numFmtId="176" fontId="23" fillId="33" borderId="18" xfId="42" applyNumberFormat="1" applyFont="1" applyFill="1" applyBorder="1">
      <alignment vertical="center"/>
    </xf>
    <xf numFmtId="0" fontId="23" fillId="33" borderId="18" xfId="42" applyFont="1" applyFill="1" applyBorder="1">
      <alignment vertical="center"/>
    </xf>
    <xf numFmtId="176" fontId="24" fillId="33" borderId="19" xfId="42" applyNumberFormat="1" applyFont="1" applyFill="1" applyBorder="1">
      <alignment vertical="center"/>
    </xf>
    <xf numFmtId="0" fontId="22" fillId="34" borderId="0" xfId="42" applyFont="1" applyFill="1">
      <alignment vertical="center"/>
    </xf>
    <xf numFmtId="0" fontId="20" fillId="34" borderId="0" xfId="42" applyFont="1" applyFill="1" applyAlignment="1">
      <alignment vertical="center"/>
    </xf>
    <xf numFmtId="0" fontId="22" fillId="34" borderId="0" xfId="42" applyFont="1" applyFill="1" applyAlignment="1">
      <alignment horizontal="center" vertical="center"/>
    </xf>
    <xf numFmtId="0" fontId="22" fillId="34" borderId="0" xfId="42" applyFont="1" applyFill="1" applyAlignment="1">
      <alignment horizontal="right" vertical="center"/>
    </xf>
    <xf numFmtId="0" fontId="22" fillId="34" borderId="13" xfId="42" applyFont="1" applyFill="1" applyBorder="1" applyAlignment="1">
      <alignment horizontal="center" vertical="center"/>
    </xf>
    <xf numFmtId="0" fontId="22" fillId="34" borderId="19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9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5" fillId="35" borderId="17" xfId="42" applyFont="1" applyFill="1" applyBorder="1">
      <alignment vertical="center"/>
    </xf>
    <xf numFmtId="0" fontId="26" fillId="35" borderId="18" xfId="42" applyFont="1" applyFill="1" applyBorder="1">
      <alignment vertical="center"/>
    </xf>
    <xf numFmtId="0" fontId="26" fillId="35" borderId="18" xfId="42" applyFont="1" applyFill="1" applyBorder="1" applyAlignment="1">
      <alignment horizontal="center" vertical="center"/>
    </xf>
    <xf numFmtId="176" fontId="25" fillId="35" borderId="19" xfId="42" applyNumberFormat="1" applyFont="1" applyFill="1" applyBorder="1" applyAlignment="1">
      <alignment horizontal="right" vertical="center"/>
    </xf>
    <xf numFmtId="0" fontId="27" fillId="34" borderId="10" xfId="42" applyFont="1" applyFill="1" applyBorder="1" applyAlignment="1">
      <alignment vertical="center" wrapText="1" shrinkToFit="1"/>
    </xf>
    <xf numFmtId="176" fontId="27" fillId="34" borderId="10" xfId="42" applyNumberFormat="1" applyFont="1" applyFill="1" applyBorder="1" applyAlignment="1">
      <alignment vertical="center" shrinkToFit="1"/>
    </xf>
    <xf numFmtId="176" fontId="27" fillId="0" borderId="10" xfId="42" applyNumberFormat="1" applyFont="1" applyFill="1" applyBorder="1">
      <alignment vertical="center"/>
    </xf>
    <xf numFmtId="0" fontId="23" fillId="33" borderId="17" xfId="42" applyFont="1" applyFill="1" applyBorder="1" applyAlignment="1">
      <alignment horizontal="right" vertical="center"/>
    </xf>
    <xf numFmtId="0" fontId="27" fillId="33" borderId="18" xfId="42" applyFont="1" applyFill="1" applyBorder="1">
      <alignment vertical="center"/>
    </xf>
    <xf numFmtId="0" fontId="22" fillId="33" borderId="18" xfId="42" applyFont="1" applyFill="1" applyBorder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/>
  </sheetViews>
  <sheetFormatPr defaultRowHeight="18.75" x14ac:dyDescent="0.4"/>
  <cols>
    <col min="1" max="1" width="25.5" bestFit="1" customWidth="1"/>
    <col min="2" max="2" width="11.625" bestFit="1" customWidth="1"/>
    <col min="3" max="3" width="11" bestFit="1" customWidth="1"/>
    <col min="4" max="4" width="15.125" bestFit="1" customWidth="1"/>
  </cols>
  <sheetData>
    <row r="1" spans="1:4" x14ac:dyDescent="0.4">
      <c r="D1" t="s">
        <v>60</v>
      </c>
    </row>
    <row r="2" spans="1:4" x14ac:dyDescent="0.4">
      <c r="A2" s="46" t="s">
        <v>104</v>
      </c>
      <c r="B2" s="45" t="s">
        <v>105</v>
      </c>
      <c r="C2" s="45" t="s">
        <v>106</v>
      </c>
      <c r="D2" s="45" t="s">
        <v>1</v>
      </c>
    </row>
    <row r="3" spans="1:4" x14ac:dyDescent="0.4">
      <c r="A3" s="45" t="s">
        <v>59</v>
      </c>
      <c r="B3" s="47">
        <v>135829100</v>
      </c>
      <c r="C3" s="47">
        <v>1510000</v>
      </c>
      <c r="D3" s="47">
        <v>137339100</v>
      </c>
    </row>
    <row r="4" spans="1:4" x14ac:dyDescent="0.4">
      <c r="A4" s="45" t="s">
        <v>58</v>
      </c>
      <c r="B4" s="47">
        <v>66353064</v>
      </c>
      <c r="C4" s="45" t="s">
        <v>4</v>
      </c>
      <c r="D4" s="47">
        <v>66353064</v>
      </c>
    </row>
    <row r="5" spans="1:4" x14ac:dyDescent="0.4">
      <c r="A5" s="45" t="s">
        <v>57</v>
      </c>
      <c r="B5" s="47">
        <v>30627602</v>
      </c>
      <c r="C5" s="45" t="s">
        <v>4</v>
      </c>
      <c r="D5" s="47">
        <v>30627602</v>
      </c>
    </row>
    <row r="6" spans="1:4" x14ac:dyDescent="0.4">
      <c r="A6" s="45" t="s">
        <v>56</v>
      </c>
      <c r="B6" s="47">
        <v>5559131</v>
      </c>
      <c r="C6" s="45" t="s">
        <v>4</v>
      </c>
      <c r="D6" s="47">
        <v>5559131</v>
      </c>
    </row>
    <row r="7" spans="1:4" x14ac:dyDescent="0.4">
      <c r="A7" s="45" t="s">
        <v>55</v>
      </c>
      <c r="B7" s="47">
        <v>26543719</v>
      </c>
      <c r="C7" s="45" t="s">
        <v>4</v>
      </c>
      <c r="D7" s="47">
        <v>26543719</v>
      </c>
    </row>
    <row r="8" spans="1:4" x14ac:dyDescent="0.4">
      <c r="A8" s="45" t="s">
        <v>54</v>
      </c>
      <c r="B8" s="47">
        <v>63131</v>
      </c>
      <c r="C8" s="45" t="s">
        <v>4</v>
      </c>
      <c r="D8" s="47">
        <v>63131</v>
      </c>
    </row>
    <row r="9" spans="1:4" x14ac:dyDescent="0.4">
      <c r="A9" s="45" t="s">
        <v>53</v>
      </c>
      <c r="B9" s="47">
        <v>157745</v>
      </c>
      <c r="C9" s="45" t="s">
        <v>4</v>
      </c>
      <c r="D9" s="47">
        <v>157745</v>
      </c>
    </row>
    <row r="10" spans="1:4" x14ac:dyDescent="0.4">
      <c r="A10" s="45" t="s">
        <v>52</v>
      </c>
      <c r="B10" s="47">
        <v>3093736</v>
      </c>
      <c r="C10" s="45" t="s">
        <v>4</v>
      </c>
      <c r="D10" s="47">
        <v>3093736</v>
      </c>
    </row>
    <row r="11" spans="1:4" x14ac:dyDescent="0.4">
      <c r="A11" s="45" t="s">
        <v>51</v>
      </c>
      <c r="B11" s="47">
        <v>308000</v>
      </c>
      <c r="C11" s="45" t="s">
        <v>4</v>
      </c>
      <c r="D11" s="47">
        <v>308000</v>
      </c>
    </row>
    <row r="12" spans="1:4" x14ac:dyDescent="0.4">
      <c r="A12" s="45" t="s">
        <v>50</v>
      </c>
      <c r="B12" s="47">
        <v>14519500</v>
      </c>
      <c r="C12" s="45" t="s">
        <v>4</v>
      </c>
      <c r="D12" s="47">
        <v>14519500</v>
      </c>
    </row>
    <row r="13" spans="1:4" x14ac:dyDescent="0.4">
      <c r="A13" s="45" t="s">
        <v>49</v>
      </c>
      <c r="B13" s="47">
        <v>10467400</v>
      </c>
      <c r="C13" s="45" t="s">
        <v>4</v>
      </c>
      <c r="D13" s="47">
        <v>10467400</v>
      </c>
    </row>
    <row r="14" spans="1:4" x14ac:dyDescent="0.4">
      <c r="A14" s="44" t="s">
        <v>107</v>
      </c>
      <c r="B14" s="47">
        <v>227169064</v>
      </c>
      <c r="C14" s="47">
        <v>1510000</v>
      </c>
      <c r="D14" s="47">
        <v>228679064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9.5" bestFit="1" customWidth="1"/>
    <col min="6" max="6" width="15.125" bestFit="1" customWidth="1"/>
    <col min="7" max="7" width="7.125" bestFit="1" customWidth="1"/>
  </cols>
  <sheetData>
    <row r="1" spans="1:7" x14ac:dyDescent="0.4">
      <c r="F1" t="s">
        <v>108</v>
      </c>
    </row>
    <row r="2" spans="1:7" x14ac:dyDescent="0.4">
      <c r="A2" s="45" t="s">
        <v>113</v>
      </c>
      <c r="B2" s="44" t="s">
        <v>110</v>
      </c>
      <c r="C2" s="45" t="s">
        <v>111</v>
      </c>
      <c r="D2" s="45" t="s">
        <v>0</v>
      </c>
      <c r="E2" s="45" t="s">
        <v>112</v>
      </c>
      <c r="F2" s="45" t="s">
        <v>1</v>
      </c>
      <c r="G2" s="45" t="s">
        <v>0</v>
      </c>
    </row>
    <row r="3" spans="1:7" x14ac:dyDescent="0.4">
      <c r="A3" s="45">
        <v>1</v>
      </c>
      <c r="B3" s="45" t="s">
        <v>48</v>
      </c>
      <c r="C3" s="47">
        <v>48079000</v>
      </c>
      <c r="D3" s="45">
        <v>35.4</v>
      </c>
      <c r="E3" s="45" t="s">
        <v>4</v>
      </c>
      <c r="F3" s="47">
        <v>48079000</v>
      </c>
      <c r="G3" s="45">
        <v>35</v>
      </c>
    </row>
    <row r="4" spans="1:7" x14ac:dyDescent="0.4">
      <c r="A4" s="45">
        <v>2</v>
      </c>
      <c r="B4" s="45" t="s">
        <v>47</v>
      </c>
      <c r="C4" s="47">
        <v>719100</v>
      </c>
      <c r="D4" s="45">
        <v>0.5</v>
      </c>
      <c r="E4" s="45" t="s">
        <v>4</v>
      </c>
      <c r="F4" s="47">
        <v>719100</v>
      </c>
      <c r="G4" s="45">
        <v>0.5</v>
      </c>
    </row>
    <row r="5" spans="1:7" x14ac:dyDescent="0.4">
      <c r="A5" s="45">
        <v>3</v>
      </c>
      <c r="B5" s="45" t="s">
        <v>46</v>
      </c>
      <c r="C5" s="47">
        <v>20000</v>
      </c>
      <c r="D5" s="45">
        <v>0</v>
      </c>
      <c r="E5" s="45" t="s">
        <v>4</v>
      </c>
      <c r="F5" s="47">
        <v>20000</v>
      </c>
      <c r="G5" s="45">
        <v>0</v>
      </c>
    </row>
    <row r="6" spans="1:7" x14ac:dyDescent="0.4">
      <c r="A6" s="45">
        <v>4</v>
      </c>
      <c r="B6" s="45" t="s">
        <v>45</v>
      </c>
      <c r="C6" s="47">
        <v>250000</v>
      </c>
      <c r="D6" s="45">
        <v>0.2</v>
      </c>
      <c r="E6" s="45" t="s">
        <v>4</v>
      </c>
      <c r="F6" s="47">
        <v>250000</v>
      </c>
      <c r="G6" s="45">
        <v>0.2</v>
      </c>
    </row>
    <row r="7" spans="1:7" x14ac:dyDescent="0.4">
      <c r="A7" s="45">
        <v>5</v>
      </c>
      <c r="B7" s="45" t="s">
        <v>44</v>
      </c>
      <c r="C7" s="47">
        <v>200000</v>
      </c>
      <c r="D7" s="45">
        <v>0.2</v>
      </c>
      <c r="E7" s="45" t="s">
        <v>4</v>
      </c>
      <c r="F7" s="47">
        <v>200000</v>
      </c>
      <c r="G7" s="45">
        <v>0.2</v>
      </c>
    </row>
    <row r="8" spans="1:7" x14ac:dyDescent="0.4">
      <c r="A8" s="45">
        <v>6</v>
      </c>
      <c r="B8" s="45" t="s">
        <v>43</v>
      </c>
      <c r="C8" s="47">
        <v>500000</v>
      </c>
      <c r="D8" s="45">
        <v>0.4</v>
      </c>
      <c r="E8" s="45" t="s">
        <v>4</v>
      </c>
      <c r="F8" s="47">
        <v>500000</v>
      </c>
      <c r="G8" s="45">
        <v>0.4</v>
      </c>
    </row>
    <row r="9" spans="1:7" x14ac:dyDescent="0.4">
      <c r="A9" s="45">
        <v>7</v>
      </c>
      <c r="B9" s="45" t="s">
        <v>42</v>
      </c>
      <c r="C9" s="47">
        <v>7700000</v>
      </c>
      <c r="D9" s="45">
        <v>5.7</v>
      </c>
      <c r="E9" s="45" t="s">
        <v>4</v>
      </c>
      <c r="F9" s="47">
        <v>7700000</v>
      </c>
      <c r="G9" s="45">
        <v>5.6</v>
      </c>
    </row>
    <row r="10" spans="1:7" x14ac:dyDescent="0.4">
      <c r="A10" s="45">
        <v>8</v>
      </c>
      <c r="B10" s="45" t="s">
        <v>41</v>
      </c>
      <c r="C10" s="47">
        <v>170000</v>
      </c>
      <c r="D10" s="45">
        <v>0.1</v>
      </c>
      <c r="E10" s="45" t="s">
        <v>4</v>
      </c>
      <c r="F10" s="47">
        <v>170000</v>
      </c>
      <c r="G10" s="45">
        <v>0.1</v>
      </c>
    </row>
    <row r="11" spans="1:7" x14ac:dyDescent="0.4">
      <c r="A11" s="45">
        <v>9</v>
      </c>
      <c r="B11" s="45" t="s">
        <v>40</v>
      </c>
      <c r="C11" s="47">
        <v>2044000</v>
      </c>
      <c r="D11" s="45">
        <v>1.5</v>
      </c>
      <c r="E11" s="45" t="s">
        <v>4</v>
      </c>
      <c r="F11" s="47">
        <v>2044000</v>
      </c>
      <c r="G11" s="45">
        <v>1.5</v>
      </c>
    </row>
    <row r="12" spans="1:7" x14ac:dyDescent="0.4">
      <c r="A12" s="45">
        <v>10</v>
      </c>
      <c r="B12" s="45" t="s">
        <v>39</v>
      </c>
      <c r="C12" s="47">
        <v>7720000</v>
      </c>
      <c r="D12" s="45">
        <v>5.7</v>
      </c>
      <c r="E12" s="47">
        <v>1210000</v>
      </c>
      <c r="F12" s="47">
        <v>8930000</v>
      </c>
      <c r="G12" s="45">
        <v>6.5</v>
      </c>
    </row>
    <row r="13" spans="1:7" x14ac:dyDescent="0.4">
      <c r="A13" s="45">
        <v>11</v>
      </c>
      <c r="B13" s="45" t="s">
        <v>38</v>
      </c>
      <c r="C13" s="47">
        <v>42000</v>
      </c>
      <c r="D13" s="45">
        <v>0</v>
      </c>
      <c r="E13" s="45" t="s">
        <v>4</v>
      </c>
      <c r="F13" s="47">
        <v>42000</v>
      </c>
      <c r="G13" s="45">
        <v>0</v>
      </c>
    </row>
    <row r="14" spans="1:7" x14ac:dyDescent="0.4">
      <c r="A14" s="45">
        <v>12</v>
      </c>
      <c r="B14" s="45" t="s">
        <v>37</v>
      </c>
      <c r="C14" s="47">
        <v>536280</v>
      </c>
      <c r="D14" s="45">
        <v>0.4</v>
      </c>
      <c r="E14" s="45" t="s">
        <v>4</v>
      </c>
      <c r="F14" s="47">
        <v>536280</v>
      </c>
      <c r="G14" s="45">
        <v>0.4</v>
      </c>
    </row>
    <row r="15" spans="1:7" x14ac:dyDescent="0.4">
      <c r="A15" s="45">
        <v>13</v>
      </c>
      <c r="B15" s="45" t="s">
        <v>36</v>
      </c>
      <c r="C15" s="47">
        <v>1531925</v>
      </c>
      <c r="D15" s="45">
        <v>1.1000000000000001</v>
      </c>
      <c r="E15" s="45" t="s">
        <v>4</v>
      </c>
      <c r="F15" s="47">
        <v>1531925</v>
      </c>
      <c r="G15" s="45">
        <v>1.1000000000000001</v>
      </c>
    </row>
    <row r="16" spans="1:7" x14ac:dyDescent="0.4">
      <c r="A16" s="45">
        <v>14</v>
      </c>
      <c r="B16" s="45" t="s">
        <v>35</v>
      </c>
      <c r="C16" s="47">
        <v>28646730</v>
      </c>
      <c r="D16" s="45">
        <v>21.1</v>
      </c>
      <c r="E16" s="47">
        <v>250000</v>
      </c>
      <c r="F16" s="47">
        <v>28896730</v>
      </c>
      <c r="G16" s="45">
        <v>21</v>
      </c>
    </row>
    <row r="17" spans="1:7" x14ac:dyDescent="0.4">
      <c r="A17" s="45">
        <v>15</v>
      </c>
      <c r="B17" s="45" t="s">
        <v>34</v>
      </c>
      <c r="C17" s="47">
        <v>8718900</v>
      </c>
      <c r="D17" s="45">
        <v>6.4</v>
      </c>
      <c r="E17" s="45" t="s">
        <v>4</v>
      </c>
      <c r="F17" s="47">
        <v>8718900</v>
      </c>
      <c r="G17" s="45">
        <v>6.4</v>
      </c>
    </row>
    <row r="18" spans="1:7" x14ac:dyDescent="0.4">
      <c r="A18" s="45">
        <v>16</v>
      </c>
      <c r="B18" s="45" t="s">
        <v>33</v>
      </c>
      <c r="C18" s="47">
        <v>103610</v>
      </c>
      <c r="D18" s="45">
        <v>0.1</v>
      </c>
      <c r="E18" s="45" t="s">
        <v>4</v>
      </c>
      <c r="F18" s="47">
        <v>103610</v>
      </c>
      <c r="G18" s="45">
        <v>0.1</v>
      </c>
    </row>
    <row r="19" spans="1:7" x14ac:dyDescent="0.4">
      <c r="A19" s="45">
        <v>17</v>
      </c>
      <c r="B19" s="45" t="s">
        <v>32</v>
      </c>
      <c r="C19" s="47">
        <v>124320</v>
      </c>
      <c r="D19" s="45">
        <v>0.1</v>
      </c>
      <c r="E19" s="47">
        <v>50000</v>
      </c>
      <c r="F19" s="47">
        <v>174320</v>
      </c>
      <c r="G19" s="45">
        <v>0.1</v>
      </c>
    </row>
    <row r="20" spans="1:7" x14ac:dyDescent="0.4">
      <c r="A20" s="45">
        <v>18</v>
      </c>
      <c r="B20" s="45" t="s">
        <v>31</v>
      </c>
      <c r="C20" s="47">
        <v>8138910</v>
      </c>
      <c r="D20" s="45">
        <v>6</v>
      </c>
      <c r="E20" s="45" t="s">
        <v>4</v>
      </c>
      <c r="F20" s="47">
        <v>8138910</v>
      </c>
      <c r="G20" s="45">
        <v>5.9</v>
      </c>
    </row>
    <row r="21" spans="1:7" x14ac:dyDescent="0.4">
      <c r="A21" s="45">
        <v>19</v>
      </c>
      <c r="B21" s="45" t="s">
        <v>30</v>
      </c>
      <c r="C21" s="47">
        <v>8216011</v>
      </c>
      <c r="D21" s="45">
        <v>6</v>
      </c>
      <c r="E21" s="45" t="s">
        <v>4</v>
      </c>
      <c r="F21" s="47">
        <v>8216011</v>
      </c>
      <c r="G21" s="45">
        <v>6</v>
      </c>
    </row>
    <row r="22" spans="1:7" x14ac:dyDescent="0.4">
      <c r="A22" s="45">
        <v>20</v>
      </c>
      <c r="B22" s="45" t="s">
        <v>29</v>
      </c>
      <c r="C22" s="47">
        <v>3587814</v>
      </c>
      <c r="D22" s="45">
        <v>2.6</v>
      </c>
      <c r="E22" s="45" t="s">
        <v>4</v>
      </c>
      <c r="F22" s="47">
        <v>3587814</v>
      </c>
      <c r="G22" s="45">
        <v>2.6</v>
      </c>
    </row>
    <row r="23" spans="1:7" x14ac:dyDescent="0.4">
      <c r="A23" s="45">
        <v>21</v>
      </c>
      <c r="B23" s="45" t="s">
        <v>28</v>
      </c>
      <c r="C23" s="47">
        <v>8780500</v>
      </c>
      <c r="D23" s="45">
        <v>6.5</v>
      </c>
      <c r="E23" s="45" t="s">
        <v>4</v>
      </c>
      <c r="F23" s="47">
        <v>8780500</v>
      </c>
      <c r="G23" s="45">
        <v>6.4</v>
      </c>
    </row>
    <row r="24" spans="1:7" x14ac:dyDescent="0.4">
      <c r="A24" s="45"/>
      <c r="B24" s="46" t="s">
        <v>109</v>
      </c>
      <c r="C24" s="47">
        <v>135829100</v>
      </c>
      <c r="D24" s="45">
        <v>100</v>
      </c>
      <c r="E24" s="47">
        <v>1510000</v>
      </c>
      <c r="F24" s="47">
        <v>137339100</v>
      </c>
      <c r="G24" s="45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108</v>
      </c>
    </row>
    <row r="2" spans="1:7" x14ac:dyDescent="0.4">
      <c r="A2" s="45" t="s">
        <v>27</v>
      </c>
      <c r="B2" s="44" t="s">
        <v>110</v>
      </c>
      <c r="C2" s="45" t="s">
        <v>111</v>
      </c>
      <c r="D2" s="45" t="s">
        <v>0</v>
      </c>
      <c r="E2" s="45" t="s">
        <v>112</v>
      </c>
      <c r="F2" s="45" t="s">
        <v>1</v>
      </c>
      <c r="G2" s="45" t="s">
        <v>0</v>
      </c>
    </row>
    <row r="3" spans="1:7" x14ac:dyDescent="0.4">
      <c r="A3" s="45">
        <v>1</v>
      </c>
      <c r="B3" s="45" t="s">
        <v>26</v>
      </c>
      <c r="C3" s="47">
        <v>584442</v>
      </c>
      <c r="D3" s="45">
        <v>0.4</v>
      </c>
      <c r="E3" s="45" t="s">
        <v>4</v>
      </c>
      <c r="F3" s="47">
        <v>584442</v>
      </c>
      <c r="G3" s="45">
        <v>0.4</v>
      </c>
    </row>
    <row r="4" spans="1:7" x14ac:dyDescent="0.4">
      <c r="A4" s="45">
        <v>2</v>
      </c>
      <c r="B4" s="45" t="s">
        <v>25</v>
      </c>
      <c r="C4" s="47">
        <v>16743259</v>
      </c>
      <c r="D4" s="45">
        <v>12.3</v>
      </c>
      <c r="E4" s="47">
        <v>1154600</v>
      </c>
      <c r="F4" s="47">
        <v>17897859</v>
      </c>
      <c r="G4" s="45">
        <v>13</v>
      </c>
    </row>
    <row r="5" spans="1:7" x14ac:dyDescent="0.4">
      <c r="A5" s="45">
        <v>3</v>
      </c>
      <c r="B5" s="45" t="s">
        <v>24</v>
      </c>
      <c r="C5" s="47">
        <v>67208643</v>
      </c>
      <c r="D5" s="45">
        <v>49.5</v>
      </c>
      <c r="E5" s="47">
        <v>165100</v>
      </c>
      <c r="F5" s="47">
        <v>67373743</v>
      </c>
      <c r="G5" s="45">
        <v>49.1</v>
      </c>
    </row>
    <row r="6" spans="1:7" x14ac:dyDescent="0.4">
      <c r="A6" s="45">
        <v>4</v>
      </c>
      <c r="B6" s="45" t="s">
        <v>23</v>
      </c>
      <c r="C6" s="47">
        <v>11658255</v>
      </c>
      <c r="D6" s="45">
        <v>8.6</v>
      </c>
      <c r="E6" s="45" t="s">
        <v>4</v>
      </c>
      <c r="F6" s="47">
        <v>11658255</v>
      </c>
      <c r="G6" s="45">
        <v>8.5</v>
      </c>
    </row>
    <row r="7" spans="1:7" x14ac:dyDescent="0.4">
      <c r="A7" s="45">
        <v>5</v>
      </c>
      <c r="B7" s="45" t="s">
        <v>22</v>
      </c>
      <c r="C7" s="47">
        <v>88855</v>
      </c>
      <c r="D7" s="45">
        <v>0.1</v>
      </c>
      <c r="E7" s="45" t="s">
        <v>4</v>
      </c>
      <c r="F7" s="47">
        <v>88855</v>
      </c>
      <c r="G7" s="45">
        <v>0.1</v>
      </c>
    </row>
    <row r="8" spans="1:7" x14ac:dyDescent="0.4">
      <c r="A8" s="45">
        <v>6</v>
      </c>
      <c r="B8" s="45" t="s">
        <v>21</v>
      </c>
      <c r="C8" s="47">
        <v>699965</v>
      </c>
      <c r="D8" s="45">
        <v>0.5</v>
      </c>
      <c r="E8" s="45">
        <v>100</v>
      </c>
      <c r="F8" s="47">
        <v>700065</v>
      </c>
      <c r="G8" s="45">
        <v>0.5</v>
      </c>
    </row>
    <row r="9" spans="1:7" x14ac:dyDescent="0.4">
      <c r="A9" s="45">
        <v>7</v>
      </c>
      <c r="B9" s="45" t="s">
        <v>20</v>
      </c>
      <c r="C9" s="47">
        <v>539021</v>
      </c>
      <c r="D9" s="45">
        <v>0.4</v>
      </c>
      <c r="E9" s="47">
        <v>190200</v>
      </c>
      <c r="F9" s="47">
        <v>729221</v>
      </c>
      <c r="G9" s="45">
        <v>0.5</v>
      </c>
    </row>
    <row r="10" spans="1:7" x14ac:dyDescent="0.4">
      <c r="A10" s="45">
        <v>8</v>
      </c>
      <c r="B10" s="45" t="s">
        <v>19</v>
      </c>
      <c r="C10" s="47">
        <v>10420620</v>
      </c>
      <c r="D10" s="45">
        <v>7.7</v>
      </c>
      <c r="E10" s="45" t="s">
        <v>4</v>
      </c>
      <c r="F10" s="47">
        <v>10420620</v>
      </c>
      <c r="G10" s="45">
        <v>7.6</v>
      </c>
    </row>
    <row r="11" spans="1:7" x14ac:dyDescent="0.4">
      <c r="A11" s="45">
        <v>9</v>
      </c>
      <c r="B11" s="45" t="s">
        <v>18</v>
      </c>
      <c r="C11" s="47">
        <v>4010282</v>
      </c>
      <c r="D11" s="45">
        <v>2.9</v>
      </c>
      <c r="E11" s="45" t="s">
        <v>4</v>
      </c>
      <c r="F11" s="47">
        <v>4010282</v>
      </c>
      <c r="G11" s="45">
        <v>2.9</v>
      </c>
    </row>
    <row r="12" spans="1:7" x14ac:dyDescent="0.4">
      <c r="A12" s="45">
        <v>10</v>
      </c>
      <c r="B12" s="45" t="s">
        <v>17</v>
      </c>
      <c r="C12" s="47">
        <v>15635107</v>
      </c>
      <c r="D12" s="45">
        <v>11.5</v>
      </c>
      <c r="E12" s="45" t="s">
        <v>4</v>
      </c>
      <c r="F12" s="47">
        <v>15635107</v>
      </c>
      <c r="G12" s="45">
        <v>11.4</v>
      </c>
    </row>
    <row r="13" spans="1:7" x14ac:dyDescent="0.4">
      <c r="A13" s="45">
        <v>11</v>
      </c>
      <c r="B13" s="45" t="s">
        <v>16</v>
      </c>
      <c r="C13" s="45">
        <v>10</v>
      </c>
      <c r="D13" s="45">
        <v>0</v>
      </c>
      <c r="E13" s="45" t="s">
        <v>4</v>
      </c>
      <c r="F13" s="45">
        <v>10</v>
      </c>
      <c r="G13" s="45">
        <v>0</v>
      </c>
    </row>
    <row r="14" spans="1:7" x14ac:dyDescent="0.4">
      <c r="A14" s="45">
        <v>12</v>
      </c>
      <c r="B14" s="45" t="s">
        <v>5</v>
      </c>
      <c r="C14" s="47">
        <v>7728631</v>
      </c>
      <c r="D14" s="45">
        <v>5.7</v>
      </c>
      <c r="E14" s="45" t="s">
        <v>4</v>
      </c>
      <c r="F14" s="47">
        <v>7728631</v>
      </c>
      <c r="G14" s="45">
        <v>5.6</v>
      </c>
    </row>
    <row r="15" spans="1:7" x14ac:dyDescent="0.4">
      <c r="A15" s="45">
        <v>13</v>
      </c>
      <c r="B15" s="45" t="s">
        <v>15</v>
      </c>
      <c r="C15" s="47">
        <v>392010</v>
      </c>
      <c r="D15" s="45">
        <v>0.3</v>
      </c>
      <c r="E15" s="45" t="s">
        <v>4</v>
      </c>
      <c r="F15" s="47">
        <v>392010</v>
      </c>
      <c r="G15" s="45">
        <v>0.3</v>
      </c>
    </row>
    <row r="16" spans="1:7" x14ac:dyDescent="0.4">
      <c r="A16" s="45">
        <v>14</v>
      </c>
      <c r="B16" s="45" t="s">
        <v>14</v>
      </c>
      <c r="C16" s="47">
        <v>120000</v>
      </c>
      <c r="D16" s="45">
        <v>0.1</v>
      </c>
      <c r="E16" s="45" t="s">
        <v>4</v>
      </c>
      <c r="F16" s="47">
        <v>120000</v>
      </c>
      <c r="G16" s="45">
        <v>0.1</v>
      </c>
    </row>
    <row r="17" spans="1:7" x14ac:dyDescent="0.4">
      <c r="A17" s="45"/>
      <c r="B17" s="46" t="s">
        <v>114</v>
      </c>
      <c r="C17" s="47">
        <v>135829100</v>
      </c>
      <c r="D17" s="45">
        <v>100</v>
      </c>
      <c r="E17" s="47">
        <v>1510000</v>
      </c>
      <c r="F17" s="47">
        <v>137339100</v>
      </c>
      <c r="G17" s="45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8.75" x14ac:dyDescent="0.4"/>
  <cols>
    <col min="1" max="1" width="15.125" bestFit="1" customWidth="1"/>
    <col min="2" max="2" width="11.625" bestFit="1" customWidth="1"/>
    <col min="3" max="3" width="7.125" bestFit="1" customWidth="1"/>
    <col min="4" max="4" width="9.5" bestFit="1" customWidth="1"/>
    <col min="5" max="5" width="15.125" bestFit="1" customWidth="1"/>
    <col min="6" max="6" width="7.125" bestFit="1" customWidth="1"/>
  </cols>
  <sheetData>
    <row r="1" spans="1:6" x14ac:dyDescent="0.4">
      <c r="E1" t="s">
        <v>108</v>
      </c>
    </row>
    <row r="2" spans="1:6" x14ac:dyDescent="0.4">
      <c r="A2" s="44" t="s">
        <v>116</v>
      </c>
      <c r="B2" s="45" t="s">
        <v>111</v>
      </c>
      <c r="C2" s="45" t="s">
        <v>0</v>
      </c>
      <c r="D2" s="45" t="s">
        <v>112</v>
      </c>
      <c r="E2" s="45" t="s">
        <v>1</v>
      </c>
      <c r="F2" s="45" t="s">
        <v>0</v>
      </c>
    </row>
    <row r="3" spans="1:6" x14ac:dyDescent="0.4">
      <c r="A3" s="45" t="s">
        <v>2</v>
      </c>
      <c r="B3" s="47">
        <v>23404740</v>
      </c>
      <c r="C3" s="45">
        <v>17.2</v>
      </c>
      <c r="D3" s="45">
        <v>970</v>
      </c>
      <c r="E3" s="47">
        <v>23405710</v>
      </c>
      <c r="F3" s="45">
        <v>17.100000000000001</v>
      </c>
    </row>
    <row r="4" spans="1:6" x14ac:dyDescent="0.4">
      <c r="A4" s="45" t="s">
        <v>3</v>
      </c>
      <c r="B4" s="47">
        <v>38211580</v>
      </c>
      <c r="C4" s="45">
        <v>28.1</v>
      </c>
      <c r="D4" s="45" t="s">
        <v>4</v>
      </c>
      <c r="E4" s="47">
        <v>38211580</v>
      </c>
      <c r="F4" s="45">
        <v>27.8</v>
      </c>
    </row>
    <row r="5" spans="1:6" x14ac:dyDescent="0.4">
      <c r="A5" s="45" t="s">
        <v>5</v>
      </c>
      <c r="B5" s="47">
        <v>7728631</v>
      </c>
      <c r="C5" s="45">
        <v>5.7</v>
      </c>
      <c r="D5" s="45" t="s">
        <v>4</v>
      </c>
      <c r="E5" s="47">
        <v>7728631</v>
      </c>
      <c r="F5" s="45">
        <v>5.6</v>
      </c>
    </row>
    <row r="6" spans="1:6" x14ac:dyDescent="0.4">
      <c r="A6" s="46" t="s">
        <v>115</v>
      </c>
      <c r="B6" s="47">
        <v>69344951</v>
      </c>
      <c r="C6" s="45">
        <v>51</v>
      </c>
      <c r="D6" s="45">
        <v>970</v>
      </c>
      <c r="E6" s="47">
        <v>69345921</v>
      </c>
      <c r="F6" s="45">
        <v>50.5</v>
      </c>
    </row>
    <row r="7" spans="1:6" x14ac:dyDescent="0.4">
      <c r="A7" s="45" t="s">
        <v>6</v>
      </c>
      <c r="B7" s="47">
        <v>20487212</v>
      </c>
      <c r="C7" s="45">
        <v>15.1</v>
      </c>
      <c r="D7" s="47">
        <v>106430</v>
      </c>
      <c r="E7" s="47">
        <v>20593642</v>
      </c>
      <c r="F7" s="45">
        <v>15</v>
      </c>
    </row>
    <row r="8" spans="1:6" x14ac:dyDescent="0.4">
      <c r="A8" s="45" t="s">
        <v>7</v>
      </c>
      <c r="B8" s="47">
        <v>849570</v>
      </c>
      <c r="C8" s="45">
        <v>0.6</v>
      </c>
      <c r="D8" s="45" t="s">
        <v>4</v>
      </c>
      <c r="E8" s="47">
        <v>849570</v>
      </c>
      <c r="F8" s="45">
        <v>0.6</v>
      </c>
    </row>
    <row r="9" spans="1:6" x14ac:dyDescent="0.4">
      <c r="A9" s="45" t="s">
        <v>8</v>
      </c>
      <c r="B9" s="47">
        <v>17031097</v>
      </c>
      <c r="C9" s="45">
        <v>12.5</v>
      </c>
      <c r="D9" s="47">
        <v>315000</v>
      </c>
      <c r="E9" s="47">
        <v>17346097</v>
      </c>
      <c r="F9" s="45">
        <v>12.6</v>
      </c>
    </row>
    <row r="10" spans="1:6" x14ac:dyDescent="0.4">
      <c r="A10" s="45" t="s">
        <v>9</v>
      </c>
      <c r="B10" s="47">
        <v>5921550</v>
      </c>
      <c r="C10" s="45">
        <v>4.4000000000000004</v>
      </c>
      <c r="D10" s="47">
        <v>1087600</v>
      </c>
      <c r="E10" s="47">
        <v>7009150</v>
      </c>
      <c r="F10" s="45">
        <v>5.0999999999999996</v>
      </c>
    </row>
    <row r="11" spans="1:6" x14ac:dyDescent="0.4">
      <c r="A11" s="45" t="s">
        <v>10</v>
      </c>
      <c r="B11" s="45"/>
      <c r="C11" s="45" t="s">
        <v>4</v>
      </c>
      <c r="D11" s="45" t="s">
        <v>4</v>
      </c>
      <c r="E11" s="45" t="s">
        <v>4</v>
      </c>
      <c r="F11" s="45" t="s">
        <v>4</v>
      </c>
    </row>
    <row r="12" spans="1:6" x14ac:dyDescent="0.4">
      <c r="A12" s="45" t="s">
        <v>11</v>
      </c>
      <c r="B12" s="47">
        <v>114010</v>
      </c>
      <c r="C12" s="45">
        <v>0.1</v>
      </c>
      <c r="D12" s="45" t="s">
        <v>4</v>
      </c>
      <c r="E12" s="47">
        <v>114010</v>
      </c>
      <c r="F12" s="45">
        <v>0.1</v>
      </c>
    </row>
    <row r="13" spans="1:6" x14ac:dyDescent="0.4">
      <c r="A13" s="45" t="s">
        <v>12</v>
      </c>
      <c r="B13" s="47">
        <v>8507600</v>
      </c>
      <c r="C13" s="45">
        <v>6.3</v>
      </c>
      <c r="D13" s="45" t="s">
        <v>4</v>
      </c>
      <c r="E13" s="47">
        <v>8507600</v>
      </c>
      <c r="F13" s="45">
        <v>6.2</v>
      </c>
    </row>
    <row r="14" spans="1:6" x14ac:dyDescent="0.4">
      <c r="A14" s="45" t="s">
        <v>117</v>
      </c>
      <c r="B14" s="47">
        <v>13453100</v>
      </c>
      <c r="C14" s="45">
        <v>9.9</v>
      </c>
      <c r="D14" s="45" t="s">
        <v>4</v>
      </c>
      <c r="E14" s="47">
        <v>13453100</v>
      </c>
      <c r="F14" s="45">
        <v>9.8000000000000007</v>
      </c>
    </row>
    <row r="15" spans="1:6" x14ac:dyDescent="0.4">
      <c r="A15" s="45" t="s">
        <v>118</v>
      </c>
      <c r="B15" s="47">
        <v>2172600</v>
      </c>
      <c r="C15" s="45">
        <v>1.6</v>
      </c>
      <c r="D15" s="45" t="s">
        <v>4</v>
      </c>
      <c r="E15" s="47">
        <v>2172600</v>
      </c>
      <c r="F15" s="45">
        <v>1.6</v>
      </c>
    </row>
    <row r="16" spans="1:6" x14ac:dyDescent="0.4">
      <c r="A16" s="45" t="s">
        <v>119</v>
      </c>
      <c r="B16" s="47">
        <v>11169000</v>
      </c>
      <c r="C16" s="45">
        <v>8.1999999999999993</v>
      </c>
      <c r="D16" s="45" t="s">
        <v>4</v>
      </c>
      <c r="E16" s="47">
        <v>11169000</v>
      </c>
      <c r="F16" s="45">
        <v>8.1</v>
      </c>
    </row>
    <row r="17" spans="1:6" x14ac:dyDescent="0.4">
      <c r="A17" s="45" t="s">
        <v>120</v>
      </c>
      <c r="B17" s="47">
        <v>111500</v>
      </c>
      <c r="C17" s="45">
        <v>0.1</v>
      </c>
      <c r="D17" s="45" t="s">
        <v>4</v>
      </c>
      <c r="E17" s="47">
        <v>111500</v>
      </c>
      <c r="F17" s="45">
        <v>0.1</v>
      </c>
    </row>
    <row r="18" spans="1:6" x14ac:dyDescent="0.4">
      <c r="A18" s="45" t="s">
        <v>13</v>
      </c>
      <c r="B18" s="45">
        <v>10</v>
      </c>
      <c r="C18" s="45">
        <v>0</v>
      </c>
      <c r="D18" s="45" t="s">
        <v>4</v>
      </c>
      <c r="E18" s="45">
        <v>10</v>
      </c>
      <c r="F18" s="45">
        <v>0</v>
      </c>
    </row>
    <row r="19" spans="1:6" x14ac:dyDescent="0.4">
      <c r="A19" s="45" t="s">
        <v>14</v>
      </c>
      <c r="B19" s="47">
        <v>120000</v>
      </c>
      <c r="C19" s="45">
        <v>0.1</v>
      </c>
      <c r="D19" s="45" t="s">
        <v>4</v>
      </c>
      <c r="E19" s="47">
        <v>120000</v>
      </c>
      <c r="F19" s="45">
        <v>0.1</v>
      </c>
    </row>
    <row r="20" spans="1:6" x14ac:dyDescent="0.4">
      <c r="A20" s="46" t="s">
        <v>114</v>
      </c>
      <c r="B20" s="47">
        <v>135829100</v>
      </c>
      <c r="C20" s="45">
        <v>100</v>
      </c>
      <c r="D20" s="47">
        <v>1510000</v>
      </c>
      <c r="E20" s="47">
        <v>137339100</v>
      </c>
      <c r="F20" s="45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Normal="100" zoomScaleSheetLayoutView="100" workbookViewId="0">
      <selection sqref="A1:E1"/>
    </sheetView>
  </sheetViews>
  <sheetFormatPr defaultRowHeight="18" customHeight="1" x14ac:dyDescent="0.4"/>
  <cols>
    <col min="1" max="1" width="2.625" style="4" customWidth="1"/>
    <col min="2" max="2" width="23.125" style="2" customWidth="1"/>
    <col min="3" max="3" width="13.125" style="2" customWidth="1"/>
    <col min="4" max="4" width="45" style="2" customWidth="1"/>
    <col min="5" max="5" width="13.125" style="2" customWidth="1"/>
    <col min="6" max="6" width="9" style="2"/>
    <col min="7" max="7" width="10.25" style="2" bestFit="1" customWidth="1"/>
    <col min="8" max="14" width="9" style="2"/>
    <col min="15" max="15" width="11.5" style="2" bestFit="1" customWidth="1"/>
    <col min="16" max="256" width="9" style="2"/>
    <col min="257" max="257" width="2.625" style="2" customWidth="1"/>
    <col min="258" max="258" width="23.125" style="2" customWidth="1"/>
    <col min="259" max="259" width="13.125" style="2" customWidth="1"/>
    <col min="260" max="260" width="45" style="2" customWidth="1"/>
    <col min="261" max="261" width="13.125" style="2" customWidth="1"/>
    <col min="262" max="262" width="9" style="2"/>
    <col min="263" max="263" width="10.25" style="2" bestFit="1" customWidth="1"/>
    <col min="264" max="270" width="9" style="2"/>
    <col min="271" max="271" width="11.5" style="2" bestFit="1" customWidth="1"/>
    <col min="272" max="512" width="9" style="2"/>
    <col min="513" max="513" width="2.625" style="2" customWidth="1"/>
    <col min="514" max="514" width="23.125" style="2" customWidth="1"/>
    <col min="515" max="515" width="13.125" style="2" customWidth="1"/>
    <col min="516" max="516" width="45" style="2" customWidth="1"/>
    <col min="517" max="517" width="13.125" style="2" customWidth="1"/>
    <col min="518" max="518" width="9" style="2"/>
    <col min="519" max="519" width="10.25" style="2" bestFit="1" customWidth="1"/>
    <col min="520" max="526" width="9" style="2"/>
    <col min="527" max="527" width="11.5" style="2" bestFit="1" customWidth="1"/>
    <col min="528" max="768" width="9" style="2"/>
    <col min="769" max="769" width="2.625" style="2" customWidth="1"/>
    <col min="770" max="770" width="23.125" style="2" customWidth="1"/>
    <col min="771" max="771" width="13.125" style="2" customWidth="1"/>
    <col min="772" max="772" width="45" style="2" customWidth="1"/>
    <col min="773" max="773" width="13.125" style="2" customWidth="1"/>
    <col min="774" max="774" width="9" style="2"/>
    <col min="775" max="775" width="10.25" style="2" bestFit="1" customWidth="1"/>
    <col min="776" max="782" width="9" style="2"/>
    <col min="783" max="783" width="11.5" style="2" bestFit="1" customWidth="1"/>
    <col min="784" max="1024" width="9" style="2"/>
    <col min="1025" max="1025" width="2.625" style="2" customWidth="1"/>
    <col min="1026" max="1026" width="23.125" style="2" customWidth="1"/>
    <col min="1027" max="1027" width="13.125" style="2" customWidth="1"/>
    <col min="1028" max="1028" width="45" style="2" customWidth="1"/>
    <col min="1029" max="1029" width="13.125" style="2" customWidth="1"/>
    <col min="1030" max="1030" width="9" style="2"/>
    <col min="1031" max="1031" width="10.25" style="2" bestFit="1" customWidth="1"/>
    <col min="1032" max="1038" width="9" style="2"/>
    <col min="1039" max="1039" width="11.5" style="2" bestFit="1" customWidth="1"/>
    <col min="1040" max="1280" width="9" style="2"/>
    <col min="1281" max="1281" width="2.625" style="2" customWidth="1"/>
    <col min="1282" max="1282" width="23.125" style="2" customWidth="1"/>
    <col min="1283" max="1283" width="13.125" style="2" customWidth="1"/>
    <col min="1284" max="1284" width="45" style="2" customWidth="1"/>
    <col min="1285" max="1285" width="13.125" style="2" customWidth="1"/>
    <col min="1286" max="1286" width="9" style="2"/>
    <col min="1287" max="1287" width="10.25" style="2" bestFit="1" customWidth="1"/>
    <col min="1288" max="1294" width="9" style="2"/>
    <col min="1295" max="1295" width="11.5" style="2" bestFit="1" customWidth="1"/>
    <col min="1296" max="1536" width="9" style="2"/>
    <col min="1537" max="1537" width="2.625" style="2" customWidth="1"/>
    <col min="1538" max="1538" width="23.125" style="2" customWidth="1"/>
    <col min="1539" max="1539" width="13.125" style="2" customWidth="1"/>
    <col min="1540" max="1540" width="45" style="2" customWidth="1"/>
    <col min="1541" max="1541" width="13.125" style="2" customWidth="1"/>
    <col min="1542" max="1542" width="9" style="2"/>
    <col min="1543" max="1543" width="10.25" style="2" bestFit="1" customWidth="1"/>
    <col min="1544" max="1550" width="9" style="2"/>
    <col min="1551" max="1551" width="11.5" style="2" bestFit="1" customWidth="1"/>
    <col min="1552" max="1792" width="9" style="2"/>
    <col min="1793" max="1793" width="2.625" style="2" customWidth="1"/>
    <col min="1794" max="1794" width="23.125" style="2" customWidth="1"/>
    <col min="1795" max="1795" width="13.125" style="2" customWidth="1"/>
    <col min="1796" max="1796" width="45" style="2" customWidth="1"/>
    <col min="1797" max="1797" width="13.125" style="2" customWidth="1"/>
    <col min="1798" max="1798" width="9" style="2"/>
    <col min="1799" max="1799" width="10.25" style="2" bestFit="1" customWidth="1"/>
    <col min="1800" max="1806" width="9" style="2"/>
    <col min="1807" max="1807" width="11.5" style="2" bestFit="1" customWidth="1"/>
    <col min="1808" max="2048" width="9" style="2"/>
    <col min="2049" max="2049" width="2.625" style="2" customWidth="1"/>
    <col min="2050" max="2050" width="23.125" style="2" customWidth="1"/>
    <col min="2051" max="2051" width="13.125" style="2" customWidth="1"/>
    <col min="2052" max="2052" width="45" style="2" customWidth="1"/>
    <col min="2053" max="2053" width="13.125" style="2" customWidth="1"/>
    <col min="2054" max="2054" width="9" style="2"/>
    <col min="2055" max="2055" width="10.25" style="2" bestFit="1" customWidth="1"/>
    <col min="2056" max="2062" width="9" style="2"/>
    <col min="2063" max="2063" width="11.5" style="2" bestFit="1" customWidth="1"/>
    <col min="2064" max="2304" width="9" style="2"/>
    <col min="2305" max="2305" width="2.625" style="2" customWidth="1"/>
    <col min="2306" max="2306" width="23.125" style="2" customWidth="1"/>
    <col min="2307" max="2307" width="13.125" style="2" customWidth="1"/>
    <col min="2308" max="2308" width="45" style="2" customWidth="1"/>
    <col min="2309" max="2309" width="13.125" style="2" customWidth="1"/>
    <col min="2310" max="2310" width="9" style="2"/>
    <col min="2311" max="2311" width="10.25" style="2" bestFit="1" customWidth="1"/>
    <col min="2312" max="2318" width="9" style="2"/>
    <col min="2319" max="2319" width="11.5" style="2" bestFit="1" customWidth="1"/>
    <col min="2320" max="2560" width="9" style="2"/>
    <col min="2561" max="2561" width="2.625" style="2" customWidth="1"/>
    <col min="2562" max="2562" width="23.125" style="2" customWidth="1"/>
    <col min="2563" max="2563" width="13.125" style="2" customWidth="1"/>
    <col min="2564" max="2564" width="45" style="2" customWidth="1"/>
    <col min="2565" max="2565" width="13.125" style="2" customWidth="1"/>
    <col min="2566" max="2566" width="9" style="2"/>
    <col min="2567" max="2567" width="10.25" style="2" bestFit="1" customWidth="1"/>
    <col min="2568" max="2574" width="9" style="2"/>
    <col min="2575" max="2575" width="11.5" style="2" bestFit="1" customWidth="1"/>
    <col min="2576" max="2816" width="9" style="2"/>
    <col min="2817" max="2817" width="2.625" style="2" customWidth="1"/>
    <col min="2818" max="2818" width="23.125" style="2" customWidth="1"/>
    <col min="2819" max="2819" width="13.125" style="2" customWidth="1"/>
    <col min="2820" max="2820" width="45" style="2" customWidth="1"/>
    <col min="2821" max="2821" width="13.125" style="2" customWidth="1"/>
    <col min="2822" max="2822" width="9" style="2"/>
    <col min="2823" max="2823" width="10.25" style="2" bestFit="1" customWidth="1"/>
    <col min="2824" max="2830" width="9" style="2"/>
    <col min="2831" max="2831" width="11.5" style="2" bestFit="1" customWidth="1"/>
    <col min="2832" max="3072" width="9" style="2"/>
    <col min="3073" max="3073" width="2.625" style="2" customWidth="1"/>
    <col min="3074" max="3074" width="23.125" style="2" customWidth="1"/>
    <col min="3075" max="3075" width="13.125" style="2" customWidth="1"/>
    <col min="3076" max="3076" width="45" style="2" customWidth="1"/>
    <col min="3077" max="3077" width="13.125" style="2" customWidth="1"/>
    <col min="3078" max="3078" width="9" style="2"/>
    <col min="3079" max="3079" width="10.25" style="2" bestFit="1" customWidth="1"/>
    <col min="3080" max="3086" width="9" style="2"/>
    <col min="3087" max="3087" width="11.5" style="2" bestFit="1" customWidth="1"/>
    <col min="3088" max="3328" width="9" style="2"/>
    <col min="3329" max="3329" width="2.625" style="2" customWidth="1"/>
    <col min="3330" max="3330" width="23.125" style="2" customWidth="1"/>
    <col min="3331" max="3331" width="13.125" style="2" customWidth="1"/>
    <col min="3332" max="3332" width="45" style="2" customWidth="1"/>
    <col min="3333" max="3333" width="13.125" style="2" customWidth="1"/>
    <col min="3334" max="3334" width="9" style="2"/>
    <col min="3335" max="3335" width="10.25" style="2" bestFit="1" customWidth="1"/>
    <col min="3336" max="3342" width="9" style="2"/>
    <col min="3343" max="3343" width="11.5" style="2" bestFit="1" customWidth="1"/>
    <col min="3344" max="3584" width="9" style="2"/>
    <col min="3585" max="3585" width="2.625" style="2" customWidth="1"/>
    <col min="3586" max="3586" width="23.125" style="2" customWidth="1"/>
    <col min="3587" max="3587" width="13.125" style="2" customWidth="1"/>
    <col min="3588" max="3588" width="45" style="2" customWidth="1"/>
    <col min="3589" max="3589" width="13.125" style="2" customWidth="1"/>
    <col min="3590" max="3590" width="9" style="2"/>
    <col min="3591" max="3591" width="10.25" style="2" bestFit="1" customWidth="1"/>
    <col min="3592" max="3598" width="9" style="2"/>
    <col min="3599" max="3599" width="11.5" style="2" bestFit="1" customWidth="1"/>
    <col min="3600" max="3840" width="9" style="2"/>
    <col min="3841" max="3841" width="2.625" style="2" customWidth="1"/>
    <col min="3842" max="3842" width="23.125" style="2" customWidth="1"/>
    <col min="3843" max="3843" width="13.125" style="2" customWidth="1"/>
    <col min="3844" max="3844" width="45" style="2" customWidth="1"/>
    <col min="3845" max="3845" width="13.125" style="2" customWidth="1"/>
    <col min="3846" max="3846" width="9" style="2"/>
    <col min="3847" max="3847" width="10.25" style="2" bestFit="1" customWidth="1"/>
    <col min="3848" max="3854" width="9" style="2"/>
    <col min="3855" max="3855" width="11.5" style="2" bestFit="1" customWidth="1"/>
    <col min="3856" max="4096" width="9" style="2"/>
    <col min="4097" max="4097" width="2.625" style="2" customWidth="1"/>
    <col min="4098" max="4098" width="23.125" style="2" customWidth="1"/>
    <col min="4099" max="4099" width="13.125" style="2" customWidth="1"/>
    <col min="4100" max="4100" width="45" style="2" customWidth="1"/>
    <col min="4101" max="4101" width="13.125" style="2" customWidth="1"/>
    <col min="4102" max="4102" width="9" style="2"/>
    <col min="4103" max="4103" width="10.25" style="2" bestFit="1" customWidth="1"/>
    <col min="4104" max="4110" width="9" style="2"/>
    <col min="4111" max="4111" width="11.5" style="2" bestFit="1" customWidth="1"/>
    <col min="4112" max="4352" width="9" style="2"/>
    <col min="4353" max="4353" width="2.625" style="2" customWidth="1"/>
    <col min="4354" max="4354" width="23.125" style="2" customWidth="1"/>
    <col min="4355" max="4355" width="13.125" style="2" customWidth="1"/>
    <col min="4356" max="4356" width="45" style="2" customWidth="1"/>
    <col min="4357" max="4357" width="13.125" style="2" customWidth="1"/>
    <col min="4358" max="4358" width="9" style="2"/>
    <col min="4359" max="4359" width="10.25" style="2" bestFit="1" customWidth="1"/>
    <col min="4360" max="4366" width="9" style="2"/>
    <col min="4367" max="4367" width="11.5" style="2" bestFit="1" customWidth="1"/>
    <col min="4368" max="4608" width="9" style="2"/>
    <col min="4609" max="4609" width="2.625" style="2" customWidth="1"/>
    <col min="4610" max="4610" width="23.125" style="2" customWidth="1"/>
    <col min="4611" max="4611" width="13.125" style="2" customWidth="1"/>
    <col min="4612" max="4612" width="45" style="2" customWidth="1"/>
    <col min="4613" max="4613" width="13.125" style="2" customWidth="1"/>
    <col min="4614" max="4614" width="9" style="2"/>
    <col min="4615" max="4615" width="10.25" style="2" bestFit="1" customWidth="1"/>
    <col min="4616" max="4622" width="9" style="2"/>
    <col min="4623" max="4623" width="11.5" style="2" bestFit="1" customWidth="1"/>
    <col min="4624" max="4864" width="9" style="2"/>
    <col min="4865" max="4865" width="2.625" style="2" customWidth="1"/>
    <col min="4866" max="4866" width="23.125" style="2" customWidth="1"/>
    <col min="4867" max="4867" width="13.125" style="2" customWidth="1"/>
    <col min="4868" max="4868" width="45" style="2" customWidth="1"/>
    <col min="4869" max="4869" width="13.125" style="2" customWidth="1"/>
    <col min="4870" max="4870" width="9" style="2"/>
    <col min="4871" max="4871" width="10.25" style="2" bestFit="1" customWidth="1"/>
    <col min="4872" max="4878" width="9" style="2"/>
    <col min="4879" max="4879" width="11.5" style="2" bestFit="1" customWidth="1"/>
    <col min="4880" max="5120" width="9" style="2"/>
    <col min="5121" max="5121" width="2.625" style="2" customWidth="1"/>
    <col min="5122" max="5122" width="23.125" style="2" customWidth="1"/>
    <col min="5123" max="5123" width="13.125" style="2" customWidth="1"/>
    <col min="5124" max="5124" width="45" style="2" customWidth="1"/>
    <col min="5125" max="5125" width="13.125" style="2" customWidth="1"/>
    <col min="5126" max="5126" width="9" style="2"/>
    <col min="5127" max="5127" width="10.25" style="2" bestFit="1" customWidth="1"/>
    <col min="5128" max="5134" width="9" style="2"/>
    <col min="5135" max="5135" width="11.5" style="2" bestFit="1" customWidth="1"/>
    <col min="5136" max="5376" width="9" style="2"/>
    <col min="5377" max="5377" width="2.625" style="2" customWidth="1"/>
    <col min="5378" max="5378" width="23.125" style="2" customWidth="1"/>
    <col min="5379" max="5379" width="13.125" style="2" customWidth="1"/>
    <col min="5380" max="5380" width="45" style="2" customWidth="1"/>
    <col min="5381" max="5381" width="13.125" style="2" customWidth="1"/>
    <col min="5382" max="5382" width="9" style="2"/>
    <col min="5383" max="5383" width="10.25" style="2" bestFit="1" customWidth="1"/>
    <col min="5384" max="5390" width="9" style="2"/>
    <col min="5391" max="5391" width="11.5" style="2" bestFit="1" customWidth="1"/>
    <col min="5392" max="5632" width="9" style="2"/>
    <col min="5633" max="5633" width="2.625" style="2" customWidth="1"/>
    <col min="5634" max="5634" width="23.125" style="2" customWidth="1"/>
    <col min="5635" max="5635" width="13.125" style="2" customWidth="1"/>
    <col min="5636" max="5636" width="45" style="2" customWidth="1"/>
    <col min="5637" max="5637" width="13.125" style="2" customWidth="1"/>
    <col min="5638" max="5638" width="9" style="2"/>
    <col min="5639" max="5639" width="10.25" style="2" bestFit="1" customWidth="1"/>
    <col min="5640" max="5646" width="9" style="2"/>
    <col min="5647" max="5647" width="11.5" style="2" bestFit="1" customWidth="1"/>
    <col min="5648" max="5888" width="9" style="2"/>
    <col min="5889" max="5889" width="2.625" style="2" customWidth="1"/>
    <col min="5890" max="5890" width="23.125" style="2" customWidth="1"/>
    <col min="5891" max="5891" width="13.125" style="2" customWidth="1"/>
    <col min="5892" max="5892" width="45" style="2" customWidth="1"/>
    <col min="5893" max="5893" width="13.125" style="2" customWidth="1"/>
    <col min="5894" max="5894" width="9" style="2"/>
    <col min="5895" max="5895" width="10.25" style="2" bestFit="1" customWidth="1"/>
    <col min="5896" max="5902" width="9" style="2"/>
    <col min="5903" max="5903" width="11.5" style="2" bestFit="1" customWidth="1"/>
    <col min="5904" max="6144" width="9" style="2"/>
    <col min="6145" max="6145" width="2.625" style="2" customWidth="1"/>
    <col min="6146" max="6146" width="23.125" style="2" customWidth="1"/>
    <col min="6147" max="6147" width="13.125" style="2" customWidth="1"/>
    <col min="6148" max="6148" width="45" style="2" customWidth="1"/>
    <col min="6149" max="6149" width="13.125" style="2" customWidth="1"/>
    <col min="6150" max="6150" width="9" style="2"/>
    <col min="6151" max="6151" width="10.25" style="2" bestFit="1" customWidth="1"/>
    <col min="6152" max="6158" width="9" style="2"/>
    <col min="6159" max="6159" width="11.5" style="2" bestFit="1" customWidth="1"/>
    <col min="6160" max="6400" width="9" style="2"/>
    <col min="6401" max="6401" width="2.625" style="2" customWidth="1"/>
    <col min="6402" max="6402" width="23.125" style="2" customWidth="1"/>
    <col min="6403" max="6403" width="13.125" style="2" customWidth="1"/>
    <col min="6404" max="6404" width="45" style="2" customWidth="1"/>
    <col min="6405" max="6405" width="13.125" style="2" customWidth="1"/>
    <col min="6406" max="6406" width="9" style="2"/>
    <col min="6407" max="6407" width="10.25" style="2" bestFit="1" customWidth="1"/>
    <col min="6408" max="6414" width="9" style="2"/>
    <col min="6415" max="6415" width="11.5" style="2" bestFit="1" customWidth="1"/>
    <col min="6416" max="6656" width="9" style="2"/>
    <col min="6657" max="6657" width="2.625" style="2" customWidth="1"/>
    <col min="6658" max="6658" width="23.125" style="2" customWidth="1"/>
    <col min="6659" max="6659" width="13.125" style="2" customWidth="1"/>
    <col min="6660" max="6660" width="45" style="2" customWidth="1"/>
    <col min="6661" max="6661" width="13.125" style="2" customWidth="1"/>
    <col min="6662" max="6662" width="9" style="2"/>
    <col min="6663" max="6663" width="10.25" style="2" bestFit="1" customWidth="1"/>
    <col min="6664" max="6670" width="9" style="2"/>
    <col min="6671" max="6671" width="11.5" style="2" bestFit="1" customWidth="1"/>
    <col min="6672" max="6912" width="9" style="2"/>
    <col min="6913" max="6913" width="2.625" style="2" customWidth="1"/>
    <col min="6914" max="6914" width="23.125" style="2" customWidth="1"/>
    <col min="6915" max="6915" width="13.125" style="2" customWidth="1"/>
    <col min="6916" max="6916" width="45" style="2" customWidth="1"/>
    <col min="6917" max="6917" width="13.125" style="2" customWidth="1"/>
    <col min="6918" max="6918" width="9" style="2"/>
    <col min="6919" max="6919" width="10.25" style="2" bestFit="1" customWidth="1"/>
    <col min="6920" max="6926" width="9" style="2"/>
    <col min="6927" max="6927" width="11.5" style="2" bestFit="1" customWidth="1"/>
    <col min="6928" max="7168" width="9" style="2"/>
    <col min="7169" max="7169" width="2.625" style="2" customWidth="1"/>
    <col min="7170" max="7170" width="23.125" style="2" customWidth="1"/>
    <col min="7171" max="7171" width="13.125" style="2" customWidth="1"/>
    <col min="7172" max="7172" width="45" style="2" customWidth="1"/>
    <col min="7173" max="7173" width="13.125" style="2" customWidth="1"/>
    <col min="7174" max="7174" width="9" style="2"/>
    <col min="7175" max="7175" width="10.25" style="2" bestFit="1" customWidth="1"/>
    <col min="7176" max="7182" width="9" style="2"/>
    <col min="7183" max="7183" width="11.5" style="2" bestFit="1" customWidth="1"/>
    <col min="7184" max="7424" width="9" style="2"/>
    <col min="7425" max="7425" width="2.625" style="2" customWidth="1"/>
    <col min="7426" max="7426" width="23.125" style="2" customWidth="1"/>
    <col min="7427" max="7427" width="13.125" style="2" customWidth="1"/>
    <col min="7428" max="7428" width="45" style="2" customWidth="1"/>
    <col min="7429" max="7429" width="13.125" style="2" customWidth="1"/>
    <col min="7430" max="7430" width="9" style="2"/>
    <col min="7431" max="7431" width="10.25" style="2" bestFit="1" customWidth="1"/>
    <col min="7432" max="7438" width="9" style="2"/>
    <col min="7439" max="7439" width="11.5" style="2" bestFit="1" customWidth="1"/>
    <col min="7440" max="7680" width="9" style="2"/>
    <col min="7681" max="7681" width="2.625" style="2" customWidth="1"/>
    <col min="7682" max="7682" width="23.125" style="2" customWidth="1"/>
    <col min="7683" max="7683" width="13.125" style="2" customWidth="1"/>
    <col min="7684" max="7684" width="45" style="2" customWidth="1"/>
    <col min="7685" max="7685" width="13.125" style="2" customWidth="1"/>
    <col min="7686" max="7686" width="9" style="2"/>
    <col min="7687" max="7687" width="10.25" style="2" bestFit="1" customWidth="1"/>
    <col min="7688" max="7694" width="9" style="2"/>
    <col min="7695" max="7695" width="11.5" style="2" bestFit="1" customWidth="1"/>
    <col min="7696" max="7936" width="9" style="2"/>
    <col min="7937" max="7937" width="2.625" style="2" customWidth="1"/>
    <col min="7938" max="7938" width="23.125" style="2" customWidth="1"/>
    <col min="7939" max="7939" width="13.125" style="2" customWidth="1"/>
    <col min="7940" max="7940" width="45" style="2" customWidth="1"/>
    <col min="7941" max="7941" width="13.125" style="2" customWidth="1"/>
    <col min="7942" max="7942" width="9" style="2"/>
    <col min="7943" max="7943" width="10.25" style="2" bestFit="1" customWidth="1"/>
    <col min="7944" max="7950" width="9" style="2"/>
    <col min="7951" max="7951" width="11.5" style="2" bestFit="1" customWidth="1"/>
    <col min="7952" max="8192" width="9" style="2"/>
    <col min="8193" max="8193" width="2.625" style="2" customWidth="1"/>
    <col min="8194" max="8194" width="23.125" style="2" customWidth="1"/>
    <col min="8195" max="8195" width="13.125" style="2" customWidth="1"/>
    <col min="8196" max="8196" width="45" style="2" customWidth="1"/>
    <col min="8197" max="8197" width="13.125" style="2" customWidth="1"/>
    <col min="8198" max="8198" width="9" style="2"/>
    <col min="8199" max="8199" width="10.25" style="2" bestFit="1" customWidth="1"/>
    <col min="8200" max="8206" width="9" style="2"/>
    <col min="8207" max="8207" width="11.5" style="2" bestFit="1" customWidth="1"/>
    <col min="8208" max="8448" width="9" style="2"/>
    <col min="8449" max="8449" width="2.625" style="2" customWidth="1"/>
    <col min="8450" max="8450" width="23.125" style="2" customWidth="1"/>
    <col min="8451" max="8451" width="13.125" style="2" customWidth="1"/>
    <col min="8452" max="8452" width="45" style="2" customWidth="1"/>
    <col min="8453" max="8453" width="13.125" style="2" customWidth="1"/>
    <col min="8454" max="8454" width="9" style="2"/>
    <col min="8455" max="8455" width="10.25" style="2" bestFit="1" customWidth="1"/>
    <col min="8456" max="8462" width="9" style="2"/>
    <col min="8463" max="8463" width="11.5" style="2" bestFit="1" customWidth="1"/>
    <col min="8464" max="8704" width="9" style="2"/>
    <col min="8705" max="8705" width="2.625" style="2" customWidth="1"/>
    <col min="8706" max="8706" width="23.125" style="2" customWidth="1"/>
    <col min="8707" max="8707" width="13.125" style="2" customWidth="1"/>
    <col min="8708" max="8708" width="45" style="2" customWidth="1"/>
    <col min="8709" max="8709" width="13.125" style="2" customWidth="1"/>
    <col min="8710" max="8710" width="9" style="2"/>
    <col min="8711" max="8711" width="10.25" style="2" bestFit="1" customWidth="1"/>
    <col min="8712" max="8718" width="9" style="2"/>
    <col min="8719" max="8719" width="11.5" style="2" bestFit="1" customWidth="1"/>
    <col min="8720" max="8960" width="9" style="2"/>
    <col min="8961" max="8961" width="2.625" style="2" customWidth="1"/>
    <col min="8962" max="8962" width="23.125" style="2" customWidth="1"/>
    <col min="8963" max="8963" width="13.125" style="2" customWidth="1"/>
    <col min="8964" max="8964" width="45" style="2" customWidth="1"/>
    <col min="8965" max="8965" width="13.125" style="2" customWidth="1"/>
    <col min="8966" max="8966" width="9" style="2"/>
    <col min="8967" max="8967" width="10.25" style="2" bestFit="1" customWidth="1"/>
    <col min="8968" max="8974" width="9" style="2"/>
    <col min="8975" max="8975" width="11.5" style="2" bestFit="1" customWidth="1"/>
    <col min="8976" max="9216" width="9" style="2"/>
    <col min="9217" max="9217" width="2.625" style="2" customWidth="1"/>
    <col min="9218" max="9218" width="23.125" style="2" customWidth="1"/>
    <col min="9219" max="9219" width="13.125" style="2" customWidth="1"/>
    <col min="9220" max="9220" width="45" style="2" customWidth="1"/>
    <col min="9221" max="9221" width="13.125" style="2" customWidth="1"/>
    <col min="9222" max="9222" width="9" style="2"/>
    <col min="9223" max="9223" width="10.25" style="2" bestFit="1" customWidth="1"/>
    <col min="9224" max="9230" width="9" style="2"/>
    <col min="9231" max="9231" width="11.5" style="2" bestFit="1" customWidth="1"/>
    <col min="9232" max="9472" width="9" style="2"/>
    <col min="9473" max="9473" width="2.625" style="2" customWidth="1"/>
    <col min="9474" max="9474" width="23.125" style="2" customWidth="1"/>
    <col min="9475" max="9475" width="13.125" style="2" customWidth="1"/>
    <col min="9476" max="9476" width="45" style="2" customWidth="1"/>
    <col min="9477" max="9477" width="13.125" style="2" customWidth="1"/>
    <col min="9478" max="9478" width="9" style="2"/>
    <col min="9479" max="9479" width="10.25" style="2" bestFit="1" customWidth="1"/>
    <col min="9480" max="9486" width="9" style="2"/>
    <col min="9487" max="9487" width="11.5" style="2" bestFit="1" customWidth="1"/>
    <col min="9488" max="9728" width="9" style="2"/>
    <col min="9729" max="9729" width="2.625" style="2" customWidth="1"/>
    <col min="9730" max="9730" width="23.125" style="2" customWidth="1"/>
    <col min="9731" max="9731" width="13.125" style="2" customWidth="1"/>
    <col min="9732" max="9732" width="45" style="2" customWidth="1"/>
    <col min="9733" max="9733" width="13.125" style="2" customWidth="1"/>
    <col min="9734" max="9734" width="9" style="2"/>
    <col min="9735" max="9735" width="10.25" style="2" bestFit="1" customWidth="1"/>
    <col min="9736" max="9742" width="9" style="2"/>
    <col min="9743" max="9743" width="11.5" style="2" bestFit="1" customWidth="1"/>
    <col min="9744" max="9984" width="9" style="2"/>
    <col min="9985" max="9985" width="2.625" style="2" customWidth="1"/>
    <col min="9986" max="9986" width="23.125" style="2" customWidth="1"/>
    <col min="9987" max="9987" width="13.125" style="2" customWidth="1"/>
    <col min="9988" max="9988" width="45" style="2" customWidth="1"/>
    <col min="9989" max="9989" width="13.125" style="2" customWidth="1"/>
    <col min="9990" max="9990" width="9" style="2"/>
    <col min="9991" max="9991" width="10.25" style="2" bestFit="1" customWidth="1"/>
    <col min="9992" max="9998" width="9" style="2"/>
    <col min="9999" max="9999" width="11.5" style="2" bestFit="1" customWidth="1"/>
    <col min="10000" max="10240" width="9" style="2"/>
    <col min="10241" max="10241" width="2.625" style="2" customWidth="1"/>
    <col min="10242" max="10242" width="23.125" style="2" customWidth="1"/>
    <col min="10243" max="10243" width="13.125" style="2" customWidth="1"/>
    <col min="10244" max="10244" width="45" style="2" customWidth="1"/>
    <col min="10245" max="10245" width="13.125" style="2" customWidth="1"/>
    <col min="10246" max="10246" width="9" style="2"/>
    <col min="10247" max="10247" width="10.25" style="2" bestFit="1" customWidth="1"/>
    <col min="10248" max="10254" width="9" style="2"/>
    <col min="10255" max="10255" width="11.5" style="2" bestFit="1" customWidth="1"/>
    <col min="10256" max="10496" width="9" style="2"/>
    <col min="10497" max="10497" width="2.625" style="2" customWidth="1"/>
    <col min="10498" max="10498" width="23.125" style="2" customWidth="1"/>
    <col min="10499" max="10499" width="13.125" style="2" customWidth="1"/>
    <col min="10500" max="10500" width="45" style="2" customWidth="1"/>
    <col min="10501" max="10501" width="13.125" style="2" customWidth="1"/>
    <col min="10502" max="10502" width="9" style="2"/>
    <col min="10503" max="10503" width="10.25" style="2" bestFit="1" customWidth="1"/>
    <col min="10504" max="10510" width="9" style="2"/>
    <col min="10511" max="10511" width="11.5" style="2" bestFit="1" customWidth="1"/>
    <col min="10512" max="10752" width="9" style="2"/>
    <col min="10753" max="10753" width="2.625" style="2" customWidth="1"/>
    <col min="10754" max="10754" width="23.125" style="2" customWidth="1"/>
    <col min="10755" max="10755" width="13.125" style="2" customWidth="1"/>
    <col min="10756" max="10756" width="45" style="2" customWidth="1"/>
    <col min="10757" max="10757" width="13.125" style="2" customWidth="1"/>
    <col min="10758" max="10758" width="9" style="2"/>
    <col min="10759" max="10759" width="10.25" style="2" bestFit="1" customWidth="1"/>
    <col min="10760" max="10766" width="9" style="2"/>
    <col min="10767" max="10767" width="11.5" style="2" bestFit="1" customWidth="1"/>
    <col min="10768" max="11008" width="9" style="2"/>
    <col min="11009" max="11009" width="2.625" style="2" customWidth="1"/>
    <col min="11010" max="11010" width="23.125" style="2" customWidth="1"/>
    <col min="11011" max="11011" width="13.125" style="2" customWidth="1"/>
    <col min="11012" max="11012" width="45" style="2" customWidth="1"/>
    <col min="11013" max="11013" width="13.125" style="2" customWidth="1"/>
    <col min="11014" max="11014" width="9" style="2"/>
    <col min="11015" max="11015" width="10.25" style="2" bestFit="1" customWidth="1"/>
    <col min="11016" max="11022" width="9" style="2"/>
    <col min="11023" max="11023" width="11.5" style="2" bestFit="1" customWidth="1"/>
    <col min="11024" max="11264" width="9" style="2"/>
    <col min="11265" max="11265" width="2.625" style="2" customWidth="1"/>
    <col min="11266" max="11266" width="23.125" style="2" customWidth="1"/>
    <col min="11267" max="11267" width="13.125" style="2" customWidth="1"/>
    <col min="11268" max="11268" width="45" style="2" customWidth="1"/>
    <col min="11269" max="11269" width="13.125" style="2" customWidth="1"/>
    <col min="11270" max="11270" width="9" style="2"/>
    <col min="11271" max="11271" width="10.25" style="2" bestFit="1" customWidth="1"/>
    <col min="11272" max="11278" width="9" style="2"/>
    <col min="11279" max="11279" width="11.5" style="2" bestFit="1" customWidth="1"/>
    <col min="11280" max="11520" width="9" style="2"/>
    <col min="11521" max="11521" width="2.625" style="2" customWidth="1"/>
    <col min="11522" max="11522" width="23.125" style="2" customWidth="1"/>
    <col min="11523" max="11523" width="13.125" style="2" customWidth="1"/>
    <col min="11524" max="11524" width="45" style="2" customWidth="1"/>
    <col min="11525" max="11525" width="13.125" style="2" customWidth="1"/>
    <col min="11526" max="11526" width="9" style="2"/>
    <col min="11527" max="11527" width="10.25" style="2" bestFit="1" customWidth="1"/>
    <col min="11528" max="11534" width="9" style="2"/>
    <col min="11535" max="11535" width="11.5" style="2" bestFit="1" customWidth="1"/>
    <col min="11536" max="11776" width="9" style="2"/>
    <col min="11777" max="11777" width="2.625" style="2" customWidth="1"/>
    <col min="11778" max="11778" width="23.125" style="2" customWidth="1"/>
    <col min="11779" max="11779" width="13.125" style="2" customWidth="1"/>
    <col min="11780" max="11780" width="45" style="2" customWidth="1"/>
    <col min="11781" max="11781" width="13.125" style="2" customWidth="1"/>
    <col min="11782" max="11782" width="9" style="2"/>
    <col min="11783" max="11783" width="10.25" style="2" bestFit="1" customWidth="1"/>
    <col min="11784" max="11790" width="9" style="2"/>
    <col min="11791" max="11791" width="11.5" style="2" bestFit="1" customWidth="1"/>
    <col min="11792" max="12032" width="9" style="2"/>
    <col min="12033" max="12033" width="2.625" style="2" customWidth="1"/>
    <col min="12034" max="12034" width="23.125" style="2" customWidth="1"/>
    <col min="12035" max="12035" width="13.125" style="2" customWidth="1"/>
    <col min="12036" max="12036" width="45" style="2" customWidth="1"/>
    <col min="12037" max="12037" width="13.125" style="2" customWidth="1"/>
    <col min="12038" max="12038" width="9" style="2"/>
    <col min="12039" max="12039" width="10.25" style="2" bestFit="1" customWidth="1"/>
    <col min="12040" max="12046" width="9" style="2"/>
    <col min="12047" max="12047" width="11.5" style="2" bestFit="1" customWidth="1"/>
    <col min="12048" max="12288" width="9" style="2"/>
    <col min="12289" max="12289" width="2.625" style="2" customWidth="1"/>
    <col min="12290" max="12290" width="23.125" style="2" customWidth="1"/>
    <col min="12291" max="12291" width="13.125" style="2" customWidth="1"/>
    <col min="12292" max="12292" width="45" style="2" customWidth="1"/>
    <col min="12293" max="12293" width="13.125" style="2" customWidth="1"/>
    <col min="12294" max="12294" width="9" style="2"/>
    <col min="12295" max="12295" width="10.25" style="2" bestFit="1" customWidth="1"/>
    <col min="12296" max="12302" width="9" style="2"/>
    <col min="12303" max="12303" width="11.5" style="2" bestFit="1" customWidth="1"/>
    <col min="12304" max="12544" width="9" style="2"/>
    <col min="12545" max="12545" width="2.625" style="2" customWidth="1"/>
    <col min="12546" max="12546" width="23.125" style="2" customWidth="1"/>
    <col min="12547" max="12547" width="13.125" style="2" customWidth="1"/>
    <col min="12548" max="12548" width="45" style="2" customWidth="1"/>
    <col min="12549" max="12549" width="13.125" style="2" customWidth="1"/>
    <col min="12550" max="12550" width="9" style="2"/>
    <col min="12551" max="12551" width="10.25" style="2" bestFit="1" customWidth="1"/>
    <col min="12552" max="12558" width="9" style="2"/>
    <col min="12559" max="12559" width="11.5" style="2" bestFit="1" customWidth="1"/>
    <col min="12560" max="12800" width="9" style="2"/>
    <col min="12801" max="12801" width="2.625" style="2" customWidth="1"/>
    <col min="12802" max="12802" width="23.125" style="2" customWidth="1"/>
    <col min="12803" max="12803" width="13.125" style="2" customWidth="1"/>
    <col min="12804" max="12804" width="45" style="2" customWidth="1"/>
    <col min="12805" max="12805" width="13.125" style="2" customWidth="1"/>
    <col min="12806" max="12806" width="9" style="2"/>
    <col min="12807" max="12807" width="10.25" style="2" bestFit="1" customWidth="1"/>
    <col min="12808" max="12814" width="9" style="2"/>
    <col min="12815" max="12815" width="11.5" style="2" bestFit="1" customWidth="1"/>
    <col min="12816" max="13056" width="9" style="2"/>
    <col min="13057" max="13057" width="2.625" style="2" customWidth="1"/>
    <col min="13058" max="13058" width="23.125" style="2" customWidth="1"/>
    <col min="13059" max="13059" width="13.125" style="2" customWidth="1"/>
    <col min="13060" max="13060" width="45" style="2" customWidth="1"/>
    <col min="13061" max="13061" width="13.125" style="2" customWidth="1"/>
    <col min="13062" max="13062" width="9" style="2"/>
    <col min="13063" max="13063" width="10.25" style="2" bestFit="1" customWidth="1"/>
    <col min="13064" max="13070" width="9" style="2"/>
    <col min="13071" max="13071" width="11.5" style="2" bestFit="1" customWidth="1"/>
    <col min="13072" max="13312" width="9" style="2"/>
    <col min="13313" max="13313" width="2.625" style="2" customWidth="1"/>
    <col min="13314" max="13314" width="23.125" style="2" customWidth="1"/>
    <col min="13315" max="13315" width="13.125" style="2" customWidth="1"/>
    <col min="13316" max="13316" width="45" style="2" customWidth="1"/>
    <col min="13317" max="13317" width="13.125" style="2" customWidth="1"/>
    <col min="13318" max="13318" width="9" style="2"/>
    <col min="13319" max="13319" width="10.25" style="2" bestFit="1" customWidth="1"/>
    <col min="13320" max="13326" width="9" style="2"/>
    <col min="13327" max="13327" width="11.5" style="2" bestFit="1" customWidth="1"/>
    <col min="13328" max="13568" width="9" style="2"/>
    <col min="13569" max="13569" width="2.625" style="2" customWidth="1"/>
    <col min="13570" max="13570" width="23.125" style="2" customWidth="1"/>
    <col min="13571" max="13571" width="13.125" style="2" customWidth="1"/>
    <col min="13572" max="13572" width="45" style="2" customWidth="1"/>
    <col min="13573" max="13573" width="13.125" style="2" customWidth="1"/>
    <col min="13574" max="13574" width="9" style="2"/>
    <col min="13575" max="13575" width="10.25" style="2" bestFit="1" customWidth="1"/>
    <col min="13576" max="13582" width="9" style="2"/>
    <col min="13583" max="13583" width="11.5" style="2" bestFit="1" customWidth="1"/>
    <col min="13584" max="13824" width="9" style="2"/>
    <col min="13825" max="13825" width="2.625" style="2" customWidth="1"/>
    <col min="13826" max="13826" width="23.125" style="2" customWidth="1"/>
    <col min="13827" max="13827" width="13.125" style="2" customWidth="1"/>
    <col min="13828" max="13828" width="45" style="2" customWidth="1"/>
    <col min="13829" max="13829" width="13.125" style="2" customWidth="1"/>
    <col min="13830" max="13830" width="9" style="2"/>
    <col min="13831" max="13831" width="10.25" style="2" bestFit="1" customWidth="1"/>
    <col min="13832" max="13838" width="9" style="2"/>
    <col min="13839" max="13839" width="11.5" style="2" bestFit="1" customWidth="1"/>
    <col min="13840" max="14080" width="9" style="2"/>
    <col min="14081" max="14081" width="2.625" style="2" customWidth="1"/>
    <col min="14082" max="14082" width="23.125" style="2" customWidth="1"/>
    <col min="14083" max="14083" width="13.125" style="2" customWidth="1"/>
    <col min="14084" max="14084" width="45" style="2" customWidth="1"/>
    <col min="14085" max="14085" width="13.125" style="2" customWidth="1"/>
    <col min="14086" max="14086" width="9" style="2"/>
    <col min="14087" max="14087" width="10.25" style="2" bestFit="1" customWidth="1"/>
    <col min="14088" max="14094" width="9" style="2"/>
    <col min="14095" max="14095" width="11.5" style="2" bestFit="1" customWidth="1"/>
    <col min="14096" max="14336" width="9" style="2"/>
    <col min="14337" max="14337" width="2.625" style="2" customWidth="1"/>
    <col min="14338" max="14338" width="23.125" style="2" customWidth="1"/>
    <col min="14339" max="14339" width="13.125" style="2" customWidth="1"/>
    <col min="14340" max="14340" width="45" style="2" customWidth="1"/>
    <col min="14341" max="14341" width="13.125" style="2" customWidth="1"/>
    <col min="14342" max="14342" width="9" style="2"/>
    <col min="14343" max="14343" width="10.25" style="2" bestFit="1" customWidth="1"/>
    <col min="14344" max="14350" width="9" style="2"/>
    <col min="14351" max="14351" width="11.5" style="2" bestFit="1" customWidth="1"/>
    <col min="14352" max="14592" width="9" style="2"/>
    <col min="14593" max="14593" width="2.625" style="2" customWidth="1"/>
    <col min="14594" max="14594" width="23.125" style="2" customWidth="1"/>
    <col min="14595" max="14595" width="13.125" style="2" customWidth="1"/>
    <col min="14596" max="14596" width="45" style="2" customWidth="1"/>
    <col min="14597" max="14597" width="13.125" style="2" customWidth="1"/>
    <col min="14598" max="14598" width="9" style="2"/>
    <col min="14599" max="14599" width="10.25" style="2" bestFit="1" customWidth="1"/>
    <col min="14600" max="14606" width="9" style="2"/>
    <col min="14607" max="14607" width="11.5" style="2" bestFit="1" customWidth="1"/>
    <col min="14608" max="14848" width="9" style="2"/>
    <col min="14849" max="14849" width="2.625" style="2" customWidth="1"/>
    <col min="14850" max="14850" width="23.125" style="2" customWidth="1"/>
    <col min="14851" max="14851" width="13.125" style="2" customWidth="1"/>
    <col min="14852" max="14852" width="45" style="2" customWidth="1"/>
    <col min="14853" max="14853" width="13.125" style="2" customWidth="1"/>
    <col min="14854" max="14854" width="9" style="2"/>
    <col min="14855" max="14855" width="10.25" style="2" bestFit="1" customWidth="1"/>
    <col min="14856" max="14862" width="9" style="2"/>
    <col min="14863" max="14863" width="11.5" style="2" bestFit="1" customWidth="1"/>
    <col min="14864" max="15104" width="9" style="2"/>
    <col min="15105" max="15105" width="2.625" style="2" customWidth="1"/>
    <col min="15106" max="15106" width="23.125" style="2" customWidth="1"/>
    <col min="15107" max="15107" width="13.125" style="2" customWidth="1"/>
    <col min="15108" max="15108" width="45" style="2" customWidth="1"/>
    <col min="15109" max="15109" width="13.125" style="2" customWidth="1"/>
    <col min="15110" max="15110" width="9" style="2"/>
    <col min="15111" max="15111" width="10.25" style="2" bestFit="1" customWidth="1"/>
    <col min="15112" max="15118" width="9" style="2"/>
    <col min="15119" max="15119" width="11.5" style="2" bestFit="1" customWidth="1"/>
    <col min="15120" max="15360" width="9" style="2"/>
    <col min="15361" max="15361" width="2.625" style="2" customWidth="1"/>
    <col min="15362" max="15362" width="23.125" style="2" customWidth="1"/>
    <col min="15363" max="15363" width="13.125" style="2" customWidth="1"/>
    <col min="15364" max="15364" width="45" style="2" customWidth="1"/>
    <col min="15365" max="15365" width="13.125" style="2" customWidth="1"/>
    <col min="15366" max="15366" width="9" style="2"/>
    <col min="15367" max="15367" width="10.25" style="2" bestFit="1" customWidth="1"/>
    <col min="15368" max="15374" width="9" style="2"/>
    <col min="15375" max="15375" width="11.5" style="2" bestFit="1" customWidth="1"/>
    <col min="15376" max="15616" width="9" style="2"/>
    <col min="15617" max="15617" width="2.625" style="2" customWidth="1"/>
    <col min="15618" max="15618" width="23.125" style="2" customWidth="1"/>
    <col min="15619" max="15619" width="13.125" style="2" customWidth="1"/>
    <col min="15620" max="15620" width="45" style="2" customWidth="1"/>
    <col min="15621" max="15621" width="13.125" style="2" customWidth="1"/>
    <col min="15622" max="15622" width="9" style="2"/>
    <col min="15623" max="15623" width="10.25" style="2" bestFit="1" customWidth="1"/>
    <col min="15624" max="15630" width="9" style="2"/>
    <col min="15631" max="15631" width="11.5" style="2" bestFit="1" customWidth="1"/>
    <col min="15632" max="15872" width="9" style="2"/>
    <col min="15873" max="15873" width="2.625" style="2" customWidth="1"/>
    <col min="15874" max="15874" width="23.125" style="2" customWidth="1"/>
    <col min="15875" max="15875" width="13.125" style="2" customWidth="1"/>
    <col min="15876" max="15876" width="45" style="2" customWidth="1"/>
    <col min="15877" max="15877" width="13.125" style="2" customWidth="1"/>
    <col min="15878" max="15878" width="9" style="2"/>
    <col min="15879" max="15879" width="10.25" style="2" bestFit="1" customWidth="1"/>
    <col min="15880" max="15886" width="9" style="2"/>
    <col min="15887" max="15887" width="11.5" style="2" bestFit="1" customWidth="1"/>
    <col min="15888" max="16128" width="9" style="2"/>
    <col min="16129" max="16129" width="2.625" style="2" customWidth="1"/>
    <col min="16130" max="16130" width="23.125" style="2" customWidth="1"/>
    <col min="16131" max="16131" width="13.125" style="2" customWidth="1"/>
    <col min="16132" max="16132" width="45" style="2" customWidth="1"/>
    <col min="16133" max="16133" width="13.125" style="2" customWidth="1"/>
    <col min="16134" max="16134" width="9" style="2"/>
    <col min="16135" max="16135" width="10.25" style="2" bestFit="1" customWidth="1"/>
    <col min="16136" max="16142" width="9" style="2"/>
    <col min="16143" max="16143" width="11.5" style="2" bestFit="1" customWidth="1"/>
    <col min="16144" max="16384" width="9" style="2"/>
  </cols>
  <sheetData>
    <row r="1" spans="1:15" ht="24" customHeight="1" x14ac:dyDescent="0.4">
      <c r="A1" s="1" t="s">
        <v>61</v>
      </c>
      <c r="B1" s="1"/>
      <c r="C1" s="1"/>
      <c r="D1" s="1"/>
      <c r="E1" s="1"/>
    </row>
    <row r="2" spans="1:15" ht="24" customHeight="1" x14ac:dyDescent="0.4">
      <c r="A2" s="3" t="s">
        <v>62</v>
      </c>
    </row>
    <row r="3" spans="1:15" ht="15" customHeight="1" x14ac:dyDescent="0.4">
      <c r="E3" s="5" t="s">
        <v>63</v>
      </c>
    </row>
    <row r="4" spans="1:15" s="4" customFormat="1" ht="24" customHeight="1" x14ac:dyDescent="0.4">
      <c r="A4" s="6" t="str">
        <f>"款"</f>
        <v>款</v>
      </c>
      <c r="B4" s="6"/>
      <c r="C4" s="7" t="s">
        <v>64</v>
      </c>
      <c r="D4" s="7" t="str">
        <f>"細節名等"</f>
        <v>細節名等</v>
      </c>
      <c r="E4" s="7" t="s">
        <v>64</v>
      </c>
      <c r="O4" s="8"/>
    </row>
    <row r="5" spans="1:15" ht="30" customHeight="1" x14ac:dyDescent="0.4">
      <c r="A5" s="9">
        <v>10</v>
      </c>
      <c r="B5" s="10" t="s">
        <v>65</v>
      </c>
      <c r="C5" s="11">
        <v>1210000</v>
      </c>
      <c r="D5" s="12" t="s">
        <v>66</v>
      </c>
      <c r="E5" s="13">
        <v>1210000</v>
      </c>
    </row>
    <row r="6" spans="1:15" ht="30" customHeight="1" x14ac:dyDescent="0.4">
      <c r="A6" s="9">
        <v>14</v>
      </c>
      <c r="B6" s="10" t="s">
        <v>67</v>
      </c>
      <c r="C6" s="11">
        <f>SUM(E6:E7)</f>
        <v>250000</v>
      </c>
      <c r="D6" s="12" t="s">
        <v>68</v>
      </c>
      <c r="E6" s="13">
        <v>30000</v>
      </c>
    </row>
    <row r="7" spans="1:15" ht="30" customHeight="1" x14ac:dyDescent="0.4">
      <c r="A7" s="14"/>
      <c r="B7" s="15"/>
      <c r="C7" s="16"/>
      <c r="D7" s="12" t="s">
        <v>69</v>
      </c>
      <c r="E7" s="13">
        <v>220000</v>
      </c>
    </row>
    <row r="8" spans="1:15" ht="30" customHeight="1" x14ac:dyDescent="0.4">
      <c r="A8" s="9">
        <v>17</v>
      </c>
      <c r="B8" s="10" t="s">
        <v>70</v>
      </c>
      <c r="C8" s="11">
        <v>50000</v>
      </c>
      <c r="D8" s="12" t="s">
        <v>71</v>
      </c>
      <c r="E8" s="13">
        <v>50000</v>
      </c>
    </row>
    <row r="9" spans="1:15" ht="20.100000000000001" customHeight="1" x14ac:dyDescent="0.4">
      <c r="A9" s="17" t="s">
        <v>72</v>
      </c>
      <c r="B9" s="18"/>
      <c r="C9" s="19"/>
      <c r="D9" s="20"/>
      <c r="E9" s="21">
        <f>SUM(E5:E8)</f>
        <v>1510000</v>
      </c>
    </row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</sheetData>
  <mergeCells count="3">
    <mergeCell ref="A1:E1"/>
    <mergeCell ref="A4:B4"/>
    <mergeCell ref="A9:B9"/>
  </mergeCells>
  <phoneticPr fontId="18"/>
  <pageMargins left="0.19685039370078741" right="0.59055118110236227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70" zoomScaleNormal="70" zoomScaleSheetLayoutView="100" workbookViewId="0"/>
  </sheetViews>
  <sheetFormatPr defaultRowHeight="20.100000000000001" customHeight="1" x14ac:dyDescent="0.4"/>
  <cols>
    <col min="1" max="1" width="24.625" style="2" customWidth="1"/>
    <col min="2" max="2" width="26.625" style="2" customWidth="1"/>
    <col min="3" max="6" width="8.625" style="2" customWidth="1"/>
    <col min="7" max="7" width="11.125" style="2" customWidth="1"/>
    <col min="8" max="8" width="0.5" style="2" customWidth="1"/>
    <col min="9" max="256" width="9" style="2"/>
    <col min="257" max="257" width="24.625" style="2" customWidth="1"/>
    <col min="258" max="258" width="26.625" style="2" customWidth="1"/>
    <col min="259" max="262" width="8.625" style="2" customWidth="1"/>
    <col min="263" max="263" width="11.125" style="2" customWidth="1"/>
    <col min="264" max="264" width="0.5" style="2" customWidth="1"/>
    <col min="265" max="512" width="9" style="2"/>
    <col min="513" max="513" width="24.625" style="2" customWidth="1"/>
    <col min="514" max="514" width="26.625" style="2" customWidth="1"/>
    <col min="515" max="518" width="8.625" style="2" customWidth="1"/>
    <col min="519" max="519" width="11.125" style="2" customWidth="1"/>
    <col min="520" max="520" width="0.5" style="2" customWidth="1"/>
    <col min="521" max="768" width="9" style="2"/>
    <col min="769" max="769" width="24.625" style="2" customWidth="1"/>
    <col min="770" max="770" width="26.625" style="2" customWidth="1"/>
    <col min="771" max="774" width="8.625" style="2" customWidth="1"/>
    <col min="775" max="775" width="11.125" style="2" customWidth="1"/>
    <col min="776" max="776" width="0.5" style="2" customWidth="1"/>
    <col min="777" max="1024" width="9" style="2"/>
    <col min="1025" max="1025" width="24.625" style="2" customWidth="1"/>
    <col min="1026" max="1026" width="26.625" style="2" customWidth="1"/>
    <col min="1027" max="1030" width="8.625" style="2" customWidth="1"/>
    <col min="1031" max="1031" width="11.125" style="2" customWidth="1"/>
    <col min="1032" max="1032" width="0.5" style="2" customWidth="1"/>
    <col min="1033" max="1280" width="9" style="2"/>
    <col min="1281" max="1281" width="24.625" style="2" customWidth="1"/>
    <col min="1282" max="1282" width="26.625" style="2" customWidth="1"/>
    <col min="1283" max="1286" width="8.625" style="2" customWidth="1"/>
    <col min="1287" max="1287" width="11.125" style="2" customWidth="1"/>
    <col min="1288" max="1288" width="0.5" style="2" customWidth="1"/>
    <col min="1289" max="1536" width="9" style="2"/>
    <col min="1537" max="1537" width="24.625" style="2" customWidth="1"/>
    <col min="1538" max="1538" width="26.625" style="2" customWidth="1"/>
    <col min="1539" max="1542" width="8.625" style="2" customWidth="1"/>
    <col min="1543" max="1543" width="11.125" style="2" customWidth="1"/>
    <col min="1544" max="1544" width="0.5" style="2" customWidth="1"/>
    <col min="1545" max="1792" width="9" style="2"/>
    <col min="1793" max="1793" width="24.625" style="2" customWidth="1"/>
    <col min="1794" max="1794" width="26.625" style="2" customWidth="1"/>
    <col min="1795" max="1798" width="8.625" style="2" customWidth="1"/>
    <col min="1799" max="1799" width="11.125" style="2" customWidth="1"/>
    <col min="1800" max="1800" width="0.5" style="2" customWidth="1"/>
    <col min="1801" max="2048" width="9" style="2"/>
    <col min="2049" max="2049" width="24.625" style="2" customWidth="1"/>
    <col min="2050" max="2050" width="26.625" style="2" customWidth="1"/>
    <col min="2051" max="2054" width="8.625" style="2" customWidth="1"/>
    <col min="2055" max="2055" width="11.125" style="2" customWidth="1"/>
    <col min="2056" max="2056" width="0.5" style="2" customWidth="1"/>
    <col min="2057" max="2304" width="9" style="2"/>
    <col min="2305" max="2305" width="24.625" style="2" customWidth="1"/>
    <col min="2306" max="2306" width="26.625" style="2" customWidth="1"/>
    <col min="2307" max="2310" width="8.625" style="2" customWidth="1"/>
    <col min="2311" max="2311" width="11.125" style="2" customWidth="1"/>
    <col min="2312" max="2312" width="0.5" style="2" customWidth="1"/>
    <col min="2313" max="2560" width="9" style="2"/>
    <col min="2561" max="2561" width="24.625" style="2" customWidth="1"/>
    <col min="2562" max="2562" width="26.625" style="2" customWidth="1"/>
    <col min="2563" max="2566" width="8.625" style="2" customWidth="1"/>
    <col min="2567" max="2567" width="11.125" style="2" customWidth="1"/>
    <col min="2568" max="2568" width="0.5" style="2" customWidth="1"/>
    <col min="2569" max="2816" width="9" style="2"/>
    <col min="2817" max="2817" width="24.625" style="2" customWidth="1"/>
    <col min="2818" max="2818" width="26.625" style="2" customWidth="1"/>
    <col min="2819" max="2822" width="8.625" style="2" customWidth="1"/>
    <col min="2823" max="2823" width="11.125" style="2" customWidth="1"/>
    <col min="2824" max="2824" width="0.5" style="2" customWidth="1"/>
    <col min="2825" max="3072" width="9" style="2"/>
    <col min="3073" max="3073" width="24.625" style="2" customWidth="1"/>
    <col min="3074" max="3074" width="26.625" style="2" customWidth="1"/>
    <col min="3075" max="3078" width="8.625" style="2" customWidth="1"/>
    <col min="3079" max="3079" width="11.125" style="2" customWidth="1"/>
    <col min="3080" max="3080" width="0.5" style="2" customWidth="1"/>
    <col min="3081" max="3328" width="9" style="2"/>
    <col min="3329" max="3329" width="24.625" style="2" customWidth="1"/>
    <col min="3330" max="3330" width="26.625" style="2" customWidth="1"/>
    <col min="3331" max="3334" width="8.625" style="2" customWidth="1"/>
    <col min="3335" max="3335" width="11.125" style="2" customWidth="1"/>
    <col min="3336" max="3336" width="0.5" style="2" customWidth="1"/>
    <col min="3337" max="3584" width="9" style="2"/>
    <col min="3585" max="3585" width="24.625" style="2" customWidth="1"/>
    <col min="3586" max="3586" width="26.625" style="2" customWidth="1"/>
    <col min="3587" max="3590" width="8.625" style="2" customWidth="1"/>
    <col min="3591" max="3591" width="11.125" style="2" customWidth="1"/>
    <col min="3592" max="3592" width="0.5" style="2" customWidth="1"/>
    <col min="3593" max="3840" width="9" style="2"/>
    <col min="3841" max="3841" width="24.625" style="2" customWidth="1"/>
    <col min="3842" max="3842" width="26.625" style="2" customWidth="1"/>
    <col min="3843" max="3846" width="8.625" style="2" customWidth="1"/>
    <col min="3847" max="3847" width="11.125" style="2" customWidth="1"/>
    <col min="3848" max="3848" width="0.5" style="2" customWidth="1"/>
    <col min="3849" max="4096" width="9" style="2"/>
    <col min="4097" max="4097" width="24.625" style="2" customWidth="1"/>
    <col min="4098" max="4098" width="26.625" style="2" customWidth="1"/>
    <col min="4099" max="4102" width="8.625" style="2" customWidth="1"/>
    <col min="4103" max="4103" width="11.125" style="2" customWidth="1"/>
    <col min="4104" max="4104" width="0.5" style="2" customWidth="1"/>
    <col min="4105" max="4352" width="9" style="2"/>
    <col min="4353" max="4353" width="24.625" style="2" customWidth="1"/>
    <col min="4354" max="4354" width="26.625" style="2" customWidth="1"/>
    <col min="4355" max="4358" width="8.625" style="2" customWidth="1"/>
    <col min="4359" max="4359" width="11.125" style="2" customWidth="1"/>
    <col min="4360" max="4360" width="0.5" style="2" customWidth="1"/>
    <col min="4361" max="4608" width="9" style="2"/>
    <col min="4609" max="4609" width="24.625" style="2" customWidth="1"/>
    <col min="4610" max="4610" width="26.625" style="2" customWidth="1"/>
    <col min="4611" max="4614" width="8.625" style="2" customWidth="1"/>
    <col min="4615" max="4615" width="11.125" style="2" customWidth="1"/>
    <col min="4616" max="4616" width="0.5" style="2" customWidth="1"/>
    <col min="4617" max="4864" width="9" style="2"/>
    <col min="4865" max="4865" width="24.625" style="2" customWidth="1"/>
    <col min="4866" max="4866" width="26.625" style="2" customWidth="1"/>
    <col min="4867" max="4870" width="8.625" style="2" customWidth="1"/>
    <col min="4871" max="4871" width="11.125" style="2" customWidth="1"/>
    <col min="4872" max="4872" width="0.5" style="2" customWidth="1"/>
    <col min="4873" max="5120" width="9" style="2"/>
    <col min="5121" max="5121" width="24.625" style="2" customWidth="1"/>
    <col min="5122" max="5122" width="26.625" style="2" customWidth="1"/>
    <col min="5123" max="5126" width="8.625" style="2" customWidth="1"/>
    <col min="5127" max="5127" width="11.125" style="2" customWidth="1"/>
    <col min="5128" max="5128" width="0.5" style="2" customWidth="1"/>
    <col min="5129" max="5376" width="9" style="2"/>
    <col min="5377" max="5377" width="24.625" style="2" customWidth="1"/>
    <col min="5378" max="5378" width="26.625" style="2" customWidth="1"/>
    <col min="5379" max="5382" width="8.625" style="2" customWidth="1"/>
    <col min="5383" max="5383" width="11.125" style="2" customWidth="1"/>
    <col min="5384" max="5384" width="0.5" style="2" customWidth="1"/>
    <col min="5385" max="5632" width="9" style="2"/>
    <col min="5633" max="5633" width="24.625" style="2" customWidth="1"/>
    <col min="5634" max="5634" width="26.625" style="2" customWidth="1"/>
    <col min="5635" max="5638" width="8.625" style="2" customWidth="1"/>
    <col min="5639" max="5639" width="11.125" style="2" customWidth="1"/>
    <col min="5640" max="5640" width="0.5" style="2" customWidth="1"/>
    <col min="5641" max="5888" width="9" style="2"/>
    <col min="5889" max="5889" width="24.625" style="2" customWidth="1"/>
    <col min="5890" max="5890" width="26.625" style="2" customWidth="1"/>
    <col min="5891" max="5894" width="8.625" style="2" customWidth="1"/>
    <col min="5895" max="5895" width="11.125" style="2" customWidth="1"/>
    <col min="5896" max="5896" width="0.5" style="2" customWidth="1"/>
    <col min="5897" max="6144" width="9" style="2"/>
    <col min="6145" max="6145" width="24.625" style="2" customWidth="1"/>
    <col min="6146" max="6146" width="26.625" style="2" customWidth="1"/>
    <col min="6147" max="6150" width="8.625" style="2" customWidth="1"/>
    <col min="6151" max="6151" width="11.125" style="2" customWidth="1"/>
    <col min="6152" max="6152" width="0.5" style="2" customWidth="1"/>
    <col min="6153" max="6400" width="9" style="2"/>
    <col min="6401" max="6401" width="24.625" style="2" customWidth="1"/>
    <col min="6402" max="6402" width="26.625" style="2" customWidth="1"/>
    <col min="6403" max="6406" width="8.625" style="2" customWidth="1"/>
    <col min="6407" max="6407" width="11.125" style="2" customWidth="1"/>
    <col min="6408" max="6408" width="0.5" style="2" customWidth="1"/>
    <col min="6409" max="6656" width="9" style="2"/>
    <col min="6657" max="6657" width="24.625" style="2" customWidth="1"/>
    <col min="6658" max="6658" width="26.625" style="2" customWidth="1"/>
    <col min="6659" max="6662" width="8.625" style="2" customWidth="1"/>
    <col min="6663" max="6663" width="11.125" style="2" customWidth="1"/>
    <col min="6664" max="6664" width="0.5" style="2" customWidth="1"/>
    <col min="6665" max="6912" width="9" style="2"/>
    <col min="6913" max="6913" width="24.625" style="2" customWidth="1"/>
    <col min="6914" max="6914" width="26.625" style="2" customWidth="1"/>
    <col min="6915" max="6918" width="8.625" style="2" customWidth="1"/>
    <col min="6919" max="6919" width="11.125" style="2" customWidth="1"/>
    <col min="6920" max="6920" width="0.5" style="2" customWidth="1"/>
    <col min="6921" max="7168" width="9" style="2"/>
    <col min="7169" max="7169" width="24.625" style="2" customWidth="1"/>
    <col min="7170" max="7170" width="26.625" style="2" customWidth="1"/>
    <col min="7171" max="7174" width="8.625" style="2" customWidth="1"/>
    <col min="7175" max="7175" width="11.125" style="2" customWidth="1"/>
    <col min="7176" max="7176" width="0.5" style="2" customWidth="1"/>
    <col min="7177" max="7424" width="9" style="2"/>
    <col min="7425" max="7425" width="24.625" style="2" customWidth="1"/>
    <col min="7426" max="7426" width="26.625" style="2" customWidth="1"/>
    <col min="7427" max="7430" width="8.625" style="2" customWidth="1"/>
    <col min="7431" max="7431" width="11.125" style="2" customWidth="1"/>
    <col min="7432" max="7432" width="0.5" style="2" customWidth="1"/>
    <col min="7433" max="7680" width="9" style="2"/>
    <col min="7681" max="7681" width="24.625" style="2" customWidth="1"/>
    <col min="7682" max="7682" width="26.625" style="2" customWidth="1"/>
    <col min="7683" max="7686" width="8.625" style="2" customWidth="1"/>
    <col min="7687" max="7687" width="11.125" style="2" customWidth="1"/>
    <col min="7688" max="7688" width="0.5" style="2" customWidth="1"/>
    <col min="7689" max="7936" width="9" style="2"/>
    <col min="7937" max="7937" width="24.625" style="2" customWidth="1"/>
    <col min="7938" max="7938" width="26.625" style="2" customWidth="1"/>
    <col min="7939" max="7942" width="8.625" style="2" customWidth="1"/>
    <col min="7943" max="7943" width="11.125" style="2" customWidth="1"/>
    <col min="7944" max="7944" width="0.5" style="2" customWidth="1"/>
    <col min="7945" max="8192" width="9" style="2"/>
    <col min="8193" max="8193" width="24.625" style="2" customWidth="1"/>
    <col min="8194" max="8194" width="26.625" style="2" customWidth="1"/>
    <col min="8195" max="8198" width="8.625" style="2" customWidth="1"/>
    <col min="8199" max="8199" width="11.125" style="2" customWidth="1"/>
    <col min="8200" max="8200" width="0.5" style="2" customWidth="1"/>
    <col min="8201" max="8448" width="9" style="2"/>
    <col min="8449" max="8449" width="24.625" style="2" customWidth="1"/>
    <col min="8450" max="8450" width="26.625" style="2" customWidth="1"/>
    <col min="8451" max="8454" width="8.625" style="2" customWidth="1"/>
    <col min="8455" max="8455" width="11.125" style="2" customWidth="1"/>
    <col min="8456" max="8456" width="0.5" style="2" customWidth="1"/>
    <col min="8457" max="8704" width="9" style="2"/>
    <col min="8705" max="8705" width="24.625" style="2" customWidth="1"/>
    <col min="8706" max="8706" width="26.625" style="2" customWidth="1"/>
    <col min="8707" max="8710" width="8.625" style="2" customWidth="1"/>
    <col min="8711" max="8711" width="11.125" style="2" customWidth="1"/>
    <col min="8712" max="8712" width="0.5" style="2" customWidth="1"/>
    <col min="8713" max="8960" width="9" style="2"/>
    <col min="8961" max="8961" width="24.625" style="2" customWidth="1"/>
    <col min="8962" max="8962" width="26.625" style="2" customWidth="1"/>
    <col min="8963" max="8966" width="8.625" style="2" customWidth="1"/>
    <col min="8967" max="8967" width="11.125" style="2" customWidth="1"/>
    <col min="8968" max="8968" width="0.5" style="2" customWidth="1"/>
    <col min="8969" max="9216" width="9" style="2"/>
    <col min="9217" max="9217" width="24.625" style="2" customWidth="1"/>
    <col min="9218" max="9218" width="26.625" style="2" customWidth="1"/>
    <col min="9219" max="9222" width="8.625" style="2" customWidth="1"/>
    <col min="9223" max="9223" width="11.125" style="2" customWidth="1"/>
    <col min="9224" max="9224" width="0.5" style="2" customWidth="1"/>
    <col min="9225" max="9472" width="9" style="2"/>
    <col min="9473" max="9473" width="24.625" style="2" customWidth="1"/>
    <col min="9474" max="9474" width="26.625" style="2" customWidth="1"/>
    <col min="9475" max="9478" width="8.625" style="2" customWidth="1"/>
    <col min="9479" max="9479" width="11.125" style="2" customWidth="1"/>
    <col min="9480" max="9480" width="0.5" style="2" customWidth="1"/>
    <col min="9481" max="9728" width="9" style="2"/>
    <col min="9729" max="9729" width="24.625" style="2" customWidth="1"/>
    <col min="9730" max="9730" width="26.625" style="2" customWidth="1"/>
    <col min="9731" max="9734" width="8.625" style="2" customWidth="1"/>
    <col min="9735" max="9735" width="11.125" style="2" customWidth="1"/>
    <col min="9736" max="9736" width="0.5" style="2" customWidth="1"/>
    <col min="9737" max="9984" width="9" style="2"/>
    <col min="9985" max="9985" width="24.625" style="2" customWidth="1"/>
    <col min="9986" max="9986" width="26.625" style="2" customWidth="1"/>
    <col min="9987" max="9990" width="8.625" style="2" customWidth="1"/>
    <col min="9991" max="9991" width="11.125" style="2" customWidth="1"/>
    <col min="9992" max="9992" width="0.5" style="2" customWidth="1"/>
    <col min="9993" max="10240" width="9" style="2"/>
    <col min="10241" max="10241" width="24.625" style="2" customWidth="1"/>
    <col min="10242" max="10242" width="26.625" style="2" customWidth="1"/>
    <col min="10243" max="10246" width="8.625" style="2" customWidth="1"/>
    <col min="10247" max="10247" width="11.125" style="2" customWidth="1"/>
    <col min="10248" max="10248" width="0.5" style="2" customWidth="1"/>
    <col min="10249" max="10496" width="9" style="2"/>
    <col min="10497" max="10497" width="24.625" style="2" customWidth="1"/>
    <col min="10498" max="10498" width="26.625" style="2" customWidth="1"/>
    <col min="10499" max="10502" width="8.625" style="2" customWidth="1"/>
    <col min="10503" max="10503" width="11.125" style="2" customWidth="1"/>
    <col min="10504" max="10504" width="0.5" style="2" customWidth="1"/>
    <col min="10505" max="10752" width="9" style="2"/>
    <col min="10753" max="10753" width="24.625" style="2" customWidth="1"/>
    <col min="10754" max="10754" width="26.625" style="2" customWidth="1"/>
    <col min="10755" max="10758" width="8.625" style="2" customWidth="1"/>
    <col min="10759" max="10759" width="11.125" style="2" customWidth="1"/>
    <col min="10760" max="10760" width="0.5" style="2" customWidth="1"/>
    <col min="10761" max="11008" width="9" style="2"/>
    <col min="11009" max="11009" width="24.625" style="2" customWidth="1"/>
    <col min="11010" max="11010" width="26.625" style="2" customWidth="1"/>
    <col min="11011" max="11014" width="8.625" style="2" customWidth="1"/>
    <col min="11015" max="11015" width="11.125" style="2" customWidth="1"/>
    <col min="11016" max="11016" width="0.5" style="2" customWidth="1"/>
    <col min="11017" max="11264" width="9" style="2"/>
    <col min="11265" max="11265" width="24.625" style="2" customWidth="1"/>
    <col min="11266" max="11266" width="26.625" style="2" customWidth="1"/>
    <col min="11267" max="11270" width="8.625" style="2" customWidth="1"/>
    <col min="11271" max="11271" width="11.125" style="2" customWidth="1"/>
    <col min="11272" max="11272" width="0.5" style="2" customWidth="1"/>
    <col min="11273" max="11520" width="9" style="2"/>
    <col min="11521" max="11521" width="24.625" style="2" customWidth="1"/>
    <col min="11522" max="11522" width="26.625" style="2" customWidth="1"/>
    <col min="11523" max="11526" width="8.625" style="2" customWidth="1"/>
    <col min="11527" max="11527" width="11.125" style="2" customWidth="1"/>
    <col min="11528" max="11528" width="0.5" style="2" customWidth="1"/>
    <col min="11529" max="11776" width="9" style="2"/>
    <col min="11777" max="11777" width="24.625" style="2" customWidth="1"/>
    <col min="11778" max="11778" width="26.625" style="2" customWidth="1"/>
    <col min="11779" max="11782" width="8.625" style="2" customWidth="1"/>
    <col min="11783" max="11783" width="11.125" style="2" customWidth="1"/>
    <col min="11784" max="11784" width="0.5" style="2" customWidth="1"/>
    <col min="11785" max="12032" width="9" style="2"/>
    <col min="12033" max="12033" width="24.625" style="2" customWidth="1"/>
    <col min="12034" max="12034" width="26.625" style="2" customWidth="1"/>
    <col min="12035" max="12038" width="8.625" style="2" customWidth="1"/>
    <col min="12039" max="12039" width="11.125" style="2" customWidth="1"/>
    <col min="12040" max="12040" width="0.5" style="2" customWidth="1"/>
    <col min="12041" max="12288" width="9" style="2"/>
    <col min="12289" max="12289" width="24.625" style="2" customWidth="1"/>
    <col min="12290" max="12290" width="26.625" style="2" customWidth="1"/>
    <col min="12291" max="12294" width="8.625" style="2" customWidth="1"/>
    <col min="12295" max="12295" width="11.125" style="2" customWidth="1"/>
    <col min="12296" max="12296" width="0.5" style="2" customWidth="1"/>
    <col min="12297" max="12544" width="9" style="2"/>
    <col min="12545" max="12545" width="24.625" style="2" customWidth="1"/>
    <col min="12546" max="12546" width="26.625" style="2" customWidth="1"/>
    <col min="12547" max="12550" width="8.625" style="2" customWidth="1"/>
    <col min="12551" max="12551" width="11.125" style="2" customWidth="1"/>
    <col min="12552" max="12552" width="0.5" style="2" customWidth="1"/>
    <col min="12553" max="12800" width="9" style="2"/>
    <col min="12801" max="12801" width="24.625" style="2" customWidth="1"/>
    <col min="12802" max="12802" width="26.625" style="2" customWidth="1"/>
    <col min="12803" max="12806" width="8.625" style="2" customWidth="1"/>
    <col min="12807" max="12807" width="11.125" style="2" customWidth="1"/>
    <col min="12808" max="12808" width="0.5" style="2" customWidth="1"/>
    <col min="12809" max="13056" width="9" style="2"/>
    <col min="13057" max="13057" width="24.625" style="2" customWidth="1"/>
    <col min="13058" max="13058" width="26.625" style="2" customWidth="1"/>
    <col min="13059" max="13062" width="8.625" style="2" customWidth="1"/>
    <col min="13063" max="13063" width="11.125" style="2" customWidth="1"/>
    <col min="13064" max="13064" width="0.5" style="2" customWidth="1"/>
    <col min="13065" max="13312" width="9" style="2"/>
    <col min="13313" max="13313" width="24.625" style="2" customWidth="1"/>
    <col min="13314" max="13314" width="26.625" style="2" customWidth="1"/>
    <col min="13315" max="13318" width="8.625" style="2" customWidth="1"/>
    <col min="13319" max="13319" width="11.125" style="2" customWidth="1"/>
    <col min="13320" max="13320" width="0.5" style="2" customWidth="1"/>
    <col min="13321" max="13568" width="9" style="2"/>
    <col min="13569" max="13569" width="24.625" style="2" customWidth="1"/>
    <col min="13570" max="13570" width="26.625" style="2" customWidth="1"/>
    <col min="13571" max="13574" width="8.625" style="2" customWidth="1"/>
    <col min="13575" max="13575" width="11.125" style="2" customWidth="1"/>
    <col min="13576" max="13576" width="0.5" style="2" customWidth="1"/>
    <col min="13577" max="13824" width="9" style="2"/>
    <col min="13825" max="13825" width="24.625" style="2" customWidth="1"/>
    <col min="13826" max="13826" width="26.625" style="2" customWidth="1"/>
    <col min="13827" max="13830" width="8.625" style="2" customWidth="1"/>
    <col min="13831" max="13831" width="11.125" style="2" customWidth="1"/>
    <col min="13832" max="13832" width="0.5" style="2" customWidth="1"/>
    <col min="13833" max="14080" width="9" style="2"/>
    <col min="14081" max="14081" width="24.625" style="2" customWidth="1"/>
    <col min="14082" max="14082" width="26.625" style="2" customWidth="1"/>
    <col min="14083" max="14086" width="8.625" style="2" customWidth="1"/>
    <col min="14087" max="14087" width="11.125" style="2" customWidth="1"/>
    <col min="14088" max="14088" width="0.5" style="2" customWidth="1"/>
    <col min="14089" max="14336" width="9" style="2"/>
    <col min="14337" max="14337" width="24.625" style="2" customWidth="1"/>
    <col min="14338" max="14338" width="26.625" style="2" customWidth="1"/>
    <col min="14339" max="14342" width="8.625" style="2" customWidth="1"/>
    <col min="14343" max="14343" width="11.125" style="2" customWidth="1"/>
    <col min="14344" max="14344" width="0.5" style="2" customWidth="1"/>
    <col min="14345" max="14592" width="9" style="2"/>
    <col min="14593" max="14593" width="24.625" style="2" customWidth="1"/>
    <col min="14594" max="14594" width="26.625" style="2" customWidth="1"/>
    <col min="14595" max="14598" width="8.625" style="2" customWidth="1"/>
    <col min="14599" max="14599" width="11.125" style="2" customWidth="1"/>
    <col min="14600" max="14600" width="0.5" style="2" customWidth="1"/>
    <col min="14601" max="14848" width="9" style="2"/>
    <col min="14849" max="14849" width="24.625" style="2" customWidth="1"/>
    <col min="14850" max="14850" width="26.625" style="2" customWidth="1"/>
    <col min="14851" max="14854" width="8.625" style="2" customWidth="1"/>
    <col min="14855" max="14855" width="11.125" style="2" customWidth="1"/>
    <col min="14856" max="14856" width="0.5" style="2" customWidth="1"/>
    <col min="14857" max="15104" width="9" style="2"/>
    <col min="15105" max="15105" width="24.625" style="2" customWidth="1"/>
    <col min="15106" max="15106" width="26.625" style="2" customWidth="1"/>
    <col min="15107" max="15110" width="8.625" style="2" customWidth="1"/>
    <col min="15111" max="15111" width="11.125" style="2" customWidth="1"/>
    <col min="15112" max="15112" width="0.5" style="2" customWidth="1"/>
    <col min="15113" max="15360" width="9" style="2"/>
    <col min="15361" max="15361" width="24.625" style="2" customWidth="1"/>
    <col min="15362" max="15362" width="26.625" style="2" customWidth="1"/>
    <col min="15363" max="15366" width="8.625" style="2" customWidth="1"/>
    <col min="15367" max="15367" width="11.125" style="2" customWidth="1"/>
    <col min="15368" max="15368" width="0.5" style="2" customWidth="1"/>
    <col min="15369" max="15616" width="9" style="2"/>
    <col min="15617" max="15617" width="24.625" style="2" customWidth="1"/>
    <col min="15618" max="15618" width="26.625" style="2" customWidth="1"/>
    <col min="15619" max="15622" width="8.625" style="2" customWidth="1"/>
    <col min="15623" max="15623" width="11.125" style="2" customWidth="1"/>
    <col min="15624" max="15624" width="0.5" style="2" customWidth="1"/>
    <col min="15625" max="15872" width="9" style="2"/>
    <col min="15873" max="15873" width="24.625" style="2" customWidth="1"/>
    <col min="15874" max="15874" width="26.625" style="2" customWidth="1"/>
    <col min="15875" max="15878" width="8.625" style="2" customWidth="1"/>
    <col min="15879" max="15879" width="11.125" style="2" customWidth="1"/>
    <col min="15880" max="15880" width="0.5" style="2" customWidth="1"/>
    <col min="15881" max="16128" width="9" style="2"/>
    <col min="16129" max="16129" width="24.625" style="2" customWidth="1"/>
    <col min="16130" max="16130" width="26.625" style="2" customWidth="1"/>
    <col min="16131" max="16134" width="8.625" style="2" customWidth="1"/>
    <col min="16135" max="16135" width="11.125" style="2" customWidth="1"/>
    <col min="16136" max="16136" width="0.5" style="2" customWidth="1"/>
    <col min="16137" max="16384" width="9" style="2"/>
  </cols>
  <sheetData>
    <row r="1" spans="1:7" ht="24" customHeight="1" x14ac:dyDescent="0.4">
      <c r="A1" s="22"/>
      <c r="B1" s="22"/>
      <c r="C1" s="22"/>
      <c r="D1" s="22"/>
      <c r="E1" s="22"/>
      <c r="F1" s="22"/>
      <c r="G1" s="22"/>
    </row>
    <row r="2" spans="1:7" ht="24" customHeight="1" x14ac:dyDescent="0.4">
      <c r="A2" s="23" t="s">
        <v>73</v>
      </c>
      <c r="B2" s="22"/>
      <c r="C2" s="22"/>
      <c r="D2" s="22"/>
      <c r="E2" s="22"/>
      <c r="F2" s="22"/>
      <c r="G2" s="22"/>
    </row>
    <row r="3" spans="1:7" ht="15" customHeight="1" x14ac:dyDescent="0.4">
      <c r="A3" s="24"/>
      <c r="B3" s="22"/>
      <c r="C3" s="22"/>
      <c r="D3" s="22"/>
      <c r="E3" s="22"/>
      <c r="F3" s="22"/>
      <c r="G3" s="25" t="s">
        <v>63</v>
      </c>
    </row>
    <row r="4" spans="1:7" ht="15" customHeight="1" x14ac:dyDescent="0.4">
      <c r="A4" s="26" t="s">
        <v>74</v>
      </c>
      <c r="B4" s="26" t="str">
        <f>"細節名等"</f>
        <v>細節名等</v>
      </c>
      <c r="C4" s="27" t="s">
        <v>75</v>
      </c>
      <c r="D4" s="28"/>
      <c r="E4" s="28"/>
      <c r="F4" s="29"/>
      <c r="G4" s="26" t="s">
        <v>76</v>
      </c>
    </row>
    <row r="5" spans="1:7" ht="15" customHeight="1" x14ac:dyDescent="0.4">
      <c r="A5" s="30"/>
      <c r="B5" s="30"/>
      <c r="C5" s="31" t="s">
        <v>77</v>
      </c>
      <c r="D5" s="32" t="s">
        <v>78</v>
      </c>
      <c r="E5" s="32" t="s">
        <v>79</v>
      </c>
      <c r="F5" s="33" t="s">
        <v>80</v>
      </c>
      <c r="G5" s="30"/>
    </row>
    <row r="6" spans="1:7" ht="30" customHeight="1" x14ac:dyDescent="0.4">
      <c r="A6" s="34" t="s">
        <v>81</v>
      </c>
      <c r="B6" s="35"/>
      <c r="C6" s="36"/>
      <c r="D6" s="36"/>
      <c r="E6" s="36"/>
      <c r="F6" s="36"/>
      <c r="G6" s="37">
        <f>SUM(G7:G8)</f>
        <v>1154600</v>
      </c>
    </row>
    <row r="7" spans="1:7" ht="37.5" customHeight="1" x14ac:dyDescent="0.4">
      <c r="A7" s="38" t="s">
        <v>82</v>
      </c>
      <c r="B7" s="38" t="s">
        <v>83</v>
      </c>
      <c r="C7" s="39"/>
      <c r="D7" s="40"/>
      <c r="E7" s="40"/>
      <c r="F7" s="40"/>
      <c r="G7" s="40">
        <v>1087600</v>
      </c>
    </row>
    <row r="8" spans="1:7" ht="37.5" customHeight="1" x14ac:dyDescent="0.4">
      <c r="A8" s="38" t="s">
        <v>84</v>
      </c>
      <c r="B8" s="38" t="s">
        <v>85</v>
      </c>
      <c r="C8" s="39">
        <v>30000</v>
      </c>
      <c r="D8" s="40"/>
      <c r="E8" s="40"/>
      <c r="F8" s="40"/>
      <c r="G8" s="40">
        <v>67000</v>
      </c>
    </row>
    <row r="9" spans="1:7" ht="30" customHeight="1" x14ac:dyDescent="0.4">
      <c r="A9" s="34" t="s">
        <v>86</v>
      </c>
      <c r="B9" s="35"/>
      <c r="C9" s="36"/>
      <c r="D9" s="36"/>
      <c r="E9" s="36"/>
      <c r="F9" s="36"/>
      <c r="G9" s="37">
        <f>SUM(G10:G13)</f>
        <v>165100</v>
      </c>
    </row>
    <row r="10" spans="1:7" ht="37.5" customHeight="1" x14ac:dyDescent="0.4">
      <c r="A10" s="38" t="s">
        <v>87</v>
      </c>
      <c r="B10" s="38" t="s">
        <v>88</v>
      </c>
      <c r="C10" s="39">
        <v>10000</v>
      </c>
      <c r="D10" s="40"/>
      <c r="E10" s="40"/>
      <c r="F10" s="40"/>
      <c r="G10" s="40">
        <v>12600</v>
      </c>
    </row>
    <row r="11" spans="1:7" ht="37.5" customHeight="1" x14ac:dyDescent="0.4">
      <c r="A11" s="38" t="s">
        <v>89</v>
      </c>
      <c r="B11" s="38" t="s">
        <v>90</v>
      </c>
      <c r="C11" s="39">
        <v>90000</v>
      </c>
      <c r="D11" s="40"/>
      <c r="E11" s="40"/>
      <c r="F11" s="40"/>
      <c r="G11" s="40">
        <v>127100</v>
      </c>
    </row>
    <row r="12" spans="1:7" ht="37.5" customHeight="1" x14ac:dyDescent="0.4">
      <c r="A12" s="38" t="s">
        <v>91</v>
      </c>
      <c r="B12" s="38" t="s">
        <v>92</v>
      </c>
      <c r="C12" s="39">
        <v>19000</v>
      </c>
      <c r="D12" s="40"/>
      <c r="E12" s="40"/>
      <c r="F12" s="40"/>
      <c r="G12" s="40">
        <v>23600</v>
      </c>
    </row>
    <row r="13" spans="1:7" ht="37.5" customHeight="1" x14ac:dyDescent="0.4">
      <c r="A13" s="38" t="s">
        <v>93</v>
      </c>
      <c r="B13" s="38" t="s">
        <v>94</v>
      </c>
      <c r="C13" s="39">
        <v>1000</v>
      </c>
      <c r="D13" s="40"/>
      <c r="E13" s="40"/>
      <c r="F13" s="40"/>
      <c r="G13" s="40">
        <v>1800</v>
      </c>
    </row>
    <row r="14" spans="1:7" ht="30" customHeight="1" x14ac:dyDescent="0.4">
      <c r="A14" s="34" t="s">
        <v>95</v>
      </c>
      <c r="B14" s="35"/>
      <c r="C14" s="36"/>
      <c r="D14" s="36"/>
      <c r="E14" s="36"/>
      <c r="F14" s="36"/>
      <c r="G14" s="37">
        <f>SUM(G15)</f>
        <v>100</v>
      </c>
    </row>
    <row r="15" spans="1:7" ht="37.5" customHeight="1" x14ac:dyDescent="0.4">
      <c r="A15" s="38" t="s">
        <v>96</v>
      </c>
      <c r="B15" s="38" t="s">
        <v>97</v>
      </c>
      <c r="C15" s="39"/>
      <c r="D15" s="40"/>
      <c r="E15" s="40"/>
      <c r="F15" s="40"/>
      <c r="G15" s="40">
        <v>100</v>
      </c>
    </row>
    <row r="16" spans="1:7" ht="30" customHeight="1" x14ac:dyDescent="0.4">
      <c r="A16" s="34" t="s">
        <v>98</v>
      </c>
      <c r="B16" s="35"/>
      <c r="C16" s="36"/>
      <c r="D16" s="36"/>
      <c r="E16" s="36"/>
      <c r="F16" s="36"/>
      <c r="G16" s="37">
        <v>190200</v>
      </c>
    </row>
    <row r="17" spans="1:7" ht="60" customHeight="1" x14ac:dyDescent="0.4">
      <c r="A17" s="38" t="s">
        <v>99</v>
      </c>
      <c r="B17" s="38" t="s">
        <v>100</v>
      </c>
      <c r="C17" s="39">
        <v>100000</v>
      </c>
      <c r="D17" s="40"/>
      <c r="E17" s="40"/>
      <c r="F17" s="40"/>
      <c r="G17" s="40">
        <v>151200</v>
      </c>
    </row>
    <row r="18" spans="1:7" ht="37.5" customHeight="1" x14ac:dyDescent="0.4">
      <c r="A18" s="38" t="s">
        <v>101</v>
      </c>
      <c r="B18" s="38" t="s">
        <v>102</v>
      </c>
      <c r="C18" s="39"/>
      <c r="D18" s="40"/>
      <c r="E18" s="40"/>
      <c r="F18" s="40"/>
      <c r="G18" s="40">
        <v>39000</v>
      </c>
    </row>
    <row r="19" spans="1:7" ht="21.95" customHeight="1" x14ac:dyDescent="0.4">
      <c r="A19" s="41" t="s">
        <v>103</v>
      </c>
      <c r="B19" s="42"/>
      <c r="C19" s="43"/>
      <c r="D19" s="43"/>
      <c r="E19" s="43"/>
      <c r="F19" s="43"/>
      <c r="G19" s="21">
        <f>SUM(G6,G9,G14,G16)</f>
        <v>1510000</v>
      </c>
    </row>
    <row r="20" spans="1:7" ht="20.100000000000001" customHeight="1" x14ac:dyDescent="0.4">
      <c r="A20" s="22"/>
      <c r="B20" s="22"/>
      <c r="C20" s="22"/>
      <c r="D20" s="22"/>
      <c r="E20" s="22"/>
      <c r="F20" s="22"/>
      <c r="G20" s="22"/>
    </row>
    <row r="21" spans="1:7" ht="20.100000000000001" customHeight="1" x14ac:dyDescent="0.4">
      <c r="A21" s="22"/>
      <c r="B21" s="22"/>
      <c r="C21" s="22"/>
      <c r="D21" s="22"/>
      <c r="E21" s="22"/>
      <c r="F21" s="22"/>
      <c r="G21" s="22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dcterms:created xsi:type="dcterms:W3CDTF">2025-03-31T06:57:34Z</dcterms:created>
  <dcterms:modified xsi:type="dcterms:W3CDTF">2025-03-31T07:03:57Z</dcterms:modified>
</cp:coreProperties>
</file>