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W:\総務部\総務課\総務課\継続\★統計担当\A0統計資料\04統計こうのす\令和６年版\02_入力用データ\【R6版データ入力済】\"/>
    </mc:Choice>
  </mc:AlternateContent>
  <xr:revisionPtr revIDLastSave="0" documentId="13_ncr:1_{C8ADACFC-901B-4C22-957C-1DF21ACE70DA}" xr6:coauthVersionLast="47" xr6:coauthVersionMax="47" xr10:uidLastSave="{00000000-0000-0000-0000-000000000000}"/>
  <bookViews>
    <workbookView xWindow="-15" yWindow="-15" windowWidth="14400" windowHeight="15510" xr2:uid="{00000000-000D-0000-FFFF-FFFF00000000}"/>
  </bookViews>
  <sheets>
    <sheet name="5" sheetId="8" r:id="rId1"/>
    <sheet name="48,49" sheetId="2" r:id="rId2"/>
    <sheet name="50,51" sheetId="7" r:id="rId3"/>
    <sheet name="52" sheetId="9" r:id="rId4"/>
  </sheets>
  <definedNames>
    <definedName name="_xlnm.Print_Area" localSheetId="0">'5'!$A$1:$Y$27</definedName>
    <definedName name="_xlnm.Print_Area" localSheetId="2">'50,51'!$A$1:$BR$73</definedName>
    <definedName name="_xlnm.Print_Area" localSheetId="3">'52'!$A$1:$Y$27</definedName>
    <definedName name="元データ" localSheetId="3">#REF!</definedName>
    <definedName name="元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46" i="7" l="1"/>
  <c r="BK45" i="7"/>
  <c r="BK42" i="7"/>
  <c r="BK39" i="7"/>
  <c r="BK36" i="7"/>
  <c r="BK35" i="7"/>
  <c r="BK34" i="7"/>
  <c r="BK31" i="7"/>
  <c r="BK30" i="7"/>
  <c r="BK29" i="7"/>
  <c r="BK28" i="7"/>
  <c r="BK27" i="7"/>
  <c r="BK24" i="7"/>
  <c r="BK23" i="7"/>
  <c r="BK22" i="7"/>
  <c r="BK21" i="7"/>
  <c r="BK20" i="7"/>
  <c r="BK19" i="7"/>
  <c r="BK18" i="7"/>
  <c r="BK15" i="7"/>
  <c r="BK14" i="7"/>
  <c r="BK13" i="7"/>
  <c r="BK10" i="7"/>
  <c r="BD46" i="7"/>
  <c r="BD45" i="7"/>
  <c r="BD42" i="7"/>
  <c r="BD39" i="7"/>
  <c r="BD36" i="7"/>
  <c r="BD35" i="7"/>
  <c r="BD34" i="7"/>
  <c r="BD31" i="7"/>
  <c r="BD30" i="7"/>
  <c r="BD29" i="7"/>
  <c r="BD28" i="7"/>
  <c r="BD27" i="7"/>
  <c r="BD24" i="7"/>
  <c r="BD23" i="7"/>
  <c r="BD22" i="7"/>
  <c r="BD21" i="7"/>
  <c r="BD20" i="7"/>
  <c r="BD19" i="7"/>
  <c r="BD18" i="7"/>
  <c r="BD15" i="7"/>
  <c r="BD14" i="7"/>
  <c r="BD13" i="7"/>
  <c r="BD10" i="7"/>
  <c r="AB70" i="7"/>
  <c r="AB69" i="7"/>
  <c r="AB68" i="7"/>
  <c r="AB67" i="7"/>
  <c r="AB66" i="7"/>
  <c r="AB64" i="7"/>
  <c r="AB63" i="7"/>
  <c r="AB62" i="7"/>
  <c r="AB61" i="7"/>
  <c r="AB60" i="7"/>
  <c r="AB58" i="7"/>
  <c r="AB57" i="7"/>
  <c r="AB56" i="7"/>
  <c r="AB55" i="7"/>
  <c r="AB54" i="7"/>
  <c r="AB52" i="7"/>
  <c r="AB51" i="7"/>
  <c r="AB50" i="7"/>
  <c r="AB49" i="7"/>
  <c r="AB47" i="7"/>
  <c r="AB46" i="7"/>
  <c r="AB45" i="7"/>
  <c r="AB44" i="7"/>
  <c r="AB43" i="7"/>
  <c r="AB41" i="7"/>
  <c r="AB40" i="7"/>
  <c r="AB39" i="7"/>
  <c r="AB38" i="7"/>
  <c r="AB37" i="7"/>
  <c r="AB35" i="7"/>
  <c r="AB34" i="7"/>
  <c r="AB33" i="7"/>
  <c r="AB32" i="7"/>
  <c r="AB31" i="7"/>
  <c r="AB29" i="7"/>
  <c r="AB28" i="7"/>
  <c r="AB27" i="7"/>
  <c r="AB26" i="7"/>
  <c r="AB25" i="7"/>
  <c r="AB23" i="7"/>
  <c r="AB22" i="7"/>
  <c r="AB21" i="7"/>
  <c r="AB20" i="7"/>
  <c r="AB19" i="7"/>
  <c r="AB18" i="7"/>
  <c r="AB17" i="7"/>
  <c r="AB16" i="7"/>
  <c r="AB15" i="7"/>
  <c r="AB14" i="7"/>
  <c r="AB13" i="7"/>
  <c r="AB11" i="7"/>
  <c r="AB10" i="7"/>
  <c r="AB9" i="7"/>
  <c r="U13" i="7"/>
  <c r="U70" i="7"/>
  <c r="U69" i="7"/>
  <c r="U68" i="7"/>
  <c r="U67" i="7"/>
  <c r="U66" i="7"/>
  <c r="U64" i="7"/>
  <c r="U63" i="7"/>
  <c r="U62" i="7"/>
  <c r="U61" i="7"/>
  <c r="U60" i="7"/>
  <c r="U58" i="7"/>
  <c r="U57" i="7"/>
  <c r="U56" i="7"/>
  <c r="U55" i="7"/>
  <c r="U54" i="7"/>
  <c r="U52" i="7"/>
  <c r="U51" i="7"/>
  <c r="U50" i="7"/>
  <c r="U49" i="7"/>
  <c r="U47" i="7"/>
  <c r="U46" i="7"/>
  <c r="U45" i="7"/>
  <c r="U44" i="7"/>
  <c r="U43" i="7"/>
  <c r="U41" i="7"/>
  <c r="U40" i="7"/>
  <c r="U39" i="7"/>
  <c r="U38" i="7"/>
  <c r="U37" i="7"/>
  <c r="U35" i="7"/>
  <c r="U34" i="7"/>
  <c r="U33" i="7"/>
  <c r="U32" i="7"/>
  <c r="U31" i="7"/>
  <c r="U29" i="7"/>
  <c r="U28" i="7"/>
  <c r="U27" i="7"/>
  <c r="U26" i="7"/>
  <c r="U25" i="7"/>
  <c r="U23" i="7"/>
  <c r="U22" i="7"/>
  <c r="U21" i="7"/>
  <c r="U20" i="7"/>
  <c r="U19" i="7"/>
  <c r="U18" i="7"/>
  <c r="U17" i="7"/>
  <c r="U16" i="7"/>
  <c r="U15" i="7"/>
  <c r="U14" i="7"/>
  <c r="U10" i="7"/>
  <c r="U9" i="7"/>
  <c r="U11" i="7"/>
  <c r="P9" i="7"/>
  <c r="K9" i="7"/>
  <c r="F9" i="7"/>
  <c r="F11" i="7"/>
  <c r="P11" i="7"/>
  <c r="K11" i="7"/>
  <c r="P10" i="7"/>
  <c r="K10" i="7"/>
  <c r="F10" i="7"/>
</calcChain>
</file>

<file path=xl/sharedStrings.xml><?xml version="1.0" encoding="utf-8"?>
<sst xmlns="http://schemas.openxmlformats.org/spreadsheetml/2006/main" count="348" uniqueCount="158">
  <si>
    <t>従業者数</t>
    <rPh sb="0" eb="1">
      <t>ジュウ</t>
    </rPh>
    <rPh sb="1" eb="4">
      <t>ギョウシャスウ</t>
    </rPh>
    <phoneticPr fontId="16"/>
  </si>
  <si>
    <t>21</t>
  </si>
  <si>
    <t>町村計</t>
  </si>
  <si>
    <t>26</t>
  </si>
  <si>
    <t>比企郡</t>
  </si>
  <si>
    <t>富士見市</t>
  </si>
  <si>
    <t>製造品出荷額等</t>
    <rPh sb="0" eb="3">
      <t>セイゾウヒン</t>
    </rPh>
    <rPh sb="3" eb="5">
      <t>シュッカ</t>
    </rPh>
    <rPh sb="5" eb="6">
      <t>ガク</t>
    </rPh>
    <rPh sb="6" eb="7">
      <t>トウ</t>
    </rPh>
    <phoneticPr fontId="16"/>
  </si>
  <si>
    <t>戸田市</t>
  </si>
  <si>
    <t>09</t>
  </si>
  <si>
    <t>従業者数（人）</t>
    <rPh sb="0" eb="1">
      <t>ジュウ</t>
    </rPh>
    <rPh sb="1" eb="4">
      <t>ギョウシャスウ</t>
    </rPh>
    <rPh sb="5" eb="6">
      <t>ニン</t>
    </rPh>
    <phoneticPr fontId="16"/>
  </si>
  <si>
    <t>25</t>
  </si>
  <si>
    <t>さいたま市</t>
  </si>
  <si>
    <t>川越市</t>
  </si>
  <si>
    <t>事業所数</t>
    <rPh sb="0" eb="2">
      <t>ジギョウ</t>
    </rPh>
    <rPh sb="2" eb="3">
      <t>ショ</t>
    </rPh>
    <rPh sb="3" eb="4">
      <t>スウ</t>
    </rPh>
    <phoneticPr fontId="16"/>
  </si>
  <si>
    <t>合　計</t>
    <rPh sb="0" eb="1">
      <t>ゴウ</t>
    </rPh>
    <rPh sb="2" eb="3">
      <t>ケイ</t>
    </rPh>
    <phoneticPr fontId="16"/>
  </si>
  <si>
    <t>23</t>
  </si>
  <si>
    <t>県計</t>
  </si>
  <si>
    <t>鴻巣市</t>
  </si>
  <si>
    <t>ゴム製品製造業</t>
    <rPh sb="2" eb="4">
      <t>セイヒン</t>
    </rPh>
    <rPh sb="4" eb="7">
      <t>セイゾウギョウ</t>
    </rPh>
    <phoneticPr fontId="16"/>
  </si>
  <si>
    <t>桶川市</t>
  </si>
  <si>
    <t>大里郡</t>
  </si>
  <si>
    <t>市計</t>
  </si>
  <si>
    <t>熊谷市</t>
  </si>
  <si>
    <t>川口市</t>
  </si>
  <si>
    <t>行田市</t>
  </si>
  <si>
    <t>秩父市</t>
  </si>
  <si>
    <t>所沢市</t>
  </si>
  <si>
    <t>南埼玉郡</t>
  </si>
  <si>
    <t>　北　  区</t>
    <rPh sb="1" eb="2">
      <t>キタ</t>
    </rPh>
    <rPh sb="5" eb="6">
      <t>ク</t>
    </rPh>
    <phoneticPr fontId="35"/>
  </si>
  <si>
    <t>　見 沼 区</t>
    <rPh sb="1" eb="2">
      <t>ミ</t>
    </rPh>
    <rPh sb="3" eb="4">
      <t>ヌマ</t>
    </rPh>
    <rPh sb="5" eb="6">
      <t>ク</t>
    </rPh>
    <phoneticPr fontId="35"/>
  </si>
  <si>
    <t>加須市</t>
  </si>
  <si>
    <t>印刷・同関連業</t>
  </si>
  <si>
    <t>東松山市</t>
  </si>
  <si>
    <t>飯能市</t>
  </si>
  <si>
    <t>児玉郡</t>
  </si>
  <si>
    <t>　大 宮 区</t>
    <rPh sb="1" eb="2">
      <t>ダイ</t>
    </rPh>
    <rPh sb="3" eb="4">
      <t>ミヤ</t>
    </rPh>
    <rPh sb="5" eb="6">
      <t>ク</t>
    </rPh>
    <phoneticPr fontId="35"/>
  </si>
  <si>
    <t>本庄市</t>
  </si>
  <si>
    <t>春日部市</t>
  </si>
  <si>
    <t>狭山市</t>
  </si>
  <si>
    <t>羽生市</t>
  </si>
  <si>
    <t>深谷市</t>
  </si>
  <si>
    <t>　毛呂山町</t>
  </si>
  <si>
    <t>蕨市</t>
  </si>
  <si>
    <t>製造品出荷額等(万円)</t>
    <rPh sb="0" eb="3">
      <t>セイゾウヒン</t>
    </rPh>
    <rPh sb="3" eb="5">
      <t>シュッカ</t>
    </rPh>
    <rPh sb="5" eb="6">
      <t>ガク</t>
    </rPh>
    <rPh sb="6" eb="7">
      <t>トウ</t>
    </rPh>
    <rPh sb="8" eb="10">
      <t>マンエン</t>
    </rPh>
    <phoneticPr fontId="16"/>
  </si>
  <si>
    <t>上尾市</t>
  </si>
  <si>
    <t>北足立郡</t>
  </si>
  <si>
    <t>草加市</t>
  </si>
  <si>
    <t>越谷市</t>
  </si>
  <si>
    <t>蓮田市</t>
  </si>
  <si>
    <t>入間市</t>
  </si>
  <si>
    <t>坂戸市</t>
  </si>
  <si>
    <t>朝霞市</t>
  </si>
  <si>
    <t>志木市</t>
  </si>
  <si>
    <t>秩父郡</t>
  </si>
  <si>
    <t>和光市</t>
  </si>
  <si>
    <t>新座市</t>
  </si>
  <si>
    <t>久喜市</t>
  </si>
  <si>
    <t>北本市</t>
  </si>
  <si>
    <t>入間郡</t>
  </si>
  <si>
    <t>八潮市</t>
  </si>
  <si>
    <t>三郷市</t>
  </si>
  <si>
    <t>幸手市</t>
  </si>
  <si>
    <t>鶴ヶ島市</t>
  </si>
  <si>
    <t>日高市</t>
  </si>
  <si>
    <t>吉川市</t>
  </si>
  <si>
    <t>18</t>
  </si>
  <si>
    <t>北葛飾郡</t>
  </si>
  <si>
    <t>　西 　 区</t>
    <rPh sb="1" eb="2">
      <t>ニシ</t>
    </rPh>
    <rPh sb="5" eb="6">
      <t>ク</t>
    </rPh>
    <phoneticPr fontId="35"/>
  </si>
  <si>
    <t>　中 央 区</t>
    <rPh sb="1" eb="2">
      <t>ナカ</t>
    </rPh>
    <rPh sb="3" eb="4">
      <t>ヒサシ</t>
    </rPh>
    <rPh sb="5" eb="6">
      <t>ク</t>
    </rPh>
    <phoneticPr fontId="35"/>
  </si>
  <si>
    <t>　桜    区</t>
    <rPh sb="1" eb="2">
      <t>サクラ</t>
    </rPh>
    <rPh sb="6" eb="7">
      <t>ク</t>
    </rPh>
    <phoneticPr fontId="35"/>
  </si>
  <si>
    <t>13</t>
  </si>
  <si>
    <t>　浦 和 区</t>
    <rPh sb="1" eb="2">
      <t>ウラ</t>
    </rPh>
    <rPh sb="3" eb="4">
      <t>ワ</t>
    </rPh>
    <rPh sb="5" eb="6">
      <t>ク</t>
    </rPh>
    <phoneticPr fontId="35"/>
  </si>
  <si>
    <t>　南 　 区</t>
    <rPh sb="1" eb="2">
      <t>ミナミ</t>
    </rPh>
    <rPh sb="5" eb="6">
      <t>ク</t>
    </rPh>
    <phoneticPr fontId="35"/>
  </si>
  <si>
    <t>プラスチック製品製造業（別掲を除く）</t>
  </si>
  <si>
    <t>　緑 　 区</t>
    <rPh sb="1" eb="2">
      <t>ミドリ</t>
    </rPh>
    <rPh sb="5" eb="6">
      <t>ク</t>
    </rPh>
    <phoneticPr fontId="35"/>
  </si>
  <si>
    <t>産業中分類</t>
    <rPh sb="0" eb="2">
      <t>サンギョウ</t>
    </rPh>
    <rPh sb="2" eb="3">
      <t>チュウ</t>
    </rPh>
    <rPh sb="3" eb="5">
      <t>ブンルイ</t>
    </rPh>
    <phoneticPr fontId="16"/>
  </si>
  <si>
    <t>一事業所当たり</t>
    <rPh sb="0" eb="1">
      <t>イチ</t>
    </rPh>
    <rPh sb="1" eb="4">
      <t>ジギョウショ</t>
    </rPh>
    <rPh sb="4" eb="5">
      <t>ア</t>
    </rPh>
    <phoneticPr fontId="16"/>
  </si>
  <si>
    <t>　岩 槻 区</t>
    <rPh sb="1" eb="2">
      <t>イワ</t>
    </rPh>
    <rPh sb="3" eb="4">
      <t>ツキ</t>
    </rPh>
    <rPh sb="5" eb="6">
      <t>ク</t>
    </rPh>
    <phoneticPr fontId="35"/>
  </si>
  <si>
    <t>ときがわ町</t>
    <rPh sb="4" eb="5">
      <t>マチ</t>
    </rPh>
    <phoneticPr fontId="16"/>
  </si>
  <si>
    <t>ふじみ野市</t>
    <rPh sb="3" eb="4">
      <t>ノ</t>
    </rPh>
    <rPh sb="4" eb="5">
      <t>シ</t>
    </rPh>
    <phoneticPr fontId="16"/>
  </si>
  <si>
    <t>　伊 奈 町</t>
  </si>
  <si>
    <t>なめし革・同製品・毛皮製造業</t>
    <rPh sb="3" eb="4">
      <t>カワ</t>
    </rPh>
    <rPh sb="5" eb="8">
      <t>ドウセイヒン</t>
    </rPh>
    <rPh sb="9" eb="11">
      <t>ケガワ</t>
    </rPh>
    <rPh sb="11" eb="14">
      <t>セイゾウギョウ</t>
    </rPh>
    <phoneticPr fontId="16"/>
  </si>
  <si>
    <t>　三 芳 町</t>
  </si>
  <si>
    <t>　越 生 町</t>
  </si>
  <si>
    <t>　滑 川 町</t>
  </si>
  <si>
    <t>　嵐 山 町</t>
  </si>
  <si>
    <t>　小 川 町</t>
  </si>
  <si>
    <t>はん用機械器具製造業</t>
    <rPh sb="2" eb="3">
      <t>ヨウ</t>
    </rPh>
    <rPh sb="3" eb="5">
      <t>キカイ</t>
    </rPh>
    <rPh sb="5" eb="7">
      <t>キグ</t>
    </rPh>
    <rPh sb="7" eb="10">
      <t>セイゾウギョウ</t>
    </rPh>
    <phoneticPr fontId="16"/>
  </si>
  <si>
    <t>　川 島 町</t>
  </si>
  <si>
    <t>　吉 見 町</t>
  </si>
  <si>
    <t>　鳩 山 町</t>
  </si>
  <si>
    <t>　寄 居 町</t>
  </si>
  <si>
    <t>　横 瀬 町</t>
  </si>
  <si>
    <t>　皆 野 町</t>
  </si>
  <si>
    <t>　長 瀞 町</t>
  </si>
  <si>
    <t>　小鹿野町</t>
  </si>
  <si>
    <t>　東秩父村</t>
  </si>
  <si>
    <t>　美 里 町</t>
  </si>
  <si>
    <t>　神 川 町</t>
  </si>
  <si>
    <t>　上 里 町</t>
  </si>
  <si>
    <t>　宮 代 町</t>
  </si>
  <si>
    <t>　杉 戸 町</t>
  </si>
  <si>
    <t>　松 伏 町</t>
  </si>
  <si>
    <t>年</t>
    <rPh sb="0" eb="1">
      <t>ネン</t>
    </rPh>
    <phoneticPr fontId="16"/>
  </si>
  <si>
    <t>白岡市</t>
    <rPh sb="0" eb="2">
      <t>シラオカ</t>
    </rPh>
    <rPh sb="2" eb="3">
      <t>シ</t>
    </rPh>
    <phoneticPr fontId="16"/>
  </si>
  <si>
    <t>繊維工業</t>
  </si>
  <si>
    <t>化学工業</t>
  </si>
  <si>
    <t>5　工　業</t>
    <rPh sb="2" eb="5">
      <t>コウギョウ</t>
    </rPh>
    <phoneticPr fontId="16"/>
  </si>
  <si>
    <t>従業者
30人～299人</t>
    <rPh sb="0" eb="3">
      <t>ジュウギョウシャ</t>
    </rPh>
    <rPh sb="6" eb="7">
      <t>ニン</t>
    </rPh>
    <rPh sb="11" eb="12">
      <t>ニン</t>
    </rPh>
    <phoneticPr fontId="16"/>
  </si>
  <si>
    <t>従業者
300人以上</t>
    <rPh sb="0" eb="3">
      <t>ジュウギョウシャ</t>
    </rPh>
    <rPh sb="8" eb="10">
      <t>イジョウ</t>
    </rPh>
    <phoneticPr fontId="16"/>
  </si>
  <si>
    <t>食料品製造業</t>
  </si>
  <si>
    <t>家具・装備品製造業</t>
  </si>
  <si>
    <t>パルプ・紙・紙加工品製造業</t>
  </si>
  <si>
    <t>市区町村名</t>
    <rPh sb="0" eb="1">
      <t>シ</t>
    </rPh>
    <rPh sb="1" eb="2">
      <t>ク</t>
    </rPh>
    <rPh sb="2" eb="3">
      <t>マチ</t>
    </rPh>
    <rPh sb="3" eb="4">
      <t>ムラ</t>
    </rPh>
    <rPh sb="4" eb="5">
      <t>メイ</t>
    </rPh>
    <phoneticPr fontId="16"/>
  </si>
  <si>
    <t>窯業・土石製品製造業</t>
  </si>
  <si>
    <t>生産用機械器具製造業</t>
  </si>
  <si>
    <t>電子部品・デバイス・電子回路製造業</t>
  </si>
  <si>
    <t>29</t>
  </si>
  <si>
    <t>電気機械器具製造業</t>
  </si>
  <si>
    <t>11</t>
  </si>
  <si>
    <t>14</t>
  </si>
  <si>
    <t>15</t>
  </si>
  <si>
    <t>16</t>
  </si>
  <si>
    <t>19</t>
  </si>
  <si>
    <t>20</t>
  </si>
  <si>
    <t>22</t>
  </si>
  <si>
    <t>鉄鋼業</t>
    <rPh sb="0" eb="2">
      <t>テッコウ</t>
    </rPh>
    <rPh sb="2" eb="3">
      <t>ギョウ</t>
    </rPh>
    <phoneticPr fontId="16"/>
  </si>
  <si>
    <t>非鉄金属製造業</t>
    <rPh sb="0" eb="1">
      <t>ヒ</t>
    </rPh>
    <rPh sb="2" eb="4">
      <t>キンゾク</t>
    </rPh>
    <rPh sb="4" eb="7">
      <t>セイゾウギョウ</t>
    </rPh>
    <phoneticPr fontId="16"/>
  </si>
  <si>
    <t>24</t>
  </si>
  <si>
    <t>金属製品製造業</t>
    <rPh sb="0" eb="2">
      <t>キンゾク</t>
    </rPh>
    <rPh sb="2" eb="4">
      <t>セイヒン</t>
    </rPh>
    <rPh sb="4" eb="7">
      <t>セイゾウギョウ</t>
    </rPh>
    <phoneticPr fontId="16"/>
  </si>
  <si>
    <t>情報通信機械器具製造業</t>
    <rPh sb="0" eb="2">
      <t>ジョウホウ</t>
    </rPh>
    <rPh sb="2" eb="4">
      <t>ツウシン</t>
    </rPh>
    <rPh sb="4" eb="6">
      <t>キカイ</t>
    </rPh>
    <rPh sb="6" eb="8">
      <t>キグ</t>
    </rPh>
    <rPh sb="8" eb="11">
      <t>セイゾウギョウ</t>
    </rPh>
    <phoneticPr fontId="16"/>
  </si>
  <si>
    <t>業務用機械器具製造業</t>
    <rPh sb="0" eb="3">
      <t>ギョウムヨウ</t>
    </rPh>
    <rPh sb="3" eb="5">
      <t>キカイ</t>
    </rPh>
    <rPh sb="5" eb="7">
      <t>キグ</t>
    </rPh>
    <rPh sb="7" eb="10">
      <t>セイゾウギョウ</t>
    </rPh>
    <phoneticPr fontId="16"/>
  </si>
  <si>
    <t>30</t>
  </si>
  <si>
    <t>27</t>
  </si>
  <si>
    <t>31</t>
  </si>
  <si>
    <t>32</t>
  </si>
  <si>
    <t>その他の製造業</t>
    <rPh sb="2" eb="3">
      <t>タ</t>
    </rPh>
    <rPh sb="4" eb="7">
      <t>セイゾウギョウ</t>
    </rPh>
    <phoneticPr fontId="16"/>
  </si>
  <si>
    <t>28</t>
  </si>
  <si>
    <t>粗付加価値額　　（万円）</t>
    <rPh sb="0" eb="1">
      <t>アラ</t>
    </rPh>
    <rPh sb="1" eb="3">
      <t>フカ</t>
    </rPh>
    <rPh sb="3" eb="5">
      <t>カチ</t>
    </rPh>
    <rPh sb="5" eb="6">
      <t>ガク</t>
    </rPh>
    <rPh sb="9" eb="11">
      <t>マンエン</t>
    </rPh>
    <phoneticPr fontId="16"/>
  </si>
  <si>
    <t>製造品出荷額等　　（万円）</t>
    <rPh sb="0" eb="3">
      <t>セイゾウヒン</t>
    </rPh>
    <rPh sb="3" eb="5">
      <t>シュッカ</t>
    </rPh>
    <rPh sb="5" eb="6">
      <t>ガク</t>
    </rPh>
    <rPh sb="6" eb="7">
      <t>トウ</t>
    </rPh>
    <rPh sb="10" eb="12">
      <t>マンエン</t>
    </rPh>
    <phoneticPr fontId="16"/>
  </si>
  <si>
    <t>原材料使用額等　　（万円）</t>
    <rPh sb="0" eb="3">
      <t>ゲンザイリョウ</t>
    </rPh>
    <rPh sb="3" eb="5">
      <t>シヨウリョウ</t>
    </rPh>
    <rPh sb="5" eb="6">
      <t>ガク</t>
    </rPh>
    <rPh sb="6" eb="7">
      <t>トウ</t>
    </rPh>
    <rPh sb="10" eb="12">
      <t>マンエン</t>
    </rPh>
    <phoneticPr fontId="16"/>
  </si>
  <si>
    <t>輸送用機械器具製造業</t>
    <rPh sb="0" eb="2">
      <t>ユソウ</t>
    </rPh>
    <rPh sb="2" eb="3">
      <t>ヨウ</t>
    </rPh>
    <rPh sb="3" eb="5">
      <t>キカイ</t>
    </rPh>
    <rPh sb="5" eb="6">
      <t>キ</t>
    </rPh>
    <rPh sb="6" eb="7">
      <t>グ</t>
    </rPh>
    <rPh sb="7" eb="9">
      <t>セイゾウ</t>
    </rPh>
    <rPh sb="9" eb="10">
      <t>ギョウ</t>
    </rPh>
    <phoneticPr fontId="16"/>
  </si>
  <si>
    <t>令和</t>
    <rPh sb="0" eb="2">
      <t>レイワ</t>
    </rPh>
    <phoneticPr fontId="16"/>
  </si>
  <si>
    <t>資料：経済構造実態調査</t>
    <rPh sb="0" eb="2">
      <t>シリョウ</t>
    </rPh>
    <rPh sb="3" eb="5">
      <t>ケイザイ</t>
    </rPh>
    <rPh sb="5" eb="7">
      <t>コウゾウ</t>
    </rPh>
    <rPh sb="7" eb="9">
      <t>ジッタイ</t>
    </rPh>
    <rPh sb="9" eb="11">
      <t>チョウサ</t>
    </rPh>
    <phoneticPr fontId="16"/>
  </si>
  <si>
    <t>　　　　　　　　　　　　　　資料：経済構造実態調査</t>
    <rPh sb="14" eb="16">
      <t>シリョウ</t>
    </rPh>
    <rPh sb="17" eb="19">
      <t>ケイザイ</t>
    </rPh>
    <rPh sb="19" eb="21">
      <t>コウゾウ</t>
    </rPh>
    <rPh sb="21" eb="23">
      <t>ジッタイ</t>
    </rPh>
    <rPh sb="23" eb="25">
      <t>チョウサ</t>
    </rPh>
    <phoneticPr fontId="16"/>
  </si>
  <si>
    <t>事業従事者の人件費等（万円）</t>
    <rPh sb="0" eb="2">
      <t>ジギョウ</t>
    </rPh>
    <rPh sb="2" eb="4">
      <t>ジュウジ</t>
    </rPh>
    <rPh sb="4" eb="5">
      <t>モノ</t>
    </rPh>
    <rPh sb="6" eb="9">
      <t>ジンケンヒ</t>
    </rPh>
    <rPh sb="9" eb="10">
      <t>トウ</t>
    </rPh>
    <rPh sb="11" eb="13">
      <t>マンエン</t>
    </rPh>
    <phoneticPr fontId="16"/>
  </si>
  <si>
    <t>従業者
300人以上</t>
    <rPh sb="0" eb="3">
      <t>ジュウギョウシャ</t>
    </rPh>
    <rPh sb="7" eb="8">
      <t>ニン</t>
    </rPh>
    <rPh sb="8" eb="10">
      <t>イジョウ</t>
    </rPh>
    <phoneticPr fontId="16"/>
  </si>
  <si>
    <t>3.　市区町村別事業所数・従業者数・製造品出荷額等</t>
    <rPh sb="4" eb="5">
      <t>ク</t>
    </rPh>
    <rPh sb="5" eb="7">
      <t>チョウソン</t>
    </rPh>
    <rPh sb="8" eb="10">
      <t>ジギョウ</t>
    </rPh>
    <rPh sb="10" eb="11">
      <t>ショ</t>
    </rPh>
    <rPh sb="11" eb="12">
      <t>カズ</t>
    </rPh>
    <phoneticPr fontId="16"/>
  </si>
  <si>
    <t>1.　事業所数、従業者数、事業に従事する者の人件費及び派遣受入者に係る人材派遣会社への　 支払額、原材料・燃料・電力の使用額等、製造品出荷額等、粗付加価値額の推移</t>
    <rPh sb="3" eb="5">
      <t>ジギョウ</t>
    </rPh>
    <rPh sb="5" eb="6">
      <t>ショ</t>
    </rPh>
    <rPh sb="6" eb="7">
      <t>スウ</t>
    </rPh>
    <rPh sb="8" eb="9">
      <t>ジュウ</t>
    </rPh>
    <rPh sb="9" eb="12">
      <t>ギョウシャスウ</t>
    </rPh>
    <rPh sb="13" eb="15">
      <t>ジギョウ</t>
    </rPh>
    <rPh sb="16" eb="18">
      <t>ジュウジ</t>
    </rPh>
    <rPh sb="20" eb="21">
      <t>モノ</t>
    </rPh>
    <rPh sb="22" eb="25">
      <t>ジンケンヒ</t>
    </rPh>
    <rPh sb="25" eb="26">
      <t>オヨ</t>
    </rPh>
    <rPh sb="27" eb="29">
      <t>ハケン</t>
    </rPh>
    <rPh sb="29" eb="31">
      <t>ウケイレ</t>
    </rPh>
    <rPh sb="31" eb="32">
      <t>シャ</t>
    </rPh>
    <rPh sb="33" eb="34">
      <t>カカ</t>
    </rPh>
    <rPh sb="35" eb="37">
      <t>ジンザイ</t>
    </rPh>
    <rPh sb="37" eb="39">
      <t>ハケン</t>
    </rPh>
    <rPh sb="39" eb="41">
      <t>ガイシャ</t>
    </rPh>
    <rPh sb="45" eb="46">
      <t>シ</t>
    </rPh>
    <rPh sb="46" eb="47">
      <t>フツ</t>
    </rPh>
    <rPh sb="47" eb="48">
      <t>ガク</t>
    </rPh>
    <rPh sb="49" eb="52">
      <t>ゲンザイリョウ</t>
    </rPh>
    <rPh sb="53" eb="55">
      <t>ネンリョウ</t>
    </rPh>
    <rPh sb="56" eb="58">
      <t>デンリョク</t>
    </rPh>
    <rPh sb="59" eb="61">
      <t>シヨウ</t>
    </rPh>
    <rPh sb="61" eb="62">
      <t>ガク</t>
    </rPh>
    <rPh sb="62" eb="63">
      <t>ナド</t>
    </rPh>
    <rPh sb="64" eb="67">
      <t>セイゾウヒン</t>
    </rPh>
    <rPh sb="67" eb="69">
      <t>シュッカ</t>
    </rPh>
    <rPh sb="69" eb="70">
      <t>ガク</t>
    </rPh>
    <rPh sb="70" eb="71">
      <t>トウ</t>
    </rPh>
    <rPh sb="72" eb="73">
      <t>アラ</t>
    </rPh>
    <rPh sb="73" eb="75">
      <t>フカ</t>
    </rPh>
    <rPh sb="75" eb="77">
      <t>カチ</t>
    </rPh>
    <rPh sb="77" eb="78">
      <t>ガク</t>
    </rPh>
    <phoneticPr fontId="16"/>
  </si>
  <si>
    <t>2.　産業中分類別事業所数、従業者数、事業に従事する者の人件費及び派遣受入者に係る人材派遣会社   への支払額、原材料・燃料・電力の使用額等、製造品出荷額等、粗付加価値額の推移</t>
    <rPh sb="3" eb="5">
      <t>サンギョウ</t>
    </rPh>
    <rPh sb="5" eb="8">
      <t>チュウブンルイ</t>
    </rPh>
    <rPh sb="8" eb="9">
      <t>ベツ</t>
    </rPh>
    <rPh sb="9" eb="12">
      <t>ジギョウショ</t>
    </rPh>
    <rPh sb="12" eb="13">
      <t>スウ</t>
    </rPh>
    <rPh sb="14" eb="15">
      <t>ジュウ</t>
    </rPh>
    <rPh sb="15" eb="18">
      <t>ギョウシャスウ</t>
    </rPh>
    <rPh sb="19" eb="21">
      <t>ジギョウ</t>
    </rPh>
    <rPh sb="22" eb="24">
      <t>ジュウジ</t>
    </rPh>
    <rPh sb="26" eb="27">
      <t>モノ</t>
    </rPh>
    <rPh sb="28" eb="31">
      <t>ジンケンヒ</t>
    </rPh>
    <rPh sb="31" eb="32">
      <t>オヨ</t>
    </rPh>
    <rPh sb="33" eb="35">
      <t>ハケン</t>
    </rPh>
    <rPh sb="35" eb="37">
      <t>ウケイレ</t>
    </rPh>
    <rPh sb="37" eb="38">
      <t>シャ</t>
    </rPh>
    <rPh sb="39" eb="40">
      <t>カカ</t>
    </rPh>
    <rPh sb="41" eb="43">
      <t>ジンザイ</t>
    </rPh>
    <rPh sb="43" eb="45">
      <t>ハケン</t>
    </rPh>
    <rPh sb="45" eb="47">
      <t>ガイシャ</t>
    </rPh>
    <rPh sb="52" eb="54">
      <t>シハライ</t>
    </rPh>
    <rPh sb="54" eb="55">
      <t>ガク</t>
    </rPh>
    <rPh sb="56" eb="59">
      <t>ゲンザイリョウ</t>
    </rPh>
    <rPh sb="60" eb="62">
      <t>ネンリョウ</t>
    </rPh>
    <rPh sb="63" eb="65">
      <t>デンリョク</t>
    </rPh>
    <rPh sb="66" eb="68">
      <t>シヨウ</t>
    </rPh>
    <rPh sb="68" eb="69">
      <t>ガク</t>
    </rPh>
    <rPh sb="69" eb="70">
      <t>ナド</t>
    </rPh>
    <rPh sb="71" eb="74">
      <t>セイゾウヒン</t>
    </rPh>
    <rPh sb="74" eb="76">
      <t>シュッカ</t>
    </rPh>
    <rPh sb="76" eb="78">
      <t>ガクナド</t>
    </rPh>
    <rPh sb="79" eb="80">
      <t>アラ</t>
    </rPh>
    <rPh sb="80" eb="82">
      <t>フカ</t>
    </rPh>
    <rPh sb="82" eb="84">
      <t>カチ</t>
    </rPh>
    <rPh sb="84" eb="85">
      <t>ガク</t>
    </rPh>
    <rPh sb="86" eb="88">
      <t>スイイ</t>
    </rPh>
    <phoneticPr fontId="16"/>
  </si>
  <si>
    <t>令和6年6月1日現在</t>
    <rPh sb="0" eb="2">
      <t>レイワ</t>
    </rPh>
    <phoneticPr fontId="16"/>
  </si>
  <si>
    <t>6</t>
    <phoneticPr fontId="16"/>
  </si>
  <si>
    <t>　　　　　　　　令和6年6月1日現在</t>
    <rPh sb="8" eb="10">
      <t>レイワ</t>
    </rPh>
    <rPh sb="11" eb="12">
      <t>ネン</t>
    </rPh>
    <rPh sb="13" eb="14">
      <t>ガツ</t>
    </rPh>
    <rPh sb="15" eb="16">
      <t>ヒ</t>
    </rPh>
    <rPh sb="16" eb="18">
      <t>ゲンザイ</t>
    </rPh>
    <phoneticPr fontId="16"/>
  </si>
  <si>
    <t>12</t>
  </si>
  <si>
    <t>木材・木製品製造業（家具を除く）</t>
  </si>
  <si>
    <t>***</t>
  </si>
  <si>
    <t>-</t>
    <phoneticPr fontId="16"/>
  </si>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</sst>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_ "/>
    <numFmt numFmtId="179" formatCode="#\ ###\ ###\ ##0;&quot;▲&quot;#\ ###\ ###\ ##0"/>
    <numFmt numFmtId="180" formatCode="#,##0;&quot;△ &quot;#,##0"/>
    <numFmt numFmtId="181" formatCode="#,##0.0;[Red]\-#,##0.0"/>
    <numFmt numFmtId="182" formatCode="#,##0_ ;[Red]\-#,##0\ "/>
  </numFmts>
  <fonts count="40" x14ac:knownFonts="1">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u/>
      <sz val="14"/>
      <color indexed="12"/>
      <name val="ＭＳ 明朝"/>
      <family val="1"/>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4"/>
      <name val="ＭＳ 明朝"/>
      <family val="1"/>
    </font>
    <font>
      <sz val="12"/>
      <name val="ＭＳ ゴシック"/>
      <family val="3"/>
    </font>
    <font>
      <sz val="11"/>
      <name val="ＭＳ Ｐゴシック"/>
      <family val="3"/>
    </font>
    <font>
      <sz val="11"/>
      <color theme="1"/>
      <name val="ＭＳ Ｐゴシック"/>
      <family val="3"/>
      <scheme val="minor"/>
    </font>
    <font>
      <sz val="12"/>
      <name val="ＭＳ 明朝"/>
      <family val="1"/>
    </font>
    <font>
      <sz val="6"/>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24"/>
      <name val="ＭＳ ゴシック"/>
      <family val="3"/>
    </font>
    <font>
      <sz val="14"/>
      <color indexed="9"/>
      <name val="HG丸ｺﾞｼｯｸM-PRO"/>
      <family val="3"/>
    </font>
    <font>
      <sz val="10"/>
      <name val="ＭＳ 明朝"/>
      <family val="1"/>
    </font>
    <font>
      <sz val="10"/>
      <name val="ＭＳ Ｐゴシック"/>
      <family val="3"/>
    </font>
    <font>
      <b/>
      <sz val="10"/>
      <name val="ＭＳ 明朝"/>
      <family val="1"/>
    </font>
    <font>
      <sz val="9"/>
      <name val="ＭＳ 明朝"/>
      <family val="1"/>
    </font>
    <font>
      <sz val="8"/>
      <name val="ＭＳ 明朝"/>
      <family val="1"/>
    </font>
    <font>
      <sz val="6"/>
      <name val="ＭＳ 明朝"/>
      <family val="1"/>
    </font>
    <font>
      <sz val="9"/>
      <name val="ＭＳ Ｐゴシック"/>
      <family val="3"/>
    </font>
    <font>
      <sz val="10"/>
      <color rgb="FFFF0000"/>
      <name val="ＭＳ 明朝"/>
      <family val="1"/>
    </font>
    <font>
      <sz val="10"/>
      <name val="ＭＳ ゴシック"/>
      <family val="3"/>
    </font>
    <font>
      <b/>
      <sz val="10"/>
      <name val="ＭＳ ゴシック"/>
      <family val="3"/>
    </font>
    <font>
      <b/>
      <sz val="10"/>
      <color rgb="FFFF0000"/>
      <name val="ＭＳ 明朝"/>
      <family val="1"/>
    </font>
    <font>
      <sz val="10"/>
      <name val="ＭＳ 明朝"/>
      <family val="1"/>
      <charset val="128"/>
    </font>
    <font>
      <sz val="10"/>
      <color indexed="8"/>
      <name val="ＭＳ 明朝"/>
      <family val="1"/>
      <charset val="128"/>
    </font>
  </fonts>
  <fills count="3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3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top/>
      <bottom style="hair">
        <color indexed="64"/>
      </bottom>
      <diagonal/>
    </border>
    <border>
      <left/>
      <right/>
      <top/>
      <bottom style="thin">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69">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top"/>
      <protection locked="0"/>
    </xf>
    <xf numFmtId="9" fontId="1" fillId="0" borderId="0" applyFill="0" applyBorder="0" applyAlignment="0" applyProtection="0">
      <alignment vertical="center"/>
    </xf>
    <xf numFmtId="0" fontId="1" fillId="28" borderId="2" applyNumberForma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11" fillId="0" borderId="0"/>
    <xf numFmtId="0" fontId="12" fillId="0" borderId="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xf numFmtId="38" fontId="13" fillId="0" borderId="0" applyFont="0" applyFill="0" applyBorder="0" applyAlignment="0" applyProtection="0"/>
    <xf numFmtId="38" fontId="13" fillId="0" borderId="0" applyFont="0" applyFill="0" applyBorder="0" applyAlignment="0" applyProtection="0">
      <alignment vertical="center"/>
    </xf>
    <xf numFmtId="38" fontId="12" fillId="0" borderId="0" applyFont="0" applyFill="0" applyBorder="0" applyAlignment="0" applyProtection="0">
      <alignment vertical="center"/>
    </xf>
    <xf numFmtId="38" fontId="1" fillId="0" borderId="0" applyFill="0" applyBorder="0" applyAlignment="0" applyProtection="0">
      <alignment vertical="center"/>
    </xf>
    <xf numFmtId="0" fontId="14" fillId="0" borderId="0">
      <alignment vertical="center"/>
    </xf>
    <xf numFmtId="0" fontId="13" fillId="0" borderId="0">
      <alignment vertical="center"/>
    </xf>
    <xf numFmtId="0" fontId="13" fillId="0" borderId="0">
      <alignment vertical="center"/>
    </xf>
    <xf numFmtId="0" fontId="11" fillId="0" borderId="0"/>
    <xf numFmtId="0" fontId="11" fillId="0" borderId="0"/>
    <xf numFmtId="0" fontId="13" fillId="0" borderId="0">
      <alignment vertical="center"/>
    </xf>
    <xf numFmtId="0" fontId="13" fillId="0" borderId="0">
      <alignment vertical="center"/>
    </xf>
    <xf numFmtId="0" fontId="13" fillId="0" borderId="0">
      <alignment vertical="center"/>
    </xf>
    <xf numFmtId="0" fontId="15" fillId="0" borderId="0"/>
    <xf numFmtId="0" fontId="12" fillId="0" borderId="0">
      <alignment vertical="center"/>
    </xf>
    <xf numFmtId="0" fontId="1" fillId="0" borderId="0">
      <alignment vertical="center"/>
    </xf>
    <xf numFmtId="0" fontId="16" fillId="0" borderId="0"/>
    <xf numFmtId="0" fontId="13" fillId="0" borderId="0"/>
    <xf numFmtId="0" fontId="13" fillId="0" borderId="0"/>
    <xf numFmtId="0" fontId="17" fillId="32"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0"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38" fontId="13" fillId="0" borderId="0" applyFont="0" applyFill="0" applyBorder="0" applyAlignment="0" applyProtection="0"/>
  </cellStyleXfs>
  <cellXfs count="198">
    <xf numFmtId="0" fontId="0" fillId="0" borderId="0" xfId="0"/>
    <xf numFmtId="0" fontId="25" fillId="0" borderId="0" xfId="0" applyFont="1" applyAlignment="1">
      <alignment vertical="center"/>
    </xf>
    <xf numFmtId="0" fontId="27" fillId="0" borderId="0" xfId="0" applyFont="1" applyAlignment="1">
      <alignment vertical="center"/>
    </xf>
    <xf numFmtId="0" fontId="12" fillId="0" borderId="0" xfId="0" applyFont="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xf numFmtId="0" fontId="27" fillId="0" borderId="12" xfId="0" applyFont="1" applyBorder="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0" fillId="0" borderId="13" xfId="0" applyBorder="1" applyAlignment="1">
      <alignment horizontal="center"/>
    </xf>
    <xf numFmtId="49" fontId="27" fillId="0" borderId="0" xfId="0" applyNumberFormat="1" applyFont="1" applyAlignment="1">
      <alignment vertical="center"/>
    </xf>
    <xf numFmtId="0" fontId="27" fillId="0" borderId="12" xfId="0" applyFont="1" applyBorder="1" applyAlignment="1">
      <alignment horizontal="distributed" vertical="center"/>
    </xf>
    <xf numFmtId="0" fontId="27" fillId="0" borderId="0" xfId="0" applyFont="1" applyAlignment="1">
      <alignment horizontal="distributed" vertical="center"/>
    </xf>
    <xf numFmtId="0" fontId="28" fillId="0" borderId="0" xfId="0" applyFont="1" applyAlignment="1">
      <alignment vertical="center"/>
    </xf>
    <xf numFmtId="0" fontId="28" fillId="0" borderId="0" xfId="0" applyFont="1" applyAlignment="1">
      <alignment horizontal="center" vertical="center"/>
    </xf>
    <xf numFmtId="0" fontId="15" fillId="0" borderId="0" xfId="0" applyFont="1" applyAlignment="1">
      <alignment vertical="center"/>
    </xf>
    <xf numFmtId="0" fontId="31" fillId="0" borderId="0" xfId="0" applyFont="1" applyAlignment="1">
      <alignment vertical="center"/>
    </xf>
    <xf numFmtId="0" fontId="33" fillId="0" borderId="0" xfId="0" applyFont="1" applyAlignment="1">
      <alignment horizontal="right" vertical="top"/>
    </xf>
    <xf numFmtId="0" fontId="27" fillId="0" borderId="14" xfId="0" applyFont="1" applyBorder="1" applyAlignment="1">
      <alignment vertical="center"/>
    </xf>
    <xf numFmtId="0" fontId="27" fillId="0" borderId="15" xfId="0" applyFont="1" applyBorder="1" applyAlignment="1">
      <alignment vertical="center"/>
    </xf>
    <xf numFmtId="0" fontId="0" fillId="0" borderId="16" xfId="0" applyBorder="1" applyAlignment="1">
      <alignment horizontal="center"/>
    </xf>
    <xf numFmtId="0" fontId="27" fillId="0" borderId="18" xfId="0" applyFont="1" applyBorder="1" applyAlignment="1">
      <alignment horizontal="distributed" vertical="center"/>
    </xf>
    <xf numFmtId="38" fontId="27" fillId="0" borderId="0" xfId="68" applyFont="1" applyBorder="1" applyAlignment="1">
      <alignment horizontal="center" vertical="center"/>
    </xf>
    <xf numFmtId="0" fontId="0" fillId="0" borderId="0" xfId="0" applyAlignment="1">
      <alignment horizontal="center"/>
    </xf>
    <xf numFmtId="38" fontId="27" fillId="0" borderId="0" xfId="68" applyFont="1" applyBorder="1" applyAlignment="1">
      <alignment horizontal="center"/>
    </xf>
    <xf numFmtId="0" fontId="27" fillId="0" borderId="12" xfId="0" applyFont="1" applyBorder="1" applyAlignment="1">
      <alignment horizontal="right" vertical="center"/>
    </xf>
    <xf numFmtId="0" fontId="27" fillId="0" borderId="0" xfId="0" applyFont="1" applyAlignment="1">
      <alignment horizontal="right" vertical="center"/>
    </xf>
    <xf numFmtId="38" fontId="27" fillId="0" borderId="0" xfId="68" applyFont="1" applyBorder="1" applyAlignment="1">
      <alignment horizontal="center" vertical="center" wrapText="1"/>
    </xf>
    <xf numFmtId="0" fontId="34" fillId="0" borderId="0" xfId="0" applyFont="1" applyAlignment="1">
      <alignment horizontal="right" vertical="center"/>
    </xf>
    <xf numFmtId="38" fontId="27" fillId="0" borderId="0" xfId="68" applyFont="1" applyBorder="1" applyAlignment="1">
      <alignment horizontal="center" wrapText="1"/>
    </xf>
    <xf numFmtId="38" fontId="27" fillId="0" borderId="0" xfId="68" applyFont="1" applyBorder="1" applyAlignment="1">
      <alignment horizontal="right" vertical="center"/>
    </xf>
    <xf numFmtId="38" fontId="27" fillId="0" borderId="12" xfId="68" applyFont="1" applyBorder="1" applyAlignment="1">
      <alignment horizontal="right" vertical="center"/>
    </xf>
    <xf numFmtId="38" fontId="34" fillId="0" borderId="0" xfId="68" applyFont="1" applyAlignment="1">
      <alignment horizontal="right" vertical="center"/>
    </xf>
    <xf numFmtId="38" fontId="34" fillId="0" borderId="0" xfId="68" applyFont="1" applyAlignment="1">
      <alignment vertical="center"/>
    </xf>
    <xf numFmtId="38" fontId="34" fillId="0" borderId="0" xfId="68" applyFont="1" applyBorder="1" applyAlignment="1">
      <alignment horizontal="right" vertical="center"/>
    </xf>
    <xf numFmtId="38" fontId="27" fillId="0" borderId="0" xfId="68" applyFont="1" applyBorder="1" applyAlignment="1">
      <alignment vertical="center"/>
    </xf>
    <xf numFmtId="38" fontId="27" fillId="0" borderId="12" xfId="68" applyFont="1" applyBorder="1" applyAlignment="1">
      <alignment vertical="center"/>
    </xf>
    <xf numFmtId="38" fontId="34" fillId="0" borderId="0" xfId="68" applyFont="1" applyBorder="1" applyAlignment="1">
      <alignment vertical="center"/>
    </xf>
    <xf numFmtId="38" fontId="27" fillId="0" borderId="0" xfId="68" applyFont="1" applyAlignment="1">
      <alignment vertical="center"/>
    </xf>
    <xf numFmtId="38" fontId="27" fillId="0" borderId="0" xfId="68" applyFont="1" applyBorder="1" applyAlignment="1">
      <alignment vertical="center" wrapText="1"/>
    </xf>
    <xf numFmtId="0" fontId="27" fillId="0" borderId="0" xfId="0" applyFont="1" applyAlignment="1">
      <alignment horizontal="center" vertical="center"/>
    </xf>
    <xf numFmtId="38" fontId="27" fillId="0" borderId="0" xfId="68" applyFont="1" applyAlignment="1">
      <alignment horizontal="right" vertical="center"/>
    </xf>
    <xf numFmtId="179" fontId="27" fillId="0" borderId="0" xfId="56" applyNumberFormat="1" applyFont="1" applyAlignment="1">
      <alignment horizontal="right" vertical="center"/>
    </xf>
    <xf numFmtId="38" fontId="27" fillId="0" borderId="10" xfId="68" applyFont="1" applyBorder="1" applyAlignment="1">
      <alignment vertical="center" wrapText="1"/>
    </xf>
    <xf numFmtId="38" fontId="27" fillId="0" borderId="11" xfId="68" applyFont="1" applyBorder="1" applyAlignment="1">
      <alignment vertical="center" wrapText="1"/>
    </xf>
    <xf numFmtId="0" fontId="27" fillId="0" borderId="0" xfId="0" applyFont="1" applyAlignment="1">
      <alignment horizontal="center"/>
    </xf>
    <xf numFmtId="0" fontId="27" fillId="0" borderId="0" xfId="0" applyFont="1" applyAlignment="1">
      <alignment horizontal="distributed" vertical="center" wrapText="1" justifyLastLine="1"/>
    </xf>
    <xf numFmtId="0" fontId="27" fillId="0" borderId="12" xfId="0" applyFont="1" applyBorder="1" applyAlignment="1">
      <alignment horizontal="center"/>
    </xf>
    <xf numFmtId="0" fontId="27" fillId="0" borderId="0" xfId="0" applyFont="1" applyAlignment="1">
      <alignment horizontal="center" vertical="center" wrapText="1" justifyLastLine="1"/>
    </xf>
    <xf numFmtId="0" fontId="27" fillId="0" borderId="0" xfId="0" applyFont="1" applyAlignment="1">
      <alignment horizontal="center" vertical="center" wrapText="1"/>
    </xf>
    <xf numFmtId="179" fontId="27" fillId="0" borderId="0" xfId="56" applyNumberFormat="1" applyFont="1" applyAlignment="1">
      <alignment vertical="center"/>
    </xf>
    <xf numFmtId="179" fontId="34" fillId="0" borderId="0" xfId="56" applyNumberFormat="1" applyFont="1" applyAlignment="1">
      <alignment vertical="center"/>
    </xf>
    <xf numFmtId="0" fontId="27" fillId="0" borderId="0" xfId="0" applyFont="1" applyAlignment="1">
      <alignment horizontal="center" vertical="center" justifyLastLine="1"/>
    </xf>
    <xf numFmtId="0" fontId="34" fillId="0" borderId="0" xfId="0" applyFont="1" applyAlignment="1">
      <alignment horizontal="center" vertical="center" wrapText="1"/>
    </xf>
    <xf numFmtId="38" fontId="12" fillId="0" borderId="0" xfId="68" applyFont="1" applyAlignment="1">
      <alignment vertical="center"/>
    </xf>
    <xf numFmtId="38" fontId="35" fillId="0" borderId="0" xfId="68" applyFont="1" applyAlignment="1">
      <alignment vertical="center"/>
    </xf>
    <xf numFmtId="38" fontId="0" fillId="0" borderId="0" xfId="68" applyFont="1" applyBorder="1" applyAlignment="1">
      <alignment horizontal="distributed" vertical="center" justifyLastLine="1"/>
    </xf>
    <xf numFmtId="38" fontId="36" fillId="0" borderId="0" xfId="68" applyFont="1" applyAlignment="1">
      <alignment vertical="center"/>
    </xf>
    <xf numFmtId="38" fontId="35" fillId="0" borderId="0" xfId="68" applyFont="1" applyAlignment="1">
      <alignment horizontal="distributed" vertical="center"/>
    </xf>
    <xf numFmtId="38" fontId="27" fillId="0" borderId="0" xfId="68" applyFont="1" applyAlignment="1">
      <alignment horizontal="distributed" vertical="center"/>
    </xf>
    <xf numFmtId="38" fontId="27" fillId="0" borderId="0" xfId="68" applyFont="1" applyAlignment="1">
      <alignment horizontal="left" vertical="center"/>
    </xf>
    <xf numFmtId="38" fontId="27" fillId="0" borderId="0" xfId="68" applyFont="1" applyBorder="1" applyAlignment="1">
      <alignment horizontal="distributed" vertical="center"/>
    </xf>
    <xf numFmtId="38" fontId="29" fillId="0" borderId="0" xfId="68" applyFont="1" applyAlignment="1">
      <alignment vertical="center"/>
    </xf>
    <xf numFmtId="38" fontId="35" fillId="0" borderId="0" xfId="68" applyFont="1" applyBorder="1" applyAlignment="1">
      <alignment vertical="center"/>
    </xf>
    <xf numFmtId="38" fontId="0" fillId="0" borderId="29" xfId="68" applyFont="1" applyBorder="1" applyAlignment="1">
      <alignment horizontal="distributed" vertical="center" justifyLastLine="1"/>
    </xf>
    <xf numFmtId="38" fontId="35" fillId="0" borderId="29" xfId="68" applyFont="1" applyBorder="1" applyAlignment="1">
      <alignment vertical="center"/>
    </xf>
    <xf numFmtId="38" fontId="27" fillId="0" borderId="29" xfId="68" applyFont="1" applyBorder="1" applyAlignment="1">
      <alignment vertical="center"/>
    </xf>
    <xf numFmtId="38" fontId="27" fillId="0" borderId="30" xfId="68" applyFont="1" applyBorder="1" applyAlignment="1">
      <alignment vertical="center"/>
    </xf>
    <xf numFmtId="180" fontId="35" fillId="0" borderId="0" xfId="49" applyNumberFormat="1" applyFont="1"/>
    <xf numFmtId="180" fontId="27" fillId="0" borderId="0" xfId="57" applyNumberFormat="1" applyFont="1"/>
    <xf numFmtId="178" fontId="35" fillId="0" borderId="0" xfId="58" applyNumberFormat="1" applyFont="1" applyAlignment="1">
      <alignment horizontal="right"/>
    </xf>
    <xf numFmtId="178" fontId="27" fillId="0" borderId="0" xfId="58" applyNumberFormat="1" applyFont="1" applyAlignment="1">
      <alignment horizontal="right"/>
    </xf>
    <xf numFmtId="38" fontId="27" fillId="0" borderId="0" xfId="68" applyFont="1" applyFill="1" applyBorder="1" applyAlignment="1">
      <alignment horizontal="distributed" vertical="center" justifyLastLine="1"/>
    </xf>
    <xf numFmtId="181" fontId="35" fillId="0" borderId="0" xfId="68" applyNumberFormat="1" applyFont="1" applyAlignment="1">
      <alignment horizontal="center" vertical="center"/>
    </xf>
    <xf numFmtId="181" fontId="27" fillId="0" borderId="0" xfId="68" applyNumberFormat="1" applyFont="1" applyAlignment="1">
      <alignment horizontal="right" vertical="center"/>
    </xf>
    <xf numFmtId="181" fontId="27" fillId="0" borderId="12" xfId="68" applyNumberFormat="1" applyFont="1" applyBorder="1" applyAlignment="1">
      <alignment vertical="center"/>
    </xf>
    <xf numFmtId="181" fontId="34" fillId="0" borderId="0" xfId="68" applyNumberFormat="1" applyFont="1" applyAlignment="1">
      <alignment vertical="center"/>
    </xf>
    <xf numFmtId="181" fontId="27" fillId="0" borderId="0" xfId="68" applyNumberFormat="1" applyFont="1" applyAlignment="1">
      <alignment vertical="center"/>
    </xf>
    <xf numFmtId="181" fontId="27" fillId="0" borderId="0" xfId="68" applyNumberFormat="1" applyFont="1" applyBorder="1" applyAlignment="1">
      <alignment vertical="center"/>
    </xf>
    <xf numFmtId="181" fontId="35" fillId="0" borderId="0" xfId="68" applyNumberFormat="1" applyFont="1" applyAlignment="1">
      <alignment vertical="center"/>
    </xf>
    <xf numFmtId="38" fontId="31" fillId="0" borderId="0" xfId="68" applyFont="1" applyAlignment="1">
      <alignment horizontal="right" vertical="center"/>
    </xf>
    <xf numFmtId="38" fontId="27" fillId="0" borderId="17" xfId="68" applyFont="1" applyBorder="1" applyAlignment="1">
      <alignment vertical="center"/>
    </xf>
    <xf numFmtId="38" fontId="27" fillId="0" borderId="18" xfId="68" applyFont="1" applyBorder="1" applyAlignment="1">
      <alignment vertical="center"/>
    </xf>
    <xf numFmtId="38" fontId="27" fillId="0" borderId="0" xfId="41" applyFont="1" applyBorder="1" applyAlignment="1"/>
    <xf numFmtId="38" fontId="37" fillId="0" borderId="0" xfId="68" applyFont="1" applyAlignment="1">
      <alignment vertical="center"/>
    </xf>
    <xf numFmtId="0" fontId="27" fillId="0" borderId="17" xfId="0" applyFont="1" applyBorder="1" applyAlignment="1">
      <alignment horizontal="distributed" vertical="center"/>
    </xf>
    <xf numFmtId="0" fontId="34" fillId="0" borderId="0" xfId="0" applyFont="1" applyAlignment="1">
      <alignment vertical="center"/>
    </xf>
    <xf numFmtId="177" fontId="27" fillId="0" borderId="0" xfId="56" applyNumberFormat="1" applyFont="1" applyAlignment="1">
      <alignment horizontal="right" vertical="center"/>
    </xf>
    <xf numFmtId="177" fontId="27" fillId="0" borderId="0" xfId="0" applyNumberFormat="1" applyFont="1" applyAlignment="1">
      <alignment horizontal="right" vertical="center"/>
    </xf>
    <xf numFmtId="49" fontId="27" fillId="0" borderId="0" xfId="0" applyNumberFormat="1" applyFont="1" applyAlignment="1">
      <alignment horizontal="center" vertical="center"/>
    </xf>
    <xf numFmtId="38" fontId="12" fillId="0" borderId="0" xfId="68" applyFont="1" applyFill="1" applyAlignment="1">
      <alignment vertical="center"/>
    </xf>
    <xf numFmtId="38" fontId="38" fillId="0" borderId="0" xfId="68" applyFont="1" applyBorder="1"/>
    <xf numFmtId="38" fontId="39" fillId="0" borderId="0" xfId="68" applyFont="1" applyBorder="1" applyAlignment="1">
      <alignment vertical="center"/>
    </xf>
    <xf numFmtId="38" fontId="27" fillId="0" borderId="0" xfId="68" applyFont="1" applyBorder="1" applyAlignment="1"/>
    <xf numFmtId="177" fontId="27" fillId="0" borderId="0" xfId="56" applyNumberFormat="1" applyFont="1" applyAlignment="1">
      <alignment vertical="center"/>
    </xf>
    <xf numFmtId="0" fontId="25" fillId="0" borderId="0" xfId="0" applyFont="1" applyAlignment="1">
      <alignment horizontal="center" vertical="center"/>
    </xf>
    <xf numFmtId="0" fontId="26" fillId="0" borderId="0" xfId="0" applyFont="1" applyAlignment="1">
      <alignment horizontal="center" vertical="distributed" textRotation="255" justifyLastLine="1"/>
    </xf>
    <xf numFmtId="0" fontId="27" fillId="0" borderId="0" xfId="0" applyFont="1" applyAlignment="1">
      <alignment horizontal="right" vertical="center"/>
    </xf>
    <xf numFmtId="177" fontId="27" fillId="0" borderId="0" xfId="0" applyNumberFormat="1" applyFont="1" applyAlignment="1">
      <alignment vertical="center"/>
    </xf>
    <xf numFmtId="0" fontId="27" fillId="0" borderId="0" xfId="0" applyFont="1" applyAlignment="1">
      <alignment vertical="center"/>
    </xf>
    <xf numFmtId="0" fontId="0" fillId="0" borderId="0" xfId="0" applyAlignment="1">
      <alignment horizontal="right" vertical="center"/>
    </xf>
    <xf numFmtId="0" fontId="34" fillId="0" borderId="0" xfId="0" applyFont="1" applyAlignment="1">
      <alignment vertical="center"/>
    </xf>
    <xf numFmtId="0" fontId="0" fillId="0" borderId="0" xfId="0" applyAlignment="1">
      <alignment vertical="center"/>
    </xf>
    <xf numFmtId="38" fontId="34" fillId="0" borderId="0" xfId="68" applyFont="1" applyAlignment="1">
      <alignment vertical="center"/>
    </xf>
    <xf numFmtId="177" fontId="27" fillId="0" borderId="0" xfId="56" applyNumberFormat="1" applyFont="1" applyAlignment="1">
      <alignment horizontal="right" vertical="center"/>
    </xf>
    <xf numFmtId="177" fontId="27" fillId="0" borderId="0" xfId="68" applyNumberFormat="1" applyFont="1" applyAlignment="1">
      <alignment horizontal="right" vertical="center"/>
    </xf>
    <xf numFmtId="178" fontId="27" fillId="0" borderId="0" xfId="56" applyNumberFormat="1" applyFont="1" applyAlignment="1">
      <alignment horizontal="right" vertical="center"/>
    </xf>
    <xf numFmtId="182" fontId="27" fillId="0" borderId="0" xfId="68" applyNumberFormat="1" applyFont="1" applyAlignment="1">
      <alignment horizontal="right" vertical="center"/>
    </xf>
    <xf numFmtId="0" fontId="12" fillId="0" borderId="0" xfId="0" applyFont="1" applyAlignment="1">
      <alignment horizontal="left" vertical="center" shrinkToFit="1"/>
    </xf>
    <xf numFmtId="0" fontId="30" fillId="0" borderId="0" xfId="0" applyFont="1" applyAlignment="1">
      <alignment horizontal="center" vertical="center" shrinkToFit="1"/>
    </xf>
    <xf numFmtId="0" fontId="30" fillId="0" borderId="17" xfId="0" applyFont="1" applyBorder="1" applyAlignment="1">
      <alignment horizontal="center" vertical="center" shrinkToFit="1"/>
    </xf>
    <xf numFmtId="0" fontId="27" fillId="0" borderId="12" xfId="0" applyFont="1" applyBorder="1" applyAlignment="1">
      <alignment horizontal="right" vertical="center"/>
    </xf>
    <xf numFmtId="38" fontId="27" fillId="0" borderId="12" xfId="68" applyFont="1" applyBorder="1" applyAlignment="1">
      <alignment horizontal="right" vertical="center"/>
    </xf>
    <xf numFmtId="178" fontId="27" fillId="0" borderId="0" xfId="0" applyNumberFormat="1" applyFont="1" applyAlignment="1">
      <alignment vertical="center"/>
    </xf>
    <xf numFmtId="0" fontId="27" fillId="0" borderId="0" xfId="0" applyFont="1" applyAlignment="1">
      <alignment horizontal="distributed" vertical="center"/>
    </xf>
    <xf numFmtId="0" fontId="27" fillId="0" borderId="17" xfId="0" applyFont="1" applyBorder="1" applyAlignment="1">
      <alignment horizontal="distributed" vertical="center"/>
    </xf>
    <xf numFmtId="0" fontId="32" fillId="0" borderId="0" xfId="0" applyFont="1" applyAlignment="1">
      <alignment horizontal="distributed" vertical="center" wrapText="1" shrinkToFit="1"/>
    </xf>
    <xf numFmtId="0" fontId="32" fillId="0" borderId="17" xfId="0" applyFont="1" applyBorder="1" applyAlignment="1">
      <alignment horizontal="distributed" vertical="center" wrapText="1" shrinkToFit="1"/>
    </xf>
    <xf numFmtId="177" fontId="27" fillId="0" borderId="0" xfId="68" applyNumberFormat="1" applyFont="1" applyBorder="1" applyAlignment="1">
      <alignment vertical="center"/>
    </xf>
    <xf numFmtId="0" fontId="27" fillId="0" borderId="0" xfId="0" applyFont="1" applyAlignment="1">
      <alignment horizontal="center" vertical="center" shrinkToFit="1"/>
    </xf>
    <xf numFmtId="0" fontId="27" fillId="0" borderId="17" xfId="0" applyFont="1" applyBorder="1" applyAlignment="1">
      <alignment horizontal="center" vertical="center" shrinkToFit="1"/>
    </xf>
    <xf numFmtId="178" fontId="38" fillId="0" borderId="0" xfId="0" applyNumberFormat="1" applyFont="1" applyAlignment="1">
      <alignment vertical="center"/>
    </xf>
    <xf numFmtId="0" fontId="30" fillId="0" borderId="0" xfId="0" applyFont="1" applyAlignment="1">
      <alignment horizontal="distributed" vertical="center" wrapText="1"/>
    </xf>
    <xf numFmtId="0" fontId="30" fillId="0" borderId="17" xfId="0" applyFont="1" applyBorder="1" applyAlignment="1">
      <alignment horizontal="distributed" vertical="center" wrapText="1"/>
    </xf>
    <xf numFmtId="177" fontId="27" fillId="0" borderId="0" xfId="0" applyNumberFormat="1" applyFont="1" applyAlignment="1">
      <alignment horizontal="right" vertical="center"/>
    </xf>
    <xf numFmtId="0" fontId="31" fillId="0" borderId="0" xfId="0" applyFont="1" applyAlignment="1">
      <alignment horizontal="distributed" vertical="center"/>
    </xf>
    <xf numFmtId="0" fontId="31" fillId="0" borderId="17" xfId="0" applyFont="1" applyBorder="1" applyAlignment="1">
      <alignment horizontal="distributed" vertical="center"/>
    </xf>
    <xf numFmtId="177" fontId="27" fillId="0" borderId="0" xfId="56" applyNumberFormat="1" applyFont="1" applyAlignment="1">
      <alignment vertical="center"/>
    </xf>
    <xf numFmtId="0" fontId="30" fillId="0" borderId="0" xfId="0" applyFont="1" applyAlignment="1">
      <alignment horizontal="distributed" vertical="center"/>
    </xf>
    <xf numFmtId="0" fontId="30" fillId="0" borderId="17" xfId="0" applyFont="1" applyBorder="1" applyAlignment="1">
      <alignment horizontal="distributed" vertical="center"/>
    </xf>
    <xf numFmtId="0" fontId="30" fillId="0" borderId="0" xfId="0" applyFont="1" applyAlignment="1">
      <alignment horizontal="distributed" vertical="center" wrapText="1" shrinkToFit="1"/>
    </xf>
    <xf numFmtId="0" fontId="30" fillId="0" borderId="17" xfId="0" applyFont="1" applyBorder="1" applyAlignment="1">
      <alignment horizontal="distributed" vertical="center" wrapText="1" shrinkToFit="1"/>
    </xf>
    <xf numFmtId="0" fontId="27" fillId="0" borderId="0" xfId="0" applyFont="1" applyAlignment="1">
      <alignment horizontal="distributed" vertical="center" shrinkToFit="1"/>
    </xf>
    <xf numFmtId="0" fontId="27" fillId="0" borderId="17" xfId="0" applyFont="1" applyBorder="1" applyAlignment="1">
      <alignment horizontal="distributed" vertical="center" shrinkToFit="1"/>
    </xf>
    <xf numFmtId="176" fontId="27" fillId="0" borderId="0" xfId="0" applyNumberFormat="1" applyFont="1" applyAlignment="1">
      <alignment horizontal="distributed" vertical="center" shrinkToFit="1"/>
    </xf>
    <xf numFmtId="176" fontId="27" fillId="0" borderId="17" xfId="0" applyNumberFormat="1" applyFont="1" applyBorder="1" applyAlignment="1">
      <alignment horizontal="distributed" vertical="center" shrinkToFit="1"/>
    </xf>
    <xf numFmtId="0" fontId="27" fillId="0" borderId="0" xfId="0" applyFont="1" applyAlignment="1">
      <alignment horizontal="left" vertical="center"/>
    </xf>
    <xf numFmtId="38" fontId="27" fillId="0" borderId="19" xfId="68" applyFont="1" applyBorder="1" applyAlignment="1">
      <alignment horizontal="center" vertical="center" justifyLastLine="1"/>
    </xf>
    <xf numFmtId="38" fontId="27" fillId="0" borderId="21" xfId="68" applyFont="1" applyBorder="1" applyAlignment="1">
      <alignment horizontal="center" vertical="center" justifyLastLine="1"/>
    </xf>
    <xf numFmtId="38" fontId="27" fillId="0" borderId="24" xfId="68" applyFont="1" applyBorder="1" applyAlignment="1">
      <alignment horizontal="center" vertical="center" justifyLastLine="1"/>
    </xf>
    <xf numFmtId="38" fontId="27" fillId="0" borderId="20" xfId="68" applyFont="1" applyBorder="1" applyAlignment="1">
      <alignment horizontal="center" vertical="center"/>
    </xf>
    <xf numFmtId="38" fontId="27" fillId="0" borderId="11" xfId="68" applyFont="1" applyBorder="1" applyAlignment="1">
      <alignment horizontal="center" vertical="center"/>
    </xf>
    <xf numFmtId="38" fontId="27" fillId="0" borderId="15" xfId="68" applyFont="1" applyBorder="1" applyAlignment="1">
      <alignment horizontal="center" vertical="center"/>
    </xf>
    <xf numFmtId="38" fontId="30" fillId="0" borderId="20" xfId="68" applyFont="1" applyFill="1" applyBorder="1" applyAlignment="1">
      <alignment horizontal="center" vertical="center" wrapText="1"/>
    </xf>
    <xf numFmtId="38" fontId="30" fillId="0" borderId="11" xfId="68" applyFont="1" applyFill="1" applyBorder="1" applyAlignment="1">
      <alignment horizontal="center" vertical="center" wrapText="1"/>
    </xf>
    <xf numFmtId="38" fontId="30" fillId="0" borderId="15" xfId="68" applyFont="1" applyFill="1" applyBorder="1" applyAlignment="1">
      <alignment horizontal="center" vertical="center" wrapText="1"/>
    </xf>
    <xf numFmtId="38" fontId="30" fillId="0" borderId="22" xfId="68" applyFont="1" applyFill="1" applyBorder="1" applyAlignment="1">
      <alignment horizontal="center" vertical="center" wrapText="1"/>
    </xf>
    <xf numFmtId="38" fontId="30" fillId="0" borderId="23" xfId="68" applyFont="1" applyFill="1" applyBorder="1" applyAlignment="1">
      <alignment horizontal="center" vertical="center" wrapText="1"/>
    </xf>
    <xf numFmtId="38" fontId="30" fillId="0" borderId="25" xfId="68" applyFont="1" applyFill="1" applyBorder="1" applyAlignment="1">
      <alignment horizontal="center" vertical="center" wrapText="1"/>
    </xf>
    <xf numFmtId="0" fontId="27" fillId="0" borderId="10" xfId="0" applyFont="1" applyBorder="1" applyAlignment="1">
      <alignment horizontal="center" vertical="center"/>
    </xf>
    <xf numFmtId="0" fontId="27" fillId="0" borderId="14" xfId="0" applyFont="1" applyBorder="1" applyAlignment="1">
      <alignment horizontal="center" vertical="center"/>
    </xf>
    <xf numFmtId="0" fontId="27" fillId="0" borderId="11" xfId="0" applyFont="1" applyBorder="1" applyAlignment="1">
      <alignment horizontal="center" vertical="center"/>
    </xf>
    <xf numFmtId="0" fontId="27" fillId="0" borderId="15" xfId="0" applyFont="1" applyBorder="1" applyAlignment="1">
      <alignment horizontal="center" vertical="center"/>
    </xf>
    <xf numFmtId="38" fontId="27" fillId="0" borderId="26" xfId="68" applyFont="1" applyBorder="1" applyAlignment="1">
      <alignment horizontal="center" vertical="center" justifyLastLine="1"/>
    </xf>
    <xf numFmtId="38" fontId="27" fillId="0" borderId="10" xfId="68" applyFont="1" applyBorder="1" applyAlignment="1">
      <alignment horizontal="center" vertical="center" justifyLastLine="1"/>
    </xf>
    <xf numFmtId="38" fontId="27" fillId="0" borderId="14" xfId="68" applyFont="1" applyBorder="1" applyAlignment="1">
      <alignment horizontal="center" vertical="center" justifyLastLine="1"/>
    </xf>
    <xf numFmtId="38" fontId="27" fillId="0" borderId="20" xfId="68" applyFont="1" applyBorder="1" applyAlignment="1">
      <alignment horizontal="center" vertical="center" justifyLastLine="1"/>
    </xf>
    <xf numFmtId="38" fontId="27" fillId="0" borderId="11" xfId="68" applyFont="1" applyBorder="1" applyAlignment="1">
      <alignment horizontal="center" vertical="center" justifyLastLine="1"/>
    </xf>
    <xf numFmtId="38" fontId="27" fillId="0" borderId="15" xfId="68" applyFont="1" applyBorder="1" applyAlignment="1">
      <alignment horizontal="center" vertical="center" justifyLastLine="1"/>
    </xf>
    <xf numFmtId="38" fontId="27" fillId="0" borderId="26" xfId="68" applyFont="1" applyBorder="1" applyAlignment="1">
      <alignment horizontal="center" vertical="center" wrapText="1"/>
    </xf>
    <xf numFmtId="38" fontId="27" fillId="0" borderId="10" xfId="68" applyFont="1" applyBorder="1" applyAlignment="1">
      <alignment horizontal="center" vertical="center" wrapText="1"/>
    </xf>
    <xf numFmtId="38" fontId="27" fillId="0" borderId="20" xfId="68" applyFont="1" applyBorder="1" applyAlignment="1">
      <alignment horizontal="center" vertical="center" wrapText="1"/>
    </xf>
    <xf numFmtId="38" fontId="27" fillId="0" borderId="11" xfId="68" applyFont="1" applyBorder="1" applyAlignment="1">
      <alignment horizontal="center" vertical="center" wrapText="1"/>
    </xf>
    <xf numFmtId="38" fontId="27" fillId="0" borderId="14" xfId="68" applyFont="1" applyBorder="1" applyAlignment="1">
      <alignment horizontal="center" vertical="center" wrapText="1"/>
    </xf>
    <xf numFmtId="38" fontId="27" fillId="0" borderId="15" xfId="68" applyFont="1" applyBorder="1" applyAlignment="1">
      <alignment horizontal="center" vertical="center" wrapText="1"/>
    </xf>
    <xf numFmtId="0" fontId="27" fillId="0" borderId="26"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14" xfId="0" applyFont="1" applyBorder="1" applyAlignment="1">
      <alignment horizontal="center" vertical="center" wrapText="1" shrinkToFit="1"/>
    </xf>
    <xf numFmtId="0" fontId="27" fillId="0" borderId="20"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15" xfId="0" applyFont="1" applyBorder="1" applyAlignment="1">
      <alignment horizontal="center" vertical="center" wrapText="1" shrinkToFit="1"/>
    </xf>
    <xf numFmtId="0" fontId="27" fillId="0" borderId="26" xfId="0" applyFont="1" applyBorder="1" applyAlignment="1">
      <alignment horizontal="center" vertical="center" wrapText="1" justifyLastLine="1"/>
    </xf>
    <xf numFmtId="0" fontId="27" fillId="0" borderId="10" xfId="0" applyFont="1" applyBorder="1" applyAlignment="1">
      <alignment horizontal="center" vertical="center" wrapText="1" justifyLastLine="1"/>
    </xf>
    <xf numFmtId="0" fontId="27" fillId="0" borderId="20" xfId="0" applyFont="1" applyBorder="1" applyAlignment="1">
      <alignment horizontal="center" vertical="center" wrapText="1" justifyLastLine="1"/>
    </xf>
    <xf numFmtId="0" fontId="27" fillId="0" borderId="11" xfId="0" applyFont="1" applyBorder="1" applyAlignment="1">
      <alignment horizontal="center" vertical="center" wrapText="1" justifyLastLine="1"/>
    </xf>
    <xf numFmtId="0" fontId="27" fillId="0" borderId="12" xfId="0" applyFont="1" applyBorder="1" applyAlignment="1">
      <alignment horizontal="distributed" vertical="center"/>
    </xf>
    <xf numFmtId="49" fontId="27" fillId="0" borderId="0" xfId="0" applyNumberFormat="1" applyFont="1" applyAlignment="1">
      <alignment horizontal="center" vertical="center"/>
    </xf>
    <xf numFmtId="38" fontId="27" fillId="0" borderId="0" xfId="68" applyFont="1" applyAlignment="1">
      <alignment horizontal="center" vertical="center"/>
    </xf>
    <xf numFmtId="38" fontId="27" fillId="0" borderId="0" xfId="68" applyFont="1" applyAlignment="1">
      <alignment vertical="center"/>
    </xf>
    <xf numFmtId="181" fontId="27" fillId="0" borderId="0" xfId="68" applyNumberFormat="1" applyFont="1" applyAlignment="1">
      <alignment horizontal="right" vertical="center"/>
    </xf>
    <xf numFmtId="38" fontId="27" fillId="0" borderId="0" xfId="68" applyFont="1" applyAlignment="1">
      <alignment horizontal="right" vertical="center"/>
    </xf>
    <xf numFmtId="38" fontId="27" fillId="0" borderId="24" xfId="68" applyFont="1" applyBorder="1" applyAlignment="1">
      <alignment horizontal="distributed" vertical="center" justifyLastLine="1"/>
    </xf>
    <xf numFmtId="38" fontId="0" fillId="0" borderId="27" xfId="68" applyFont="1" applyBorder="1" applyAlignment="1">
      <alignment horizontal="distributed" vertical="center" justifyLastLine="1"/>
    </xf>
    <xf numFmtId="38" fontId="0" fillId="0" borderId="25" xfId="68" applyFont="1" applyBorder="1" applyAlignment="1">
      <alignment horizontal="distributed" vertical="center" justifyLastLine="1"/>
    </xf>
    <xf numFmtId="38" fontId="0" fillId="0" borderId="28" xfId="68" applyFont="1" applyBorder="1" applyAlignment="1">
      <alignment horizontal="distributed" vertical="center" justifyLastLine="1"/>
    </xf>
    <xf numFmtId="38" fontId="27" fillId="0" borderId="27" xfId="68" applyFont="1" applyBorder="1" applyAlignment="1">
      <alignment horizontal="distributed" vertical="center" justifyLastLine="1"/>
    </xf>
    <xf numFmtId="38" fontId="0" fillId="0" borderId="19" xfId="68" applyFont="1" applyBorder="1" applyAlignment="1">
      <alignment horizontal="distributed" vertical="center" justifyLastLine="1"/>
    </xf>
    <xf numFmtId="38" fontId="0" fillId="0" borderId="22" xfId="68" applyFont="1" applyBorder="1" applyAlignment="1">
      <alignment horizontal="distributed" vertical="center" justifyLastLine="1"/>
    </xf>
    <xf numFmtId="38" fontId="27" fillId="0" borderId="28" xfId="68" applyFont="1" applyBorder="1" applyAlignment="1">
      <alignment horizontal="distributed" vertical="center" justifyLastLine="1"/>
    </xf>
    <xf numFmtId="181" fontId="34" fillId="0" borderId="0" xfId="68" applyNumberFormat="1" applyFont="1" applyAlignment="1">
      <alignment horizontal="right" vertical="center"/>
    </xf>
    <xf numFmtId="38" fontId="34" fillId="0" borderId="0" xfId="68" applyFont="1" applyAlignment="1">
      <alignment horizontal="right" vertical="center"/>
    </xf>
    <xf numFmtId="38" fontId="35" fillId="0" borderId="0" xfId="68" applyFont="1" applyFill="1" applyAlignment="1">
      <alignment vertical="center"/>
    </xf>
    <xf numFmtId="181" fontId="35" fillId="0" borderId="0" xfId="68" applyNumberFormat="1" applyFont="1" applyFill="1" applyAlignment="1">
      <alignment horizontal="right" vertical="center"/>
    </xf>
    <xf numFmtId="181" fontId="27" fillId="0" borderId="0" xfId="68" applyNumberFormat="1" applyFont="1" applyFill="1" applyAlignment="1">
      <alignment horizontal="right" vertical="center"/>
    </xf>
    <xf numFmtId="38" fontId="34" fillId="0" borderId="0" xfId="68" applyFont="1" applyFill="1" applyAlignment="1">
      <alignment vertical="center"/>
    </xf>
    <xf numFmtId="181" fontId="34" fillId="0" borderId="0" xfId="68" applyNumberFormat="1" applyFont="1" applyFill="1" applyAlignment="1">
      <alignment horizontal="right" vertical="center"/>
    </xf>
    <xf numFmtId="181" fontId="27" fillId="0" borderId="0" xfId="68" applyNumberFormat="1" applyFont="1" applyFill="1" applyAlignment="1">
      <alignment horizontal="center" vertical="center"/>
    </xf>
  </cellXfs>
  <cellStyles count="6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19" xr:uid="{00000000-0005-0000-0000-00001A000000}"/>
    <cellStyle name="パーセント 2" xfId="29" xr:uid="{00000000-0005-0000-0000-00001B000000}"/>
    <cellStyle name="ハイパーリンク 2" xfId="28" xr:uid="{00000000-0005-0000-0000-00001C000000}"/>
    <cellStyle name="メモ 2" xfId="30" xr:uid="{00000000-0005-0000-0000-00001D000000}"/>
    <cellStyle name="リンク セル 2" xfId="31" xr:uid="{00000000-0005-0000-0000-00001E000000}"/>
    <cellStyle name="悪い 2" xfId="34" xr:uid="{00000000-0005-0000-0000-00001F000000}"/>
    <cellStyle name="計算 2" xfId="64" xr:uid="{00000000-0005-0000-0000-000020000000}"/>
    <cellStyle name="警告文 2" xfId="66" xr:uid="{00000000-0005-0000-0000-000021000000}"/>
    <cellStyle name="桁区切り" xfId="68" builtinId="6"/>
    <cellStyle name="桁区切り 2" xfId="37" xr:uid="{00000000-0005-0000-0000-000023000000}"/>
    <cellStyle name="桁区切り 2 2" xfId="38" xr:uid="{00000000-0005-0000-0000-000024000000}"/>
    <cellStyle name="桁区切り 2 2 2" xfId="39" xr:uid="{00000000-0005-0000-0000-000025000000}"/>
    <cellStyle name="桁区切り 2 3" xfId="40" xr:uid="{00000000-0005-0000-0000-000026000000}"/>
    <cellStyle name="桁区切り 2 3 2" xfId="41" xr:uid="{00000000-0005-0000-0000-000027000000}"/>
    <cellStyle name="桁区切り 2 4" xfId="42" xr:uid="{00000000-0005-0000-0000-000028000000}"/>
    <cellStyle name="桁区切り 3" xfId="43" xr:uid="{00000000-0005-0000-0000-000029000000}"/>
    <cellStyle name="桁区切り 4" xfId="44" xr:uid="{00000000-0005-0000-0000-00002A000000}"/>
    <cellStyle name="見出し 1 2" xfId="60" xr:uid="{00000000-0005-0000-0000-00002B000000}"/>
    <cellStyle name="見出し 2 2" xfId="61" xr:uid="{00000000-0005-0000-0000-00002C000000}"/>
    <cellStyle name="見出し 3 2" xfId="62" xr:uid="{00000000-0005-0000-0000-00002D000000}"/>
    <cellStyle name="見出し 4 2" xfId="63" xr:uid="{00000000-0005-0000-0000-00002E000000}"/>
    <cellStyle name="集計 2" xfId="67" xr:uid="{00000000-0005-0000-0000-00002F000000}"/>
    <cellStyle name="出力 2" xfId="33" xr:uid="{00000000-0005-0000-0000-000030000000}"/>
    <cellStyle name="説明文 2" xfId="65" xr:uid="{00000000-0005-0000-0000-000031000000}"/>
    <cellStyle name="入力 2" xfId="32" xr:uid="{00000000-0005-0000-0000-000032000000}"/>
    <cellStyle name="標準" xfId="0" builtinId="0"/>
    <cellStyle name="標準 2" xfId="45" xr:uid="{00000000-0005-0000-0000-000034000000}"/>
    <cellStyle name="標準 2 2" xfId="46" xr:uid="{00000000-0005-0000-0000-000035000000}"/>
    <cellStyle name="標準 2 2 2" xfId="47" xr:uid="{00000000-0005-0000-0000-000036000000}"/>
    <cellStyle name="標準 2 2 3" xfId="48" xr:uid="{00000000-0005-0000-0000-000037000000}"/>
    <cellStyle name="標準 2 3" xfId="49" xr:uid="{00000000-0005-0000-0000-000038000000}"/>
    <cellStyle name="標準 2 4" xfId="50" xr:uid="{00000000-0005-0000-0000-000039000000}"/>
    <cellStyle name="標準 3" xfId="51" xr:uid="{00000000-0005-0000-0000-00003A000000}"/>
    <cellStyle name="標準 3 2" xfId="52" xr:uid="{00000000-0005-0000-0000-00003B000000}"/>
    <cellStyle name="標準 4" xfId="53" xr:uid="{00000000-0005-0000-0000-00003C000000}"/>
    <cellStyle name="標準 4 2" xfId="54" xr:uid="{00000000-0005-0000-0000-00003D000000}"/>
    <cellStyle name="標準 5" xfId="55" xr:uid="{00000000-0005-0000-0000-00003E000000}"/>
    <cellStyle name="標準_Ａ市区町村別、産業別統計表１" xfId="56" xr:uid="{00000000-0005-0000-0000-00003F000000}"/>
    <cellStyle name="標準_Ｃ市区町村別、規模別統計表" xfId="57" xr:uid="{00000000-0005-0000-0000-000040000000}"/>
    <cellStyle name="標準_Ｃ市区町村別、規模別統計表 2" xfId="58" xr:uid="{00000000-0005-0000-0000-000041000000}"/>
    <cellStyle name="未定義" xfId="35" xr:uid="{00000000-0005-0000-0000-000042000000}"/>
    <cellStyle name="未定義 2" xfId="36" xr:uid="{00000000-0005-0000-0000-000043000000}"/>
    <cellStyle name="良い 2" xfId="59" xr:uid="{00000000-0005-0000-0000-000044000000}"/>
  </cellStyles>
  <dxfs count="0"/>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4</xdr:row>
      <xdr:rowOff>191135</xdr:rowOff>
    </xdr:from>
    <xdr:to>
      <xdr:col>19</xdr:col>
      <xdr:colOff>0</xdr:colOff>
      <xdr:row>6</xdr:row>
      <xdr:rowOff>0</xdr:rowOff>
    </xdr:to>
    <xdr:sp macro="" textlink="">
      <xdr:nvSpPr>
        <xdr:cNvPr id="2" name="AutoShape 1" descr="右上がり対角線">
          <a:extLst>
            <a:ext uri="{FF2B5EF4-FFF2-40B4-BE49-F238E27FC236}">
              <a16:creationId xmlns:a16="http://schemas.microsoft.com/office/drawing/2014/main" id="{00000000-0008-0000-0000-000002000000}"/>
            </a:ext>
          </a:extLst>
        </xdr:cNvPr>
        <xdr:cNvSpPr>
          <a:spLocks noChangeArrowheads="1"/>
        </xdr:cNvSpPr>
      </xdr:nvSpPr>
      <xdr:spPr>
        <a:xfrm>
          <a:off x="552450" y="1715135"/>
          <a:ext cx="4695825" cy="570865"/>
        </a:xfrm>
        <a:prstGeom prst="flowChartOnlineStorage">
          <a:avLst/>
        </a:prstGeom>
        <a:pattFill prst="ltUpDiag">
          <a:fgClr>
            <a:srgbClr xmlns:mc="http://schemas.openxmlformats.org/markup-compatibility/2006" xmlns:a14="http://schemas.microsoft.com/office/drawing/2010/main" val="C0C0C0" mc:Ignorable="a14" a14:legacySpreadsheetColorIndex="22"/>
          </a:fgClr>
          <a:bgClr>
            <a:srgbClr val="595959"/>
          </a:bgClr>
        </a:pattFill>
        <a:ln>
          <a:noFill/>
        </a:ln>
        <a:effectLst/>
      </xdr:spPr>
    </xdr:sp>
    <xdr:clientData/>
  </xdr:twoCellAnchor>
  <xdr:twoCellAnchor>
    <xdr:from>
      <xdr:col>6</xdr:col>
      <xdr:colOff>0</xdr:colOff>
      <xdr:row>9</xdr:row>
      <xdr:rowOff>0</xdr:rowOff>
    </xdr:from>
    <xdr:to>
      <xdr:col>22</xdr:col>
      <xdr:colOff>9525</xdr:colOff>
      <xdr:row>10</xdr:row>
      <xdr:rowOff>208915</xdr:rowOff>
    </xdr:to>
    <xdr:sp macro="" textlink="">
      <xdr:nvSpPr>
        <xdr:cNvPr id="3" name="AutoShape 2" descr="右上がり対角線">
          <a:extLst>
            <a:ext uri="{FF2B5EF4-FFF2-40B4-BE49-F238E27FC236}">
              <a16:creationId xmlns:a16="http://schemas.microsoft.com/office/drawing/2014/main" id="{00000000-0008-0000-0000-000003000000}"/>
            </a:ext>
          </a:extLst>
        </xdr:cNvPr>
        <xdr:cNvSpPr>
          <a:spLocks noChangeArrowheads="1"/>
        </xdr:cNvSpPr>
      </xdr:nvSpPr>
      <xdr:spPr>
        <a:xfrm rot="10800000">
          <a:off x="1657350" y="3429000"/>
          <a:ext cx="4429125" cy="589915"/>
        </a:xfrm>
        <a:prstGeom prst="flowChartOnlineStorage">
          <a:avLst/>
        </a:prstGeom>
        <a:pattFill prst="ltUpDiag">
          <a:fgClr>
            <a:srgbClr xmlns:mc="http://schemas.openxmlformats.org/markup-compatibility/2006" xmlns:a14="http://schemas.microsoft.com/office/drawing/2010/main" val="C0C0C0" mc:Ignorable="a14" a14:legacySpreadsheetColorIndex="22"/>
          </a:fgClr>
          <a:bgClr>
            <a:srgbClr val="595959"/>
          </a:bgClr>
        </a:pattFill>
        <a:ln>
          <a:noFill/>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99"/>
  </sheetPr>
  <dimension ref="C1:Z27"/>
  <sheetViews>
    <sheetView tabSelected="1" view="pageBreakPreview" zoomScale="60" workbookViewId="0"/>
  </sheetViews>
  <sheetFormatPr defaultRowHeight="28.5" x14ac:dyDescent="0.15"/>
  <cols>
    <col min="1" max="25" width="3.625" style="1" customWidth="1"/>
    <col min="26" max="26" width="5.625" style="1" customWidth="1"/>
    <col min="27" max="27" width="2.625" style="1" customWidth="1"/>
    <col min="28" max="256" width="9" style="1" customWidth="1"/>
    <col min="257" max="281" width="3.625" style="1" customWidth="1"/>
    <col min="282" max="282" width="5.625" style="1" customWidth="1"/>
    <col min="283" max="283" width="2.625" style="1" customWidth="1"/>
    <col min="284" max="512" width="9" style="1" customWidth="1"/>
    <col min="513" max="537" width="3.625" style="1" customWidth="1"/>
    <col min="538" max="538" width="5.625" style="1" customWidth="1"/>
    <col min="539" max="539" width="2.625" style="1" customWidth="1"/>
    <col min="540" max="768" width="9" style="1" customWidth="1"/>
    <col min="769" max="793" width="3.625" style="1" customWidth="1"/>
    <col min="794" max="794" width="5.625" style="1" customWidth="1"/>
    <col min="795" max="795" width="2.625" style="1" customWidth="1"/>
    <col min="796" max="1024" width="9" style="1" customWidth="1"/>
    <col min="1025" max="1049" width="3.625" style="1" customWidth="1"/>
    <col min="1050" max="1050" width="5.625" style="1" customWidth="1"/>
    <col min="1051" max="1051" width="2.625" style="1" customWidth="1"/>
    <col min="1052" max="1280" width="9" style="1" customWidth="1"/>
    <col min="1281" max="1305" width="3.625" style="1" customWidth="1"/>
    <col min="1306" max="1306" width="5.625" style="1" customWidth="1"/>
    <col min="1307" max="1307" width="2.625" style="1" customWidth="1"/>
    <col min="1308" max="1536" width="9" style="1" customWidth="1"/>
    <col min="1537" max="1561" width="3.625" style="1" customWidth="1"/>
    <col min="1562" max="1562" width="5.625" style="1" customWidth="1"/>
    <col min="1563" max="1563" width="2.625" style="1" customWidth="1"/>
    <col min="1564" max="1792" width="9" style="1" customWidth="1"/>
    <col min="1793" max="1817" width="3.625" style="1" customWidth="1"/>
    <col min="1818" max="1818" width="5.625" style="1" customWidth="1"/>
    <col min="1819" max="1819" width="2.625" style="1" customWidth="1"/>
    <col min="1820" max="2048" width="9" style="1" customWidth="1"/>
    <col min="2049" max="2073" width="3.625" style="1" customWidth="1"/>
    <col min="2074" max="2074" width="5.625" style="1" customWidth="1"/>
    <col min="2075" max="2075" width="2.625" style="1" customWidth="1"/>
    <col min="2076" max="2304" width="9" style="1" customWidth="1"/>
    <col min="2305" max="2329" width="3.625" style="1" customWidth="1"/>
    <col min="2330" max="2330" width="5.625" style="1" customWidth="1"/>
    <col min="2331" max="2331" width="2.625" style="1" customWidth="1"/>
    <col min="2332" max="2560" width="9" style="1" customWidth="1"/>
    <col min="2561" max="2585" width="3.625" style="1" customWidth="1"/>
    <col min="2586" max="2586" width="5.625" style="1" customWidth="1"/>
    <col min="2587" max="2587" width="2.625" style="1" customWidth="1"/>
    <col min="2588" max="2816" width="9" style="1" customWidth="1"/>
    <col min="2817" max="2841" width="3.625" style="1" customWidth="1"/>
    <col min="2842" max="2842" width="5.625" style="1" customWidth="1"/>
    <col min="2843" max="2843" width="2.625" style="1" customWidth="1"/>
    <col min="2844" max="3072" width="9" style="1" customWidth="1"/>
    <col min="3073" max="3097" width="3.625" style="1" customWidth="1"/>
    <col min="3098" max="3098" width="5.625" style="1" customWidth="1"/>
    <col min="3099" max="3099" width="2.625" style="1" customWidth="1"/>
    <col min="3100" max="3328" width="9" style="1" customWidth="1"/>
    <col min="3329" max="3353" width="3.625" style="1" customWidth="1"/>
    <col min="3354" max="3354" width="5.625" style="1" customWidth="1"/>
    <col min="3355" max="3355" width="2.625" style="1" customWidth="1"/>
    <col min="3356" max="3584" width="9" style="1" customWidth="1"/>
    <col min="3585" max="3609" width="3.625" style="1" customWidth="1"/>
    <col min="3610" max="3610" width="5.625" style="1" customWidth="1"/>
    <col min="3611" max="3611" width="2.625" style="1" customWidth="1"/>
    <col min="3612" max="3840" width="9" style="1" customWidth="1"/>
    <col min="3841" max="3865" width="3.625" style="1" customWidth="1"/>
    <col min="3866" max="3866" width="5.625" style="1" customWidth="1"/>
    <col min="3867" max="3867" width="2.625" style="1" customWidth="1"/>
    <col min="3868" max="4096" width="9" style="1" customWidth="1"/>
    <col min="4097" max="4121" width="3.625" style="1" customWidth="1"/>
    <col min="4122" max="4122" width="5.625" style="1" customWidth="1"/>
    <col min="4123" max="4123" width="2.625" style="1" customWidth="1"/>
    <col min="4124" max="4352" width="9" style="1" customWidth="1"/>
    <col min="4353" max="4377" width="3.625" style="1" customWidth="1"/>
    <col min="4378" max="4378" width="5.625" style="1" customWidth="1"/>
    <col min="4379" max="4379" width="2.625" style="1" customWidth="1"/>
    <col min="4380" max="4608" width="9" style="1" customWidth="1"/>
    <col min="4609" max="4633" width="3.625" style="1" customWidth="1"/>
    <col min="4634" max="4634" width="5.625" style="1" customWidth="1"/>
    <col min="4635" max="4635" width="2.625" style="1" customWidth="1"/>
    <col min="4636" max="4864" width="9" style="1" customWidth="1"/>
    <col min="4865" max="4889" width="3.625" style="1" customWidth="1"/>
    <col min="4890" max="4890" width="5.625" style="1" customWidth="1"/>
    <col min="4891" max="4891" width="2.625" style="1" customWidth="1"/>
    <col min="4892" max="5120" width="9" style="1" customWidth="1"/>
    <col min="5121" max="5145" width="3.625" style="1" customWidth="1"/>
    <col min="5146" max="5146" width="5.625" style="1" customWidth="1"/>
    <col min="5147" max="5147" width="2.625" style="1" customWidth="1"/>
    <col min="5148" max="5376" width="9" style="1" customWidth="1"/>
    <col min="5377" max="5401" width="3.625" style="1" customWidth="1"/>
    <col min="5402" max="5402" width="5.625" style="1" customWidth="1"/>
    <col min="5403" max="5403" width="2.625" style="1" customWidth="1"/>
    <col min="5404" max="5632" width="9" style="1" customWidth="1"/>
    <col min="5633" max="5657" width="3.625" style="1" customWidth="1"/>
    <col min="5658" max="5658" width="5.625" style="1" customWidth="1"/>
    <col min="5659" max="5659" width="2.625" style="1" customWidth="1"/>
    <col min="5660" max="5888" width="9" style="1" customWidth="1"/>
    <col min="5889" max="5913" width="3.625" style="1" customWidth="1"/>
    <col min="5914" max="5914" width="5.625" style="1" customWidth="1"/>
    <col min="5915" max="5915" width="2.625" style="1" customWidth="1"/>
    <col min="5916" max="6144" width="9" style="1" customWidth="1"/>
    <col min="6145" max="6169" width="3.625" style="1" customWidth="1"/>
    <col min="6170" max="6170" width="5.625" style="1" customWidth="1"/>
    <col min="6171" max="6171" width="2.625" style="1" customWidth="1"/>
    <col min="6172" max="6400" width="9" style="1" customWidth="1"/>
    <col min="6401" max="6425" width="3.625" style="1" customWidth="1"/>
    <col min="6426" max="6426" width="5.625" style="1" customWidth="1"/>
    <col min="6427" max="6427" width="2.625" style="1" customWidth="1"/>
    <col min="6428" max="6656" width="9" style="1" customWidth="1"/>
    <col min="6657" max="6681" width="3.625" style="1" customWidth="1"/>
    <col min="6682" max="6682" width="5.625" style="1" customWidth="1"/>
    <col min="6683" max="6683" width="2.625" style="1" customWidth="1"/>
    <col min="6684" max="6912" width="9" style="1" customWidth="1"/>
    <col min="6913" max="6937" width="3.625" style="1" customWidth="1"/>
    <col min="6938" max="6938" width="5.625" style="1" customWidth="1"/>
    <col min="6939" max="6939" width="2.625" style="1" customWidth="1"/>
    <col min="6940" max="7168" width="9" style="1" customWidth="1"/>
    <col min="7169" max="7193" width="3.625" style="1" customWidth="1"/>
    <col min="7194" max="7194" width="5.625" style="1" customWidth="1"/>
    <col min="7195" max="7195" width="2.625" style="1" customWidth="1"/>
    <col min="7196" max="7424" width="9" style="1" customWidth="1"/>
    <col min="7425" max="7449" width="3.625" style="1" customWidth="1"/>
    <col min="7450" max="7450" width="5.625" style="1" customWidth="1"/>
    <col min="7451" max="7451" width="2.625" style="1" customWidth="1"/>
    <col min="7452" max="7680" width="9" style="1" customWidth="1"/>
    <col min="7681" max="7705" width="3.625" style="1" customWidth="1"/>
    <col min="7706" max="7706" width="5.625" style="1" customWidth="1"/>
    <col min="7707" max="7707" width="2.625" style="1" customWidth="1"/>
    <col min="7708" max="7936" width="9" style="1" customWidth="1"/>
    <col min="7937" max="7961" width="3.625" style="1" customWidth="1"/>
    <col min="7962" max="7962" width="5.625" style="1" customWidth="1"/>
    <col min="7963" max="7963" width="2.625" style="1" customWidth="1"/>
    <col min="7964" max="8192" width="9" style="1" customWidth="1"/>
    <col min="8193" max="8217" width="3.625" style="1" customWidth="1"/>
    <col min="8218" max="8218" width="5.625" style="1" customWidth="1"/>
    <col min="8219" max="8219" width="2.625" style="1" customWidth="1"/>
    <col min="8220" max="8448" width="9" style="1" customWidth="1"/>
    <col min="8449" max="8473" width="3.625" style="1" customWidth="1"/>
    <col min="8474" max="8474" width="5.625" style="1" customWidth="1"/>
    <col min="8475" max="8475" width="2.625" style="1" customWidth="1"/>
    <col min="8476" max="8704" width="9" style="1" customWidth="1"/>
    <col min="8705" max="8729" width="3.625" style="1" customWidth="1"/>
    <col min="8730" max="8730" width="5.625" style="1" customWidth="1"/>
    <col min="8731" max="8731" width="2.625" style="1" customWidth="1"/>
    <col min="8732" max="8960" width="9" style="1" customWidth="1"/>
    <col min="8961" max="8985" width="3.625" style="1" customWidth="1"/>
    <col min="8986" max="8986" width="5.625" style="1" customWidth="1"/>
    <col min="8987" max="8987" width="2.625" style="1" customWidth="1"/>
    <col min="8988" max="9216" width="9" style="1" customWidth="1"/>
    <col min="9217" max="9241" width="3.625" style="1" customWidth="1"/>
    <col min="9242" max="9242" width="5.625" style="1" customWidth="1"/>
    <col min="9243" max="9243" width="2.625" style="1" customWidth="1"/>
    <col min="9244" max="9472" width="9" style="1" customWidth="1"/>
    <col min="9473" max="9497" width="3.625" style="1" customWidth="1"/>
    <col min="9498" max="9498" width="5.625" style="1" customWidth="1"/>
    <col min="9499" max="9499" width="2.625" style="1" customWidth="1"/>
    <col min="9500" max="9728" width="9" style="1" customWidth="1"/>
    <col min="9729" max="9753" width="3.625" style="1" customWidth="1"/>
    <col min="9754" max="9754" width="5.625" style="1" customWidth="1"/>
    <col min="9755" max="9755" width="2.625" style="1" customWidth="1"/>
    <col min="9756" max="9984" width="9" style="1" customWidth="1"/>
    <col min="9985" max="10009" width="3.625" style="1" customWidth="1"/>
    <col min="10010" max="10010" width="5.625" style="1" customWidth="1"/>
    <col min="10011" max="10011" width="2.625" style="1" customWidth="1"/>
    <col min="10012" max="10240" width="9" style="1" customWidth="1"/>
    <col min="10241" max="10265" width="3.625" style="1" customWidth="1"/>
    <col min="10266" max="10266" width="5.625" style="1" customWidth="1"/>
    <col min="10267" max="10267" width="2.625" style="1" customWidth="1"/>
    <col min="10268" max="10496" width="9" style="1" customWidth="1"/>
    <col min="10497" max="10521" width="3.625" style="1" customWidth="1"/>
    <col min="10522" max="10522" width="5.625" style="1" customWidth="1"/>
    <col min="10523" max="10523" width="2.625" style="1" customWidth="1"/>
    <col min="10524" max="10752" width="9" style="1" customWidth="1"/>
    <col min="10753" max="10777" width="3.625" style="1" customWidth="1"/>
    <col min="10778" max="10778" width="5.625" style="1" customWidth="1"/>
    <col min="10779" max="10779" width="2.625" style="1" customWidth="1"/>
    <col min="10780" max="11008" width="9" style="1" customWidth="1"/>
    <col min="11009" max="11033" width="3.625" style="1" customWidth="1"/>
    <col min="11034" max="11034" width="5.625" style="1" customWidth="1"/>
    <col min="11035" max="11035" width="2.625" style="1" customWidth="1"/>
    <col min="11036" max="11264" width="9" style="1" customWidth="1"/>
    <col min="11265" max="11289" width="3.625" style="1" customWidth="1"/>
    <col min="11290" max="11290" width="5.625" style="1" customWidth="1"/>
    <col min="11291" max="11291" width="2.625" style="1" customWidth="1"/>
    <col min="11292" max="11520" width="9" style="1" customWidth="1"/>
    <col min="11521" max="11545" width="3.625" style="1" customWidth="1"/>
    <col min="11546" max="11546" width="5.625" style="1" customWidth="1"/>
    <col min="11547" max="11547" width="2.625" style="1" customWidth="1"/>
    <col min="11548" max="11776" width="9" style="1" customWidth="1"/>
    <col min="11777" max="11801" width="3.625" style="1" customWidth="1"/>
    <col min="11802" max="11802" width="5.625" style="1" customWidth="1"/>
    <col min="11803" max="11803" width="2.625" style="1" customWidth="1"/>
    <col min="11804" max="12032" width="9" style="1" customWidth="1"/>
    <col min="12033" max="12057" width="3.625" style="1" customWidth="1"/>
    <col min="12058" max="12058" width="5.625" style="1" customWidth="1"/>
    <col min="12059" max="12059" width="2.625" style="1" customWidth="1"/>
    <col min="12060" max="12288" width="9" style="1" customWidth="1"/>
    <col min="12289" max="12313" width="3.625" style="1" customWidth="1"/>
    <col min="12314" max="12314" width="5.625" style="1" customWidth="1"/>
    <col min="12315" max="12315" width="2.625" style="1" customWidth="1"/>
    <col min="12316" max="12544" width="9" style="1" customWidth="1"/>
    <col min="12545" max="12569" width="3.625" style="1" customWidth="1"/>
    <col min="12570" max="12570" width="5.625" style="1" customWidth="1"/>
    <col min="12571" max="12571" width="2.625" style="1" customWidth="1"/>
    <col min="12572" max="12800" width="9" style="1" customWidth="1"/>
    <col min="12801" max="12825" width="3.625" style="1" customWidth="1"/>
    <col min="12826" max="12826" width="5.625" style="1" customWidth="1"/>
    <col min="12827" max="12827" width="2.625" style="1" customWidth="1"/>
    <col min="12828" max="13056" width="9" style="1" customWidth="1"/>
    <col min="13057" max="13081" width="3.625" style="1" customWidth="1"/>
    <col min="13082" max="13082" width="5.625" style="1" customWidth="1"/>
    <col min="13083" max="13083" width="2.625" style="1" customWidth="1"/>
    <col min="13084" max="13312" width="9" style="1" customWidth="1"/>
    <col min="13313" max="13337" width="3.625" style="1" customWidth="1"/>
    <col min="13338" max="13338" width="5.625" style="1" customWidth="1"/>
    <col min="13339" max="13339" width="2.625" style="1" customWidth="1"/>
    <col min="13340" max="13568" width="9" style="1" customWidth="1"/>
    <col min="13569" max="13593" width="3.625" style="1" customWidth="1"/>
    <col min="13594" max="13594" width="5.625" style="1" customWidth="1"/>
    <col min="13595" max="13595" width="2.625" style="1" customWidth="1"/>
    <col min="13596" max="13824" width="9" style="1" customWidth="1"/>
    <col min="13825" max="13849" width="3.625" style="1" customWidth="1"/>
    <col min="13850" max="13850" width="5.625" style="1" customWidth="1"/>
    <col min="13851" max="13851" width="2.625" style="1" customWidth="1"/>
    <col min="13852" max="14080" width="9" style="1" customWidth="1"/>
    <col min="14081" max="14105" width="3.625" style="1" customWidth="1"/>
    <col min="14106" max="14106" width="5.625" style="1" customWidth="1"/>
    <col min="14107" max="14107" width="2.625" style="1" customWidth="1"/>
    <col min="14108" max="14336" width="9" style="1" customWidth="1"/>
    <col min="14337" max="14361" width="3.625" style="1" customWidth="1"/>
    <col min="14362" max="14362" width="5.625" style="1" customWidth="1"/>
    <col min="14363" max="14363" width="2.625" style="1" customWidth="1"/>
    <col min="14364" max="14592" width="9" style="1" customWidth="1"/>
    <col min="14593" max="14617" width="3.625" style="1" customWidth="1"/>
    <col min="14618" max="14618" width="5.625" style="1" customWidth="1"/>
    <col min="14619" max="14619" width="2.625" style="1" customWidth="1"/>
    <col min="14620" max="14848" width="9" style="1" customWidth="1"/>
    <col min="14849" max="14873" width="3.625" style="1" customWidth="1"/>
    <col min="14874" max="14874" width="5.625" style="1" customWidth="1"/>
    <col min="14875" max="14875" width="2.625" style="1" customWidth="1"/>
    <col min="14876" max="15104" width="9" style="1" customWidth="1"/>
    <col min="15105" max="15129" width="3.625" style="1" customWidth="1"/>
    <col min="15130" max="15130" width="5.625" style="1" customWidth="1"/>
    <col min="15131" max="15131" width="2.625" style="1" customWidth="1"/>
    <col min="15132" max="15360" width="9" style="1" customWidth="1"/>
    <col min="15361" max="15385" width="3.625" style="1" customWidth="1"/>
    <col min="15386" max="15386" width="5.625" style="1" customWidth="1"/>
    <col min="15387" max="15387" width="2.625" style="1" customWidth="1"/>
    <col min="15388" max="15616" width="9" style="1" customWidth="1"/>
    <col min="15617" max="15641" width="3.625" style="1" customWidth="1"/>
    <col min="15642" max="15642" width="5.625" style="1" customWidth="1"/>
    <col min="15643" max="15643" width="2.625" style="1" customWidth="1"/>
    <col min="15644" max="15872" width="9" style="1" customWidth="1"/>
    <col min="15873" max="15897" width="3.625" style="1" customWidth="1"/>
    <col min="15898" max="15898" width="5.625" style="1" customWidth="1"/>
    <col min="15899" max="15899" width="2.625" style="1" customWidth="1"/>
    <col min="15900" max="16128" width="9" style="1" customWidth="1"/>
    <col min="16129" max="16153" width="3.625" style="1" customWidth="1"/>
    <col min="16154" max="16154" width="5.625" style="1" customWidth="1"/>
    <col min="16155" max="16155" width="2.625" style="1" customWidth="1"/>
    <col min="16156" max="16384" width="9" style="1" customWidth="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96" t="s">
        <v>107</v>
      </c>
      <c r="D8" s="96"/>
      <c r="E8" s="96"/>
      <c r="F8" s="96"/>
      <c r="G8" s="96"/>
      <c r="H8" s="96"/>
      <c r="I8" s="96"/>
      <c r="J8" s="96"/>
      <c r="K8" s="96"/>
      <c r="L8" s="96"/>
      <c r="M8" s="96"/>
      <c r="N8" s="96"/>
      <c r="O8" s="96"/>
      <c r="P8" s="96"/>
      <c r="Q8" s="96"/>
      <c r="R8" s="96"/>
      <c r="S8" s="96"/>
      <c r="T8" s="96"/>
      <c r="U8" s="96"/>
      <c r="V8" s="96"/>
      <c r="W8" s="96"/>
    </row>
    <row r="9" spans="3:26" ht="30" customHeight="1" x14ac:dyDescent="0.15"/>
    <row r="10" spans="3:26" ht="30" customHeight="1" x14ac:dyDescent="0.15"/>
    <row r="11" spans="3:26" ht="30" customHeight="1" x14ac:dyDescent="0.15"/>
    <row r="12" spans="3:26" ht="30" customHeight="1" x14ac:dyDescent="0.15"/>
    <row r="13" spans="3:26" ht="30" customHeight="1" x14ac:dyDescent="0.15">
      <c r="Z13" s="97"/>
    </row>
    <row r="14" spans="3:26" ht="30" customHeight="1" x14ac:dyDescent="0.15">
      <c r="Z14" s="97"/>
    </row>
    <row r="15" spans="3:26" ht="30" customHeight="1" x14ac:dyDescent="0.15">
      <c r="Z15" s="97"/>
    </row>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3:Z15"/>
  </mergeCells>
  <phoneticPr fontId="16"/>
  <printOptions horizontalCentered="1"/>
  <pageMargins left="0.78740157480314965" right="0.19685039370078741" top="0.74803149606299213" bottom="0.7480314960629921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EO102"/>
  <sheetViews>
    <sheetView view="pageBreakPreview" zoomScale="115" zoomScaleNormal="100" zoomScaleSheetLayoutView="115" workbookViewId="0">
      <selection sqref="A1:CO1"/>
    </sheetView>
  </sheetViews>
  <sheetFormatPr defaultColWidth="9" defaultRowHeight="12" x14ac:dyDescent="0.15"/>
  <cols>
    <col min="1" max="1" width="1.375" style="2" customWidth="1"/>
    <col min="2" max="2" width="2.25" style="2" customWidth="1"/>
    <col min="3" max="3" width="1.875" style="2" customWidth="1"/>
    <col min="4" max="4" width="1.625" style="2" customWidth="1"/>
    <col min="5" max="5" width="1" style="2" customWidth="1"/>
    <col min="6" max="6" width="1.625" style="2" customWidth="1"/>
    <col min="7" max="7" width="1" style="2" customWidth="1"/>
    <col min="8" max="8" width="0.875" style="2" customWidth="1"/>
    <col min="9" max="11" width="1.625" style="2" customWidth="1"/>
    <col min="12" max="12" width="1.5" style="2" customWidth="1"/>
    <col min="13" max="13" width="2.125" style="2" customWidth="1"/>
    <col min="14" max="16" width="1.625" style="2" customWidth="1"/>
    <col min="17" max="17" width="0.875" style="2" customWidth="1"/>
    <col min="18" max="21" width="1.625" style="2" customWidth="1"/>
    <col min="22" max="22" width="0.875" style="2" customWidth="1"/>
    <col min="23" max="26" width="1.625" style="2" customWidth="1"/>
    <col min="27" max="27" width="0.875" style="2" customWidth="1"/>
    <col min="28" max="31" width="1.625" style="2" customWidth="1"/>
    <col min="32" max="32" width="0.875" style="2" customWidth="1"/>
    <col min="33" max="36" width="1.625" style="2" customWidth="1"/>
    <col min="37" max="37" width="0.875" style="2" customWidth="1"/>
    <col min="38" max="41" width="1.625" style="2" customWidth="1"/>
    <col min="42" max="42" width="0.875" style="2" customWidth="1"/>
    <col min="43" max="43" width="1.625" style="2" customWidth="1"/>
    <col min="44" max="44" width="1.875" style="2" customWidth="1"/>
    <col min="45" max="46" width="1.125" style="2" customWidth="1"/>
    <col min="47" max="47" width="2.125" style="2" customWidth="1"/>
    <col min="48" max="48" width="1.625" style="2" customWidth="1"/>
    <col min="49" max="49" width="1" style="2" hidden="1" customWidth="1"/>
    <col min="50" max="51" width="1.5" style="2" customWidth="1"/>
    <col min="52" max="52" width="2.125" style="2" customWidth="1"/>
    <col min="53" max="53" width="1.625" style="2" customWidth="1"/>
    <col min="54" max="54" width="1.375" style="2" customWidth="1"/>
    <col min="55" max="55" width="1.625" style="2" customWidth="1"/>
    <col min="56" max="56" width="1.75" style="2" customWidth="1"/>
    <col min="57" max="58" width="1" style="2" customWidth="1"/>
    <col min="59" max="59" width="1.625" style="2" customWidth="1"/>
    <col min="60" max="60" width="0.875" style="2" customWidth="1"/>
    <col min="61" max="62" width="1.625" style="2" customWidth="1"/>
    <col min="63" max="63" width="3.25" style="2" customWidth="1"/>
    <col min="64" max="65" width="1.625" style="2" customWidth="1"/>
    <col min="66" max="66" width="0.75" style="2" customWidth="1"/>
    <col min="67" max="71" width="2.375" style="2" customWidth="1"/>
    <col min="72" max="72" width="0.75" style="2" customWidth="1"/>
    <col min="73" max="77" width="1.625" style="2" customWidth="1"/>
    <col min="78" max="78" width="0.75" style="2" customWidth="1"/>
    <col min="79" max="82" width="1.625" style="2" customWidth="1"/>
    <col min="83" max="83" width="0.75" style="2" customWidth="1"/>
    <col min="84" max="87" width="1.625" style="2" customWidth="1"/>
    <col min="88" max="88" width="2.25" style="2" customWidth="1"/>
    <col min="89" max="89" width="1.25" style="2" customWidth="1"/>
    <col min="90" max="95" width="1.625" style="2" customWidth="1"/>
    <col min="96" max="96" width="0.75" style="2" customWidth="1"/>
    <col min="97" max="102" width="1.625" style="2" customWidth="1"/>
    <col min="103" max="103" width="0.75" style="2" customWidth="1"/>
    <col min="104" max="108" width="1.625" style="2" customWidth="1"/>
    <col min="109" max="109" width="0.75" style="2" customWidth="1"/>
    <col min="110" max="114" width="1.625" style="2" customWidth="1"/>
    <col min="115" max="115" width="0.75" style="2" customWidth="1"/>
    <col min="116" max="159" width="1.625" style="2" customWidth="1"/>
    <col min="160" max="16384" width="9" style="2"/>
  </cols>
  <sheetData>
    <row r="1" spans="1:145" ht="21.75" customHeight="1" x14ac:dyDescent="0.15">
      <c r="A1" s="109" t="s">
        <v>148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09"/>
      <c r="BV1" s="109"/>
      <c r="BW1" s="109"/>
      <c r="BX1" s="109"/>
      <c r="BY1" s="109"/>
      <c r="BZ1" s="109"/>
      <c r="CA1" s="109"/>
      <c r="CB1" s="109"/>
      <c r="CC1" s="109"/>
      <c r="CD1" s="109"/>
      <c r="CE1" s="109"/>
      <c r="CF1" s="109"/>
      <c r="CG1" s="109"/>
      <c r="CH1" s="109"/>
      <c r="CI1" s="109"/>
      <c r="CJ1" s="109"/>
      <c r="CK1" s="109"/>
      <c r="CL1" s="109"/>
      <c r="CM1" s="109"/>
      <c r="CN1" s="109"/>
      <c r="CO1" s="109"/>
    </row>
    <row r="2" spans="1:145" ht="17.25" customHeight="1" x14ac:dyDescent="0.15">
      <c r="C2" s="3"/>
      <c r="D2" s="16"/>
      <c r="E2" s="16"/>
      <c r="F2" s="16"/>
      <c r="G2" s="16"/>
      <c r="H2" s="16"/>
      <c r="CC2" s="98" t="s">
        <v>150</v>
      </c>
      <c r="CD2" s="101"/>
      <c r="CE2" s="101"/>
      <c r="CF2" s="101"/>
      <c r="CG2" s="101"/>
      <c r="CH2" s="101"/>
      <c r="CI2" s="101"/>
      <c r="CJ2" s="101"/>
      <c r="CK2" s="101"/>
      <c r="CL2" s="101"/>
      <c r="CM2" s="101"/>
      <c r="CN2" s="101"/>
      <c r="CO2" s="101"/>
    </row>
    <row r="3" spans="1:145" ht="4.1500000000000004" customHeight="1" x14ac:dyDescent="0.15"/>
    <row r="4" spans="1:145" ht="24.75" customHeight="1" x14ac:dyDescent="0.15">
      <c r="A4" s="4"/>
      <c r="B4" s="150" t="s">
        <v>103</v>
      </c>
      <c r="C4" s="150"/>
      <c r="D4" s="150"/>
      <c r="E4" s="150"/>
      <c r="F4" s="150"/>
      <c r="G4" s="150"/>
      <c r="H4" s="150"/>
      <c r="I4" s="150"/>
      <c r="J4" s="150"/>
      <c r="K4" s="150"/>
      <c r="L4" s="150"/>
      <c r="M4" s="19"/>
      <c r="N4" s="138" t="s">
        <v>13</v>
      </c>
      <c r="O4" s="139"/>
      <c r="P4" s="139"/>
      <c r="Q4" s="139"/>
      <c r="R4" s="139"/>
      <c r="S4" s="139"/>
      <c r="T4" s="139"/>
      <c r="U4" s="139"/>
      <c r="V4" s="139"/>
      <c r="W4" s="139"/>
      <c r="X4" s="139"/>
      <c r="Y4" s="139"/>
      <c r="Z4" s="139"/>
      <c r="AA4" s="139"/>
      <c r="AB4" s="139"/>
      <c r="AC4" s="139"/>
      <c r="AD4" s="139"/>
      <c r="AE4" s="139"/>
      <c r="AF4" s="139"/>
      <c r="AG4" s="139"/>
      <c r="AH4" s="140"/>
      <c r="AI4" s="154" t="s">
        <v>9</v>
      </c>
      <c r="AJ4" s="155"/>
      <c r="AK4" s="155"/>
      <c r="AL4" s="155"/>
      <c r="AM4" s="155"/>
      <c r="AN4" s="155"/>
      <c r="AO4" s="155"/>
      <c r="AP4" s="155"/>
      <c r="AQ4" s="155"/>
      <c r="AR4" s="155"/>
      <c r="AS4" s="155"/>
      <c r="AT4" s="155"/>
      <c r="AU4" s="155"/>
      <c r="AV4" s="155"/>
      <c r="AW4" s="155"/>
      <c r="AX4" s="155"/>
      <c r="AY4" s="155"/>
      <c r="AZ4" s="156"/>
      <c r="BA4" s="160" t="s">
        <v>145</v>
      </c>
      <c r="BB4" s="161"/>
      <c r="BC4" s="161"/>
      <c r="BD4" s="161"/>
      <c r="BE4" s="161"/>
      <c r="BF4" s="161"/>
      <c r="BG4" s="161"/>
      <c r="BH4" s="161"/>
      <c r="BI4" s="44"/>
      <c r="BJ4" s="161" t="s">
        <v>140</v>
      </c>
      <c r="BK4" s="161"/>
      <c r="BL4" s="161"/>
      <c r="BM4" s="161"/>
      <c r="BN4" s="161"/>
      <c r="BO4" s="161"/>
      <c r="BP4" s="161"/>
      <c r="BQ4" s="161"/>
      <c r="BR4" s="164"/>
      <c r="BS4" s="166" t="s">
        <v>139</v>
      </c>
      <c r="BT4" s="167"/>
      <c r="BU4" s="167"/>
      <c r="BV4" s="167"/>
      <c r="BW4" s="167"/>
      <c r="BX4" s="167"/>
      <c r="BY4" s="167"/>
      <c r="BZ4" s="167"/>
      <c r="CA4" s="167"/>
      <c r="CB4" s="167"/>
      <c r="CC4" s="167"/>
      <c r="CD4" s="168"/>
      <c r="CE4" s="172" t="s">
        <v>138</v>
      </c>
      <c r="CF4" s="173"/>
      <c r="CG4" s="173"/>
      <c r="CH4" s="173"/>
      <c r="CI4" s="173"/>
      <c r="CJ4" s="173"/>
      <c r="CK4" s="173"/>
      <c r="CL4" s="173"/>
      <c r="CM4" s="173"/>
      <c r="CN4" s="173"/>
      <c r="CO4" s="173"/>
      <c r="CP4" s="50"/>
      <c r="CQ4" s="50"/>
      <c r="CR4" s="50"/>
      <c r="CS4" s="50"/>
      <c r="CT4" s="50"/>
      <c r="CU4" s="50"/>
      <c r="CV4" s="53"/>
      <c r="CW4" s="53"/>
      <c r="CX4" s="53"/>
      <c r="CY4" s="53"/>
      <c r="CZ4" s="53"/>
      <c r="DA4" s="53"/>
      <c r="DB4" s="53"/>
      <c r="DC4" s="41"/>
      <c r="DD4" s="41"/>
      <c r="DE4" s="41"/>
      <c r="DF4" s="41"/>
      <c r="DG4" s="41"/>
      <c r="DH4" s="41"/>
      <c r="DI4" s="41"/>
      <c r="DJ4" s="27"/>
      <c r="DK4" s="27"/>
      <c r="DL4" s="27"/>
      <c r="DM4" s="27"/>
      <c r="DN4" s="27"/>
      <c r="DO4" s="27"/>
      <c r="DP4" s="27"/>
      <c r="DQ4" s="27"/>
      <c r="DR4" s="27"/>
      <c r="DS4" s="27"/>
      <c r="DT4" s="27"/>
      <c r="DU4" s="27"/>
    </row>
    <row r="5" spans="1:145" ht="25.5" customHeight="1" x14ac:dyDescent="0.15">
      <c r="A5" s="5"/>
      <c r="B5" s="152"/>
      <c r="C5" s="152"/>
      <c r="D5" s="152"/>
      <c r="E5" s="152"/>
      <c r="F5" s="152"/>
      <c r="G5" s="152"/>
      <c r="H5" s="152"/>
      <c r="I5" s="152"/>
      <c r="J5" s="152"/>
      <c r="K5" s="152"/>
      <c r="L5" s="152"/>
      <c r="M5" s="20"/>
      <c r="N5" s="141" t="s">
        <v>14</v>
      </c>
      <c r="O5" s="142"/>
      <c r="P5" s="142"/>
      <c r="Q5" s="142"/>
      <c r="R5" s="142"/>
      <c r="S5" s="142"/>
      <c r="T5" s="143"/>
      <c r="U5" s="144" t="s">
        <v>108</v>
      </c>
      <c r="V5" s="145"/>
      <c r="W5" s="145"/>
      <c r="X5" s="145"/>
      <c r="Y5" s="145"/>
      <c r="Z5" s="145"/>
      <c r="AA5" s="146"/>
      <c r="AB5" s="147" t="s">
        <v>146</v>
      </c>
      <c r="AC5" s="148"/>
      <c r="AD5" s="148"/>
      <c r="AE5" s="148"/>
      <c r="AF5" s="148"/>
      <c r="AG5" s="148"/>
      <c r="AH5" s="149"/>
      <c r="AI5" s="157"/>
      <c r="AJ5" s="158"/>
      <c r="AK5" s="158"/>
      <c r="AL5" s="158"/>
      <c r="AM5" s="158"/>
      <c r="AN5" s="158"/>
      <c r="AO5" s="158"/>
      <c r="AP5" s="158"/>
      <c r="AQ5" s="158"/>
      <c r="AR5" s="158"/>
      <c r="AS5" s="158"/>
      <c r="AT5" s="158"/>
      <c r="AU5" s="158"/>
      <c r="AV5" s="158"/>
      <c r="AW5" s="158"/>
      <c r="AX5" s="158"/>
      <c r="AY5" s="158"/>
      <c r="AZ5" s="159"/>
      <c r="BA5" s="162"/>
      <c r="BB5" s="163"/>
      <c r="BC5" s="163"/>
      <c r="BD5" s="163"/>
      <c r="BE5" s="163"/>
      <c r="BF5" s="163"/>
      <c r="BG5" s="163"/>
      <c r="BH5" s="163"/>
      <c r="BI5" s="45"/>
      <c r="BJ5" s="163"/>
      <c r="BK5" s="163"/>
      <c r="BL5" s="163"/>
      <c r="BM5" s="163"/>
      <c r="BN5" s="163"/>
      <c r="BO5" s="163"/>
      <c r="BP5" s="163"/>
      <c r="BQ5" s="163"/>
      <c r="BR5" s="165"/>
      <c r="BS5" s="169"/>
      <c r="BT5" s="170"/>
      <c r="BU5" s="170"/>
      <c r="BV5" s="170"/>
      <c r="BW5" s="170"/>
      <c r="BX5" s="170"/>
      <c r="BY5" s="170"/>
      <c r="BZ5" s="170"/>
      <c r="CA5" s="170"/>
      <c r="CB5" s="170"/>
      <c r="CC5" s="170"/>
      <c r="CD5" s="171"/>
      <c r="CE5" s="174"/>
      <c r="CF5" s="175"/>
      <c r="CG5" s="175"/>
      <c r="CH5" s="175"/>
      <c r="CI5" s="175"/>
      <c r="CJ5" s="175"/>
      <c r="CK5" s="175"/>
      <c r="CL5" s="175"/>
      <c r="CM5" s="175"/>
      <c r="CN5" s="175"/>
      <c r="CO5" s="175"/>
      <c r="CP5" s="50"/>
      <c r="CQ5" s="50"/>
      <c r="CR5" s="50"/>
      <c r="CS5" s="50"/>
      <c r="CT5" s="50"/>
      <c r="CU5" s="53"/>
      <c r="CV5" s="53"/>
      <c r="CW5" s="53"/>
      <c r="CX5" s="53"/>
      <c r="CY5" s="53"/>
      <c r="CZ5" s="53"/>
      <c r="DA5" s="53"/>
      <c r="DB5" s="41"/>
      <c r="DC5" s="41"/>
      <c r="DD5" s="41"/>
      <c r="DE5" s="41"/>
      <c r="DF5" s="41"/>
      <c r="DG5" s="41"/>
      <c r="DH5" s="41"/>
      <c r="DI5" s="27"/>
      <c r="DJ5" s="27"/>
      <c r="DK5" s="27"/>
      <c r="DL5" s="27"/>
      <c r="DM5" s="27"/>
      <c r="DN5" s="27"/>
      <c r="DO5" s="27"/>
      <c r="DP5" s="27"/>
      <c r="DQ5" s="27"/>
      <c r="DR5" s="27"/>
      <c r="DS5" s="27"/>
      <c r="DT5" s="27"/>
    </row>
    <row r="6" spans="1:145" ht="10.5" customHeight="1" x14ac:dyDescent="0.15">
      <c r="A6" s="6"/>
      <c r="B6" s="10"/>
      <c r="C6" s="10"/>
      <c r="D6" s="10"/>
      <c r="E6" s="10"/>
      <c r="F6" s="10"/>
      <c r="G6" s="10"/>
      <c r="H6" s="10"/>
      <c r="I6" s="10"/>
      <c r="J6" s="10"/>
      <c r="K6" s="10"/>
      <c r="L6" s="10"/>
      <c r="M6" s="21"/>
      <c r="N6" s="24"/>
      <c r="O6" s="25"/>
      <c r="P6" s="25"/>
      <c r="Q6" s="25"/>
      <c r="R6" s="25"/>
      <c r="S6" s="25"/>
      <c r="T6" s="25"/>
      <c r="U6" s="25"/>
      <c r="V6" s="30"/>
      <c r="W6" s="30"/>
      <c r="X6" s="30"/>
      <c r="Y6" s="30"/>
      <c r="Z6" s="30"/>
      <c r="AA6" s="30"/>
      <c r="AB6" s="30"/>
      <c r="AC6" s="30"/>
      <c r="AD6" s="30"/>
      <c r="AE6" s="30"/>
      <c r="AF6" s="30"/>
      <c r="AG6" s="30"/>
      <c r="AH6" s="30"/>
      <c r="AI6" s="30"/>
      <c r="AJ6" s="25"/>
      <c r="AK6" s="25"/>
      <c r="AL6" s="25"/>
      <c r="AM6" s="25"/>
      <c r="AN6" s="25"/>
      <c r="AO6" s="25"/>
      <c r="AP6" s="25"/>
      <c r="AQ6" s="25"/>
      <c r="AR6" s="25"/>
      <c r="AS6" s="25"/>
      <c r="AT6" s="25"/>
      <c r="AU6" s="25"/>
      <c r="AV6" s="25"/>
      <c r="AW6" s="25"/>
      <c r="AX6" s="25"/>
      <c r="AY6" s="25"/>
      <c r="AZ6" s="25"/>
      <c r="BA6" s="40"/>
      <c r="BB6" s="40"/>
      <c r="BC6" s="40"/>
      <c r="BD6" s="40"/>
      <c r="BE6" s="40"/>
      <c r="BF6" s="40"/>
      <c r="BG6" s="40"/>
      <c r="BH6" s="40"/>
      <c r="BI6" s="30"/>
      <c r="BJ6" s="30"/>
      <c r="BK6" s="30"/>
      <c r="BL6" s="30"/>
      <c r="BM6" s="30"/>
      <c r="BN6" s="30"/>
      <c r="BO6" s="30"/>
      <c r="BP6" s="30"/>
      <c r="BQ6" s="46"/>
      <c r="BR6" s="46"/>
      <c r="BS6" s="46"/>
      <c r="BT6" s="46"/>
      <c r="BU6" s="46"/>
      <c r="BV6" s="46"/>
      <c r="BW6" s="46"/>
      <c r="BX6" s="46"/>
      <c r="BY6" s="46"/>
      <c r="BZ6" s="46"/>
      <c r="CA6" s="46"/>
      <c r="CB6" s="46"/>
      <c r="CC6" s="50"/>
      <c r="CD6" s="50"/>
      <c r="CE6" s="50"/>
      <c r="CF6" s="50"/>
      <c r="CG6" s="50"/>
      <c r="CH6" s="50"/>
      <c r="CI6" s="50"/>
      <c r="CJ6" s="50"/>
      <c r="CK6" s="50"/>
      <c r="CL6" s="50"/>
      <c r="CM6" s="50"/>
      <c r="CN6" s="50"/>
      <c r="CO6" s="50"/>
      <c r="CP6" s="53"/>
      <c r="CQ6" s="53"/>
      <c r="CR6" s="53"/>
      <c r="CS6" s="41"/>
      <c r="CT6" s="41"/>
      <c r="CU6" s="41"/>
      <c r="CV6" s="41"/>
      <c r="CW6" s="41"/>
      <c r="CX6" s="41"/>
      <c r="CY6" s="41"/>
      <c r="CZ6" s="27"/>
      <c r="DA6" s="27"/>
      <c r="DB6" s="27"/>
      <c r="DC6" s="27"/>
      <c r="DD6" s="27"/>
      <c r="DE6" s="27"/>
      <c r="DF6" s="27"/>
      <c r="DG6" s="27"/>
      <c r="DH6" s="27"/>
      <c r="DI6" s="27"/>
      <c r="DJ6" s="27"/>
      <c r="DK6" s="27"/>
    </row>
    <row r="7" spans="1:145" ht="25.5" customHeight="1" x14ac:dyDescent="0.15">
      <c r="B7" s="177" t="s">
        <v>142</v>
      </c>
      <c r="C7" s="177"/>
      <c r="D7" s="177"/>
      <c r="E7" s="177"/>
      <c r="F7" s="177"/>
      <c r="G7" s="177" t="s">
        <v>151</v>
      </c>
      <c r="H7" s="177"/>
      <c r="I7" s="177"/>
      <c r="J7" s="177"/>
      <c r="K7" s="11"/>
      <c r="L7" s="11"/>
      <c r="M7" s="86"/>
      <c r="N7" s="13"/>
      <c r="P7" s="98">
        <v>169</v>
      </c>
      <c r="Q7" s="98"/>
      <c r="R7" s="98"/>
      <c r="S7" s="27"/>
      <c r="T7" s="27"/>
      <c r="U7" s="27"/>
      <c r="V7" s="27"/>
      <c r="W7" s="98">
        <v>37</v>
      </c>
      <c r="X7" s="98"/>
      <c r="Y7" s="98"/>
      <c r="Z7" s="27"/>
      <c r="AA7" s="27"/>
      <c r="AB7" s="27"/>
      <c r="AC7" s="27"/>
      <c r="AD7" s="98">
        <v>3</v>
      </c>
      <c r="AE7" s="98"/>
      <c r="AF7" s="98"/>
      <c r="AG7" s="27"/>
      <c r="AH7" s="27"/>
      <c r="AI7" s="27"/>
      <c r="AJ7" s="31"/>
      <c r="AK7" s="100"/>
      <c r="AL7" s="100"/>
      <c r="AM7" s="100"/>
      <c r="AO7" s="36"/>
      <c r="AP7" s="178">
        <v>6416</v>
      </c>
      <c r="AQ7" s="178"/>
      <c r="AR7" s="178"/>
      <c r="AS7" s="178"/>
      <c r="AU7" s="36"/>
      <c r="AV7" s="179"/>
      <c r="AW7" s="179"/>
      <c r="AX7" s="179"/>
      <c r="AY7" s="179"/>
      <c r="AZ7" s="36"/>
      <c r="BA7" s="105">
        <v>2981514</v>
      </c>
      <c r="BB7" s="105"/>
      <c r="BC7" s="105"/>
      <c r="BD7" s="105"/>
      <c r="BE7" s="105"/>
      <c r="BF7" s="105"/>
      <c r="BG7" s="105"/>
      <c r="BH7" s="42"/>
      <c r="BI7" s="42"/>
      <c r="BJ7" s="88"/>
      <c r="BK7" s="105">
        <v>16830843</v>
      </c>
      <c r="BL7" s="105"/>
      <c r="BM7" s="105"/>
      <c r="BN7" s="105"/>
      <c r="BO7" s="105"/>
      <c r="BP7" s="105"/>
      <c r="BQ7" s="105"/>
      <c r="BR7" s="42"/>
      <c r="BS7" s="42"/>
      <c r="BT7" s="108">
        <v>25168621</v>
      </c>
      <c r="BU7" s="108"/>
      <c r="BV7" s="108"/>
      <c r="BW7" s="108"/>
      <c r="BX7" s="108"/>
      <c r="BY7" s="108"/>
      <c r="BZ7" s="108"/>
      <c r="CA7" s="108"/>
      <c r="CB7" s="108"/>
      <c r="CC7" s="108"/>
      <c r="CD7" s="51"/>
      <c r="CE7" s="51"/>
      <c r="CF7" s="107">
        <v>7787942</v>
      </c>
      <c r="CG7" s="107"/>
      <c r="CH7" s="107"/>
      <c r="CI7" s="107"/>
      <c r="CJ7" s="107"/>
      <c r="CK7" s="107"/>
      <c r="CL7" s="107"/>
      <c r="CM7" s="107"/>
      <c r="CN7" s="107"/>
    </row>
    <row r="8" spans="1:145" ht="10.5" customHeight="1" x14ac:dyDescent="0.15">
      <c r="A8" s="7"/>
      <c r="B8" s="7"/>
      <c r="C8" s="176"/>
      <c r="D8" s="176"/>
      <c r="E8" s="176"/>
      <c r="F8" s="176"/>
      <c r="G8" s="176"/>
      <c r="H8" s="176"/>
      <c r="I8" s="176"/>
      <c r="J8" s="176"/>
      <c r="K8" s="176"/>
      <c r="L8" s="176"/>
      <c r="M8" s="22"/>
      <c r="N8" s="12"/>
      <c r="O8" s="7"/>
      <c r="P8" s="112"/>
      <c r="Q8" s="112"/>
      <c r="R8" s="112"/>
      <c r="S8" s="26"/>
      <c r="T8" s="26"/>
      <c r="U8" s="26"/>
      <c r="V8" s="26"/>
      <c r="W8" s="112"/>
      <c r="X8" s="112"/>
      <c r="Y8" s="112"/>
      <c r="Z8" s="26"/>
      <c r="AA8" s="26"/>
      <c r="AB8" s="26"/>
      <c r="AC8" s="26"/>
      <c r="AD8" s="112"/>
      <c r="AE8" s="112"/>
      <c r="AF8" s="112"/>
      <c r="AG8" s="26"/>
      <c r="AH8" s="26"/>
      <c r="AI8" s="26"/>
      <c r="AJ8" s="32"/>
      <c r="AK8" s="113"/>
      <c r="AL8" s="113"/>
      <c r="AM8" s="113"/>
      <c r="AN8" s="32"/>
      <c r="AO8" s="37"/>
      <c r="AP8" s="37"/>
      <c r="AQ8" s="113"/>
      <c r="AR8" s="113"/>
      <c r="AS8" s="113"/>
      <c r="AT8" s="37"/>
      <c r="AU8" s="37"/>
      <c r="AV8" s="113"/>
      <c r="AW8" s="113"/>
      <c r="AX8" s="113"/>
      <c r="AY8" s="37"/>
      <c r="AZ8" s="37"/>
      <c r="BA8" s="37"/>
      <c r="BB8" s="32"/>
      <c r="BC8" s="32"/>
      <c r="BD8" s="32"/>
      <c r="BE8" s="32"/>
      <c r="BF8" s="7"/>
      <c r="BG8" s="7"/>
      <c r="BH8" s="32"/>
      <c r="BI8" s="7"/>
      <c r="BJ8" s="32"/>
      <c r="BK8" s="32"/>
      <c r="BL8" s="7"/>
      <c r="BM8" s="37"/>
      <c r="BN8" s="7"/>
      <c r="BO8" s="37"/>
      <c r="BP8" s="37"/>
      <c r="BQ8" s="37"/>
      <c r="BR8" s="48"/>
      <c r="BS8" s="48"/>
      <c r="BT8" s="32"/>
      <c r="BU8" s="48"/>
      <c r="BV8" s="48"/>
      <c r="BW8" s="48"/>
      <c r="BX8" s="7"/>
      <c r="BY8" s="7"/>
      <c r="BZ8" s="7"/>
      <c r="CA8" s="32"/>
      <c r="CB8" s="7"/>
      <c r="CC8" s="7"/>
      <c r="CD8" s="7"/>
      <c r="CE8" s="7"/>
      <c r="CF8" s="7"/>
      <c r="CG8" s="7"/>
      <c r="CH8" s="7"/>
      <c r="CI8" s="7"/>
      <c r="CJ8" s="7"/>
      <c r="CK8" s="7"/>
      <c r="CL8" s="7"/>
      <c r="CM8" s="7"/>
      <c r="CN8" s="7"/>
      <c r="CO8" s="7"/>
    </row>
    <row r="9" spans="1:145" ht="4.1500000000000004" customHeight="1" x14ac:dyDescent="0.15">
      <c r="C9" s="13"/>
      <c r="D9" s="13"/>
      <c r="E9" s="13"/>
      <c r="F9" s="13"/>
      <c r="G9" s="13"/>
      <c r="H9" s="13"/>
      <c r="I9" s="13"/>
      <c r="J9" s="13"/>
      <c r="K9" s="13"/>
      <c r="L9" s="13"/>
      <c r="M9" s="13"/>
      <c r="CY9" s="46"/>
      <c r="CZ9" s="46"/>
      <c r="DA9" s="46"/>
      <c r="DB9" s="46"/>
      <c r="DC9" s="46"/>
      <c r="DD9" s="46"/>
      <c r="DF9" s="27"/>
      <c r="DG9" s="27"/>
    </row>
    <row r="10" spans="1:145" ht="15" customHeight="1" x14ac:dyDescent="0.15">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28"/>
      <c r="AR10" s="28"/>
      <c r="AS10" s="28"/>
      <c r="AT10" s="28"/>
      <c r="AU10" s="28"/>
      <c r="AV10" s="28"/>
      <c r="AW10" s="28"/>
      <c r="AX10" s="28"/>
      <c r="AY10" s="28"/>
      <c r="AZ10" s="28"/>
      <c r="BA10" s="28"/>
      <c r="BB10" s="28"/>
      <c r="BC10" s="28"/>
      <c r="BD10" s="28"/>
      <c r="BE10" s="28"/>
      <c r="BF10" s="28"/>
      <c r="BG10" s="41"/>
      <c r="BH10" s="41"/>
      <c r="BI10" s="41"/>
      <c r="BJ10" s="41"/>
      <c r="BK10" s="41"/>
      <c r="BL10" s="41"/>
      <c r="BM10" s="41"/>
      <c r="BN10" s="41"/>
      <c r="BO10" s="47"/>
      <c r="BP10" s="47"/>
      <c r="BQ10" s="47"/>
      <c r="BR10" s="47"/>
      <c r="BS10" s="47"/>
      <c r="BT10" s="47"/>
      <c r="CC10" s="98" t="s">
        <v>143</v>
      </c>
      <c r="CD10" s="98"/>
      <c r="CE10" s="98"/>
      <c r="CF10" s="98"/>
      <c r="CG10" s="98"/>
      <c r="CH10" s="98"/>
      <c r="CI10" s="98"/>
      <c r="CJ10" s="98"/>
      <c r="CK10" s="98"/>
      <c r="CL10" s="98"/>
      <c r="CM10" s="98"/>
      <c r="CN10" s="98"/>
      <c r="CO10" s="98"/>
      <c r="CP10" s="41"/>
    </row>
    <row r="11" spans="1:145" ht="15" customHeight="1" x14ac:dyDescent="0.15">
      <c r="A11" s="9"/>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23"/>
      <c r="AL11" s="23"/>
      <c r="AM11" s="23"/>
      <c r="AN11" s="23"/>
      <c r="AO11" s="23"/>
      <c r="AP11" s="23"/>
      <c r="AQ11" s="28"/>
      <c r="AR11" s="28"/>
      <c r="AS11" s="28"/>
      <c r="AT11" s="28"/>
      <c r="AU11" s="28"/>
      <c r="AV11" s="28"/>
      <c r="AW11" s="28"/>
      <c r="AX11" s="28"/>
      <c r="AY11" s="28"/>
      <c r="AZ11" s="28"/>
      <c r="BA11" s="28"/>
      <c r="BB11" s="28"/>
      <c r="BC11" s="28"/>
      <c r="BD11" s="28"/>
      <c r="BE11" s="28"/>
      <c r="BF11" s="28"/>
      <c r="BG11" s="41"/>
      <c r="BH11" s="41"/>
      <c r="BI11" s="41"/>
      <c r="BJ11" s="41"/>
      <c r="BK11" s="41"/>
      <c r="BL11" s="41"/>
      <c r="BM11" s="41"/>
      <c r="BN11" s="41"/>
      <c r="BO11" s="47"/>
      <c r="BP11" s="47"/>
      <c r="BQ11" s="47"/>
      <c r="BR11" s="47"/>
      <c r="BS11" s="47"/>
      <c r="BT11" s="47"/>
      <c r="BU11" s="49"/>
      <c r="BV11" s="49"/>
      <c r="BW11" s="49"/>
      <c r="BX11" s="49"/>
      <c r="BY11" s="49"/>
      <c r="BZ11" s="49"/>
      <c r="CA11" s="50"/>
      <c r="CB11" s="50"/>
      <c r="CC11" s="50"/>
      <c r="CP11" s="53"/>
      <c r="CQ11" s="53"/>
      <c r="CR11" s="53"/>
      <c r="CS11" s="41"/>
      <c r="CT11" s="41"/>
      <c r="CU11" s="41"/>
      <c r="CV11" s="41"/>
      <c r="CW11" s="41"/>
      <c r="CX11" s="41"/>
      <c r="CY11" s="41"/>
      <c r="CZ11" s="27"/>
      <c r="DA11" s="27"/>
      <c r="DB11" s="27"/>
      <c r="DC11" s="27"/>
      <c r="DD11" s="27"/>
      <c r="DE11" s="27"/>
      <c r="DF11" s="27"/>
      <c r="DG11" s="27"/>
      <c r="DH11" s="27"/>
      <c r="DI11" s="27"/>
      <c r="DJ11" s="27"/>
      <c r="DK11" s="27"/>
    </row>
    <row r="12" spans="1:145" ht="15" customHeight="1" x14ac:dyDescent="0.15">
      <c r="A12" s="8"/>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23"/>
      <c r="AL12" s="23"/>
      <c r="AM12" s="23"/>
      <c r="AN12" s="23"/>
      <c r="AO12" s="23"/>
      <c r="AP12" s="23"/>
      <c r="AQ12" s="28"/>
      <c r="AR12" s="28"/>
      <c r="AS12" s="28"/>
      <c r="AT12" s="28"/>
      <c r="AU12" s="28"/>
      <c r="AV12" s="28"/>
      <c r="AW12" s="28"/>
      <c r="AX12" s="28"/>
      <c r="AY12" s="28"/>
      <c r="AZ12" s="28"/>
      <c r="BA12" s="28"/>
      <c r="BB12" s="28"/>
      <c r="BC12" s="28"/>
      <c r="BD12" s="28"/>
      <c r="BE12" s="28"/>
      <c r="BF12" s="28"/>
      <c r="BG12" s="41"/>
      <c r="BH12" s="41"/>
      <c r="BI12" s="41"/>
      <c r="BJ12" s="41"/>
      <c r="BK12" s="41"/>
      <c r="BL12" s="41"/>
      <c r="BM12" s="41"/>
      <c r="BN12" s="41"/>
      <c r="BO12" s="47"/>
      <c r="BP12" s="47"/>
      <c r="BQ12" s="47"/>
      <c r="BR12" s="47"/>
      <c r="BS12" s="47"/>
      <c r="BT12" s="47"/>
      <c r="BU12" s="49"/>
      <c r="BV12" s="49"/>
      <c r="BW12" s="49"/>
      <c r="BX12" s="49"/>
      <c r="BY12" s="49"/>
      <c r="BZ12" s="49"/>
      <c r="CA12" s="50"/>
      <c r="CB12" s="50"/>
      <c r="CC12" s="50"/>
      <c r="CD12" s="50"/>
      <c r="CE12" s="50"/>
      <c r="CF12" s="50"/>
      <c r="CG12" s="50"/>
      <c r="CH12" s="50"/>
      <c r="CI12" s="50"/>
      <c r="CJ12" s="50"/>
      <c r="CK12" s="50"/>
      <c r="CL12" s="53"/>
      <c r="CM12" s="53"/>
      <c r="CN12" s="53"/>
      <c r="CO12" s="53"/>
      <c r="CP12" s="53"/>
      <c r="CQ12" s="53"/>
      <c r="CR12" s="53"/>
      <c r="CS12" s="41"/>
      <c r="CT12" s="41"/>
      <c r="CU12" s="41"/>
      <c r="CV12" s="41"/>
      <c r="CW12" s="41"/>
      <c r="CX12" s="41"/>
      <c r="CY12" s="41"/>
      <c r="CZ12" s="27"/>
      <c r="DA12" s="27"/>
      <c r="DB12" s="27"/>
      <c r="DC12" s="27"/>
      <c r="DD12" s="27"/>
      <c r="DE12" s="27"/>
      <c r="DF12" s="27"/>
      <c r="DG12" s="27"/>
      <c r="DH12" s="27"/>
      <c r="DI12" s="27"/>
      <c r="DJ12" s="27"/>
      <c r="DK12" s="27"/>
    </row>
    <row r="13" spans="1:145" ht="15" customHeight="1" x14ac:dyDescent="0.15">
      <c r="A13" s="9"/>
      <c r="C13" s="15"/>
      <c r="D13" s="17"/>
      <c r="E13" s="17"/>
      <c r="F13" s="17"/>
      <c r="G13" s="17"/>
      <c r="H13" s="17"/>
      <c r="I13" s="17"/>
      <c r="K13" s="18"/>
      <c r="M13" s="23"/>
      <c r="N13" s="23"/>
      <c r="O13" s="23"/>
      <c r="P13" s="23"/>
      <c r="Q13" s="23"/>
      <c r="R13" s="28"/>
      <c r="S13" s="28"/>
      <c r="T13" s="28"/>
      <c r="U13" s="28"/>
      <c r="V13" s="28"/>
      <c r="W13" s="28"/>
      <c r="X13" s="28"/>
      <c r="Y13" s="28"/>
      <c r="Z13" s="28"/>
      <c r="AA13" s="28"/>
      <c r="AB13" s="23"/>
      <c r="AC13" s="23"/>
      <c r="AD13" s="23"/>
      <c r="AE13" s="23"/>
      <c r="AF13" s="23"/>
      <c r="AG13" s="23"/>
      <c r="AH13" s="23"/>
      <c r="AI13" s="23"/>
      <c r="AJ13" s="23"/>
      <c r="AK13" s="23"/>
      <c r="AL13" s="23"/>
      <c r="AM13" s="23"/>
      <c r="AN13" s="23"/>
      <c r="AO13" s="23"/>
      <c r="AP13" s="23"/>
      <c r="AQ13" s="28"/>
      <c r="AR13" s="28"/>
      <c r="AS13" s="28"/>
      <c r="AT13" s="28"/>
      <c r="AU13" s="28"/>
      <c r="AV13" s="28"/>
      <c r="AW13" s="28"/>
      <c r="AX13" s="28"/>
      <c r="AY13" s="28"/>
      <c r="AZ13" s="28"/>
      <c r="BA13" s="28"/>
      <c r="BB13" s="28"/>
      <c r="BC13" s="28"/>
      <c r="BD13" s="28"/>
      <c r="BE13" s="28"/>
      <c r="BF13" s="28"/>
      <c r="BG13" s="41"/>
      <c r="BH13" s="41"/>
      <c r="BI13" s="41"/>
      <c r="BJ13" s="41"/>
      <c r="BK13" s="41"/>
      <c r="BL13" s="41"/>
      <c r="BM13" s="41"/>
      <c r="BN13" s="41"/>
      <c r="BO13" s="47"/>
      <c r="BP13" s="47"/>
      <c r="BQ13" s="47"/>
      <c r="BR13" s="47"/>
      <c r="BS13" s="47"/>
      <c r="BT13" s="47"/>
      <c r="BU13" s="49"/>
      <c r="BV13" s="49"/>
      <c r="BW13" s="49"/>
      <c r="BX13" s="49"/>
      <c r="BY13" s="49"/>
      <c r="BZ13" s="49"/>
      <c r="CA13" s="50"/>
      <c r="CB13" s="50"/>
      <c r="CC13" s="50"/>
      <c r="CD13" s="50"/>
      <c r="CE13" s="50"/>
      <c r="CF13" s="50"/>
      <c r="CG13" s="50"/>
      <c r="CH13" s="50"/>
      <c r="CI13" s="50"/>
      <c r="CJ13" s="50"/>
      <c r="CK13" s="50"/>
      <c r="CL13" s="53"/>
      <c r="CM13" s="53"/>
      <c r="CN13" s="53"/>
      <c r="CO13" s="53"/>
      <c r="CP13" s="53"/>
      <c r="CQ13" s="53"/>
      <c r="CR13" s="53"/>
      <c r="CS13" s="41"/>
      <c r="CT13" s="41"/>
      <c r="CU13" s="41"/>
      <c r="CV13" s="41"/>
      <c r="CW13" s="41"/>
      <c r="CX13" s="41"/>
      <c r="CY13" s="41"/>
      <c r="CZ13" s="27"/>
      <c r="DA13" s="27"/>
      <c r="DB13" s="27"/>
      <c r="DC13" s="27"/>
      <c r="DD13" s="27"/>
      <c r="DE13" s="27"/>
      <c r="DF13" s="27"/>
      <c r="DG13" s="27"/>
      <c r="DH13" s="27"/>
      <c r="DI13" s="27"/>
      <c r="DJ13" s="27"/>
      <c r="DK13" s="27"/>
    </row>
    <row r="14" spans="1:145" ht="15" customHeight="1" x14ac:dyDescent="0.15">
      <c r="A14" s="109" t="s">
        <v>149</v>
      </c>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53"/>
      <c r="CQ14" s="53"/>
      <c r="CR14" s="41"/>
      <c r="CS14" s="41"/>
      <c r="CT14" s="41"/>
      <c r="CU14" s="41"/>
      <c r="CV14" s="41"/>
      <c r="CW14" s="41"/>
      <c r="CX14" s="41"/>
      <c r="CY14" s="27"/>
      <c r="CZ14" s="27"/>
      <c r="DA14" s="27"/>
      <c r="DB14" s="27"/>
      <c r="DC14" s="27"/>
      <c r="DD14" s="27"/>
      <c r="DE14" s="27"/>
      <c r="DF14" s="27"/>
      <c r="DG14" s="27"/>
      <c r="DH14" s="27"/>
      <c r="DI14" s="27"/>
      <c r="DJ14" s="27"/>
    </row>
    <row r="15" spans="1:145" ht="5.25" customHeight="1" x14ac:dyDescent="0.15">
      <c r="D15" s="3"/>
      <c r="E15" s="16"/>
      <c r="F15" s="16"/>
      <c r="G15" s="16"/>
      <c r="H15" s="16"/>
      <c r="I15" s="16"/>
      <c r="CF15" s="50"/>
      <c r="CG15" s="50"/>
      <c r="CH15" s="50"/>
      <c r="CI15" s="50"/>
      <c r="CJ15" s="50"/>
      <c r="CK15" s="50"/>
      <c r="CL15" s="53"/>
      <c r="CM15" s="53"/>
      <c r="CN15" s="53"/>
      <c r="CO15" s="53"/>
      <c r="CP15" s="53"/>
      <c r="CQ15" s="53"/>
      <c r="CR15" s="53"/>
      <c r="CS15" s="41"/>
      <c r="CT15" s="41"/>
      <c r="CU15" s="41"/>
      <c r="CV15" s="41"/>
      <c r="CW15" s="41"/>
      <c r="CX15" s="41"/>
      <c r="CY15" s="41"/>
      <c r="CZ15" s="27"/>
      <c r="DA15" s="27"/>
      <c r="DB15" s="27"/>
      <c r="DC15" s="27"/>
      <c r="DD15" s="27"/>
      <c r="DE15" s="27"/>
      <c r="DF15" s="27"/>
      <c r="DG15" s="27"/>
      <c r="DH15" s="27"/>
      <c r="DI15" s="27"/>
      <c r="DJ15" s="27"/>
      <c r="DK15" s="27"/>
    </row>
    <row r="16" spans="1:145" ht="15" customHeight="1" x14ac:dyDescent="0.15">
      <c r="D16" s="3"/>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CC16" s="98" t="s">
        <v>150</v>
      </c>
      <c r="CD16" s="101"/>
      <c r="CE16" s="101"/>
      <c r="CF16" s="101"/>
      <c r="CG16" s="101"/>
      <c r="CH16" s="101"/>
      <c r="CI16" s="101"/>
      <c r="CJ16" s="101"/>
      <c r="CK16" s="101"/>
      <c r="CL16" s="101"/>
      <c r="CM16" s="101"/>
      <c r="CN16" s="101"/>
      <c r="CO16" s="101"/>
      <c r="DJ16" s="50"/>
      <c r="DK16" s="50"/>
      <c r="DL16" s="50"/>
      <c r="DM16" s="50"/>
      <c r="DN16" s="50"/>
      <c r="DO16" s="50"/>
      <c r="DP16" s="53"/>
      <c r="DQ16" s="53"/>
      <c r="DR16" s="53"/>
      <c r="DS16" s="53"/>
      <c r="DT16" s="53"/>
      <c r="DU16" s="53"/>
      <c r="DV16" s="53"/>
      <c r="DW16" s="41"/>
      <c r="DX16" s="41"/>
      <c r="DY16" s="41"/>
      <c r="DZ16" s="41"/>
      <c r="EA16" s="41"/>
      <c r="EB16" s="41"/>
      <c r="EC16" s="41"/>
      <c r="ED16" s="27"/>
      <c r="EE16" s="27"/>
      <c r="EF16" s="27"/>
      <c r="EG16" s="27"/>
      <c r="EH16" s="27"/>
      <c r="EI16" s="27"/>
      <c r="EJ16" s="27"/>
      <c r="EK16" s="27"/>
      <c r="EL16" s="27"/>
      <c r="EM16" s="27"/>
      <c r="EN16" s="27"/>
      <c r="EO16" s="27"/>
    </row>
    <row r="17" spans="1:125" ht="3" customHeight="1" x14ac:dyDescent="0.15">
      <c r="CF17" s="50"/>
      <c r="CG17" s="50"/>
      <c r="CH17" s="7"/>
      <c r="CI17" s="7"/>
      <c r="CJ17" s="7"/>
      <c r="CK17" s="7"/>
      <c r="CL17" s="7"/>
      <c r="CM17" s="7"/>
      <c r="CN17" s="7"/>
      <c r="CO17" s="7"/>
      <c r="DD17" s="27"/>
      <c r="DE17" s="27"/>
      <c r="DF17" s="27"/>
      <c r="DG17" s="27"/>
      <c r="DH17" s="27"/>
      <c r="DI17" s="27"/>
      <c r="DJ17" s="27"/>
      <c r="DK17" s="27"/>
    </row>
    <row r="18" spans="1:125" ht="24.75" customHeight="1" x14ac:dyDescent="0.15">
      <c r="A18" s="150" t="s">
        <v>75</v>
      </c>
      <c r="B18" s="150"/>
      <c r="C18" s="150"/>
      <c r="D18" s="150"/>
      <c r="E18" s="150"/>
      <c r="F18" s="150"/>
      <c r="G18" s="150"/>
      <c r="H18" s="150"/>
      <c r="I18" s="150"/>
      <c r="J18" s="150"/>
      <c r="K18" s="150"/>
      <c r="L18" s="150"/>
      <c r="M18" s="151"/>
      <c r="N18" s="138" t="s">
        <v>13</v>
      </c>
      <c r="O18" s="139"/>
      <c r="P18" s="139"/>
      <c r="Q18" s="139"/>
      <c r="R18" s="139"/>
      <c r="S18" s="139"/>
      <c r="T18" s="139"/>
      <c r="U18" s="139"/>
      <c r="V18" s="139"/>
      <c r="W18" s="139"/>
      <c r="X18" s="139"/>
      <c r="Y18" s="139"/>
      <c r="Z18" s="139"/>
      <c r="AA18" s="139"/>
      <c r="AB18" s="139"/>
      <c r="AC18" s="139"/>
      <c r="AD18" s="139"/>
      <c r="AE18" s="139"/>
      <c r="AF18" s="139"/>
      <c r="AG18" s="139"/>
      <c r="AH18" s="140"/>
      <c r="AI18" s="154" t="s">
        <v>9</v>
      </c>
      <c r="AJ18" s="155"/>
      <c r="AK18" s="155"/>
      <c r="AL18" s="155"/>
      <c r="AM18" s="155"/>
      <c r="AN18" s="155"/>
      <c r="AO18" s="155"/>
      <c r="AP18" s="155"/>
      <c r="AQ18" s="155"/>
      <c r="AR18" s="155"/>
      <c r="AS18" s="155"/>
      <c r="AT18" s="155"/>
      <c r="AU18" s="155"/>
      <c r="AV18" s="155"/>
      <c r="AW18" s="155"/>
      <c r="AX18" s="155"/>
      <c r="AY18" s="155"/>
      <c r="AZ18" s="156"/>
      <c r="BA18" s="160" t="s">
        <v>145</v>
      </c>
      <c r="BB18" s="161"/>
      <c r="BC18" s="161"/>
      <c r="BD18" s="161"/>
      <c r="BE18" s="161"/>
      <c r="BF18" s="161"/>
      <c r="BG18" s="161"/>
      <c r="BH18" s="161"/>
      <c r="BI18" s="44"/>
      <c r="BJ18" s="161" t="s">
        <v>140</v>
      </c>
      <c r="BK18" s="161"/>
      <c r="BL18" s="161"/>
      <c r="BM18" s="161"/>
      <c r="BN18" s="161"/>
      <c r="BO18" s="161"/>
      <c r="BP18" s="161"/>
      <c r="BQ18" s="161"/>
      <c r="BR18" s="164"/>
      <c r="BS18" s="166" t="s">
        <v>139</v>
      </c>
      <c r="BT18" s="167"/>
      <c r="BU18" s="167"/>
      <c r="BV18" s="167"/>
      <c r="BW18" s="167"/>
      <c r="BX18" s="167"/>
      <c r="BY18" s="167"/>
      <c r="BZ18" s="167"/>
      <c r="CA18" s="167"/>
      <c r="CB18" s="167"/>
      <c r="CC18" s="167"/>
      <c r="CD18" s="168"/>
      <c r="CE18" s="172" t="s">
        <v>138</v>
      </c>
      <c r="CF18" s="173"/>
      <c r="CG18" s="173"/>
      <c r="CH18" s="173"/>
      <c r="CI18" s="173"/>
      <c r="CJ18" s="173"/>
      <c r="CK18" s="173"/>
      <c r="CL18" s="173"/>
      <c r="CM18" s="173"/>
      <c r="CN18" s="173"/>
      <c r="CO18" s="173"/>
      <c r="CP18" s="50"/>
      <c r="CQ18" s="50"/>
      <c r="CR18" s="50"/>
      <c r="CS18" s="50"/>
      <c r="CT18" s="50"/>
      <c r="CU18" s="50"/>
      <c r="CV18" s="53"/>
      <c r="CW18" s="53"/>
      <c r="CX18" s="53"/>
      <c r="CY18" s="53"/>
      <c r="CZ18" s="53"/>
      <c r="DA18" s="53"/>
      <c r="DB18" s="53"/>
      <c r="DC18" s="41"/>
      <c r="DD18" s="41"/>
      <c r="DE18" s="41"/>
      <c r="DF18" s="41"/>
      <c r="DG18" s="41"/>
      <c r="DH18" s="41"/>
      <c r="DI18" s="41"/>
      <c r="DJ18" s="27"/>
      <c r="DK18" s="27"/>
      <c r="DL18" s="27"/>
      <c r="DM18" s="27"/>
      <c r="DN18" s="27"/>
      <c r="DO18" s="27"/>
      <c r="DP18" s="27"/>
      <c r="DQ18" s="27"/>
      <c r="DR18" s="27"/>
      <c r="DS18" s="27"/>
      <c r="DT18" s="27"/>
      <c r="DU18" s="27"/>
    </row>
    <row r="19" spans="1:125" ht="25.5" customHeight="1" x14ac:dyDescent="0.15">
      <c r="A19" s="152"/>
      <c r="B19" s="152"/>
      <c r="C19" s="152"/>
      <c r="D19" s="152"/>
      <c r="E19" s="152"/>
      <c r="F19" s="152"/>
      <c r="G19" s="152"/>
      <c r="H19" s="152"/>
      <c r="I19" s="152"/>
      <c r="J19" s="152"/>
      <c r="K19" s="152"/>
      <c r="L19" s="152"/>
      <c r="M19" s="153"/>
      <c r="N19" s="141" t="s">
        <v>14</v>
      </c>
      <c r="O19" s="142"/>
      <c r="P19" s="142"/>
      <c r="Q19" s="142"/>
      <c r="R19" s="142"/>
      <c r="S19" s="142"/>
      <c r="T19" s="143"/>
      <c r="U19" s="144" t="s">
        <v>108</v>
      </c>
      <c r="V19" s="145"/>
      <c r="W19" s="145"/>
      <c r="X19" s="145"/>
      <c r="Y19" s="145"/>
      <c r="Z19" s="145"/>
      <c r="AA19" s="146"/>
      <c r="AB19" s="147" t="s">
        <v>109</v>
      </c>
      <c r="AC19" s="148"/>
      <c r="AD19" s="148"/>
      <c r="AE19" s="148"/>
      <c r="AF19" s="148"/>
      <c r="AG19" s="148"/>
      <c r="AH19" s="149"/>
      <c r="AI19" s="157"/>
      <c r="AJ19" s="158"/>
      <c r="AK19" s="158"/>
      <c r="AL19" s="158"/>
      <c r="AM19" s="158"/>
      <c r="AN19" s="158"/>
      <c r="AO19" s="158"/>
      <c r="AP19" s="158"/>
      <c r="AQ19" s="158"/>
      <c r="AR19" s="158"/>
      <c r="AS19" s="158"/>
      <c r="AT19" s="158"/>
      <c r="AU19" s="158"/>
      <c r="AV19" s="158"/>
      <c r="AW19" s="158"/>
      <c r="AX19" s="158"/>
      <c r="AY19" s="158"/>
      <c r="AZ19" s="159"/>
      <c r="BA19" s="162"/>
      <c r="BB19" s="163"/>
      <c r="BC19" s="163"/>
      <c r="BD19" s="163"/>
      <c r="BE19" s="163"/>
      <c r="BF19" s="163"/>
      <c r="BG19" s="163"/>
      <c r="BH19" s="163"/>
      <c r="BI19" s="45"/>
      <c r="BJ19" s="163"/>
      <c r="BK19" s="163"/>
      <c r="BL19" s="163"/>
      <c r="BM19" s="163"/>
      <c r="BN19" s="163"/>
      <c r="BO19" s="163"/>
      <c r="BP19" s="163"/>
      <c r="BQ19" s="163"/>
      <c r="BR19" s="165"/>
      <c r="BS19" s="169"/>
      <c r="BT19" s="170"/>
      <c r="BU19" s="170"/>
      <c r="BV19" s="170"/>
      <c r="BW19" s="170"/>
      <c r="BX19" s="170"/>
      <c r="BY19" s="170"/>
      <c r="BZ19" s="170"/>
      <c r="CA19" s="170"/>
      <c r="CB19" s="170"/>
      <c r="CC19" s="170"/>
      <c r="CD19" s="171"/>
      <c r="CE19" s="174"/>
      <c r="CF19" s="175"/>
      <c r="CG19" s="175"/>
      <c r="CH19" s="175"/>
      <c r="CI19" s="175"/>
      <c r="CJ19" s="175"/>
      <c r="CK19" s="175"/>
      <c r="CL19" s="175"/>
      <c r="CM19" s="175"/>
      <c r="CN19" s="175"/>
      <c r="CO19" s="175"/>
      <c r="CP19" s="50"/>
      <c r="CQ19" s="50"/>
      <c r="CR19" s="50"/>
      <c r="CS19" s="50"/>
      <c r="CT19" s="50"/>
      <c r="CU19" s="53"/>
      <c r="CV19" s="53"/>
      <c r="CW19" s="53"/>
      <c r="CX19" s="53"/>
      <c r="CY19" s="53"/>
      <c r="CZ19" s="53"/>
      <c r="DA19" s="53"/>
      <c r="DB19" s="41"/>
      <c r="DC19" s="41"/>
      <c r="DD19" s="41"/>
      <c r="DE19" s="41"/>
      <c r="DF19" s="41"/>
      <c r="DG19" s="41"/>
      <c r="DH19" s="41"/>
      <c r="DI19" s="27"/>
      <c r="DJ19" s="27"/>
      <c r="DK19" s="27"/>
      <c r="DL19" s="27"/>
      <c r="DM19" s="27"/>
      <c r="DN19" s="27"/>
      <c r="DO19" s="27"/>
      <c r="DP19" s="27"/>
      <c r="DQ19" s="27"/>
      <c r="DR19" s="27"/>
      <c r="DS19" s="27"/>
      <c r="DT19" s="27"/>
    </row>
    <row r="20" spans="1:125" ht="15" customHeight="1" x14ac:dyDescent="0.15">
      <c r="A20" s="6"/>
      <c r="B20" s="10"/>
      <c r="C20" s="10"/>
      <c r="D20" s="10"/>
      <c r="E20" s="10"/>
      <c r="F20" s="10"/>
      <c r="G20" s="10"/>
      <c r="H20" s="10"/>
      <c r="I20" s="10"/>
      <c r="J20" s="10"/>
      <c r="K20" s="10"/>
      <c r="L20" s="10"/>
      <c r="M20" s="21"/>
      <c r="N20" s="24"/>
      <c r="O20" s="25"/>
      <c r="P20" s="25"/>
      <c r="Q20" s="25"/>
      <c r="R20" s="25"/>
      <c r="S20" s="25"/>
      <c r="T20" s="25"/>
      <c r="U20" s="25"/>
      <c r="V20" s="30"/>
      <c r="W20" s="30"/>
      <c r="X20" s="30"/>
      <c r="Y20" s="30"/>
      <c r="Z20" s="30"/>
      <c r="AA20" s="30"/>
      <c r="AB20" s="30"/>
      <c r="AC20" s="30"/>
      <c r="AD20" s="30"/>
      <c r="AE20" s="30"/>
      <c r="AF20" s="30"/>
      <c r="AG20" s="30"/>
      <c r="AH20" s="30"/>
      <c r="AI20" s="30"/>
      <c r="AJ20" s="25"/>
      <c r="AK20" s="25"/>
      <c r="AL20" s="25"/>
      <c r="AM20" s="25"/>
      <c r="AN20" s="25"/>
      <c r="AO20" s="25"/>
      <c r="AP20" s="25"/>
      <c r="AQ20" s="25"/>
      <c r="AR20" s="25"/>
      <c r="AS20" s="25"/>
      <c r="AT20" s="25"/>
      <c r="AU20" s="25"/>
      <c r="AV20" s="25"/>
      <c r="AW20" s="25"/>
      <c r="AX20" s="25"/>
      <c r="AY20" s="25"/>
      <c r="AZ20" s="25"/>
      <c r="BA20" s="40"/>
      <c r="BB20" s="40"/>
      <c r="BC20" s="40"/>
      <c r="BD20" s="40"/>
      <c r="BE20" s="40"/>
      <c r="BF20" s="40"/>
      <c r="BG20" s="40"/>
      <c r="BH20" s="40"/>
      <c r="BI20" s="30"/>
      <c r="BJ20" s="30"/>
      <c r="BK20" s="30"/>
      <c r="BL20" s="30"/>
      <c r="BM20" s="30"/>
      <c r="BN20" s="30"/>
      <c r="BO20" s="30"/>
      <c r="BP20" s="30"/>
      <c r="BQ20" s="46"/>
      <c r="BR20" s="46"/>
      <c r="BS20" s="46"/>
      <c r="BT20" s="46"/>
      <c r="BU20" s="46"/>
      <c r="BV20" s="46"/>
      <c r="BW20" s="46"/>
      <c r="BX20" s="46"/>
      <c r="BY20" s="46"/>
      <c r="BZ20" s="46"/>
      <c r="CA20" s="46"/>
      <c r="CB20" s="46"/>
      <c r="CC20" s="50"/>
      <c r="CD20" s="50"/>
      <c r="CE20" s="50"/>
      <c r="CF20" s="50"/>
      <c r="CG20" s="50"/>
      <c r="CH20" s="50"/>
      <c r="CI20" s="50"/>
      <c r="CJ20" s="50"/>
      <c r="CK20" s="50"/>
      <c r="CL20" s="50"/>
      <c r="CM20" s="50"/>
      <c r="CN20" s="50"/>
      <c r="CO20" s="50"/>
      <c r="CP20" s="53"/>
      <c r="CQ20" s="53"/>
      <c r="CR20" s="53"/>
      <c r="CS20" s="41"/>
      <c r="CT20" s="41"/>
      <c r="CU20" s="41"/>
      <c r="CV20" s="41"/>
      <c r="CW20" s="41"/>
      <c r="CX20" s="41"/>
      <c r="CY20" s="41"/>
      <c r="CZ20" s="27"/>
      <c r="DA20" s="27"/>
      <c r="DB20" s="27"/>
      <c r="DC20" s="27"/>
      <c r="DD20" s="27"/>
      <c r="DE20" s="27"/>
      <c r="DF20" s="27"/>
      <c r="DG20" s="27"/>
      <c r="DH20" s="27"/>
      <c r="DI20" s="27"/>
      <c r="DJ20" s="27"/>
      <c r="DK20" s="27"/>
    </row>
    <row r="21" spans="1:125" ht="13.5" customHeight="1" x14ac:dyDescent="0.15">
      <c r="B21" s="90" t="s">
        <v>8</v>
      </c>
      <c r="C21" s="115" t="s">
        <v>110</v>
      </c>
      <c r="D21" s="115"/>
      <c r="E21" s="115"/>
      <c r="F21" s="115"/>
      <c r="G21" s="115"/>
      <c r="H21" s="115"/>
      <c r="I21" s="115"/>
      <c r="J21" s="115"/>
      <c r="K21" s="115"/>
      <c r="L21" s="115"/>
      <c r="M21" s="116"/>
      <c r="N21" s="13"/>
      <c r="P21" s="98">
        <v>21</v>
      </c>
      <c r="Q21" s="98">
        <v>21</v>
      </c>
      <c r="R21" s="98">
        <v>21</v>
      </c>
      <c r="S21" s="87"/>
      <c r="T21" s="29"/>
      <c r="U21" s="29"/>
      <c r="V21" s="29"/>
      <c r="W21" s="98">
        <v>5</v>
      </c>
      <c r="X21" s="98">
        <v>5</v>
      </c>
      <c r="Y21" s="98">
        <v>5</v>
      </c>
      <c r="Z21" s="27"/>
      <c r="AA21" s="27"/>
      <c r="AB21" s="27"/>
      <c r="AC21" s="27"/>
      <c r="AD21" s="98" t="s">
        <v>156</v>
      </c>
      <c r="AE21" s="98" t="s">
        <v>155</v>
      </c>
      <c r="AF21" s="98" t="s">
        <v>155</v>
      </c>
      <c r="AG21" s="29"/>
      <c r="AH21" s="29"/>
      <c r="AI21" s="29"/>
      <c r="AJ21" s="33"/>
      <c r="AK21" s="104"/>
      <c r="AL21" s="104"/>
      <c r="AM21" s="104"/>
      <c r="AN21" s="34"/>
      <c r="AO21" s="99">
        <v>593</v>
      </c>
      <c r="AP21" s="99"/>
      <c r="AQ21" s="99"/>
      <c r="AR21" s="99"/>
      <c r="AS21" s="99"/>
      <c r="AT21" s="34"/>
      <c r="AU21" s="34"/>
      <c r="AV21" s="104"/>
      <c r="AW21" s="104"/>
      <c r="AX21" s="104"/>
      <c r="AY21" s="104"/>
      <c r="AZ21" s="34"/>
      <c r="BA21" s="105">
        <v>179737</v>
      </c>
      <c r="BB21" s="105">
        <v>179737</v>
      </c>
      <c r="BC21" s="105">
        <v>179737</v>
      </c>
      <c r="BD21" s="105">
        <v>179737</v>
      </c>
      <c r="BE21" s="105">
        <v>179737</v>
      </c>
      <c r="BF21" s="105">
        <v>179737</v>
      </c>
      <c r="BG21" s="105">
        <v>179737</v>
      </c>
      <c r="BH21" s="42"/>
      <c r="BI21" s="42"/>
      <c r="BJ21" s="88"/>
      <c r="BK21" s="105">
        <v>1989325</v>
      </c>
      <c r="BL21" s="105">
        <v>1989325</v>
      </c>
      <c r="BM21" s="105">
        <v>1989325</v>
      </c>
      <c r="BN21" s="105">
        <v>1989325</v>
      </c>
      <c r="BO21" s="105">
        <v>1989325</v>
      </c>
      <c r="BP21" s="105">
        <v>1989325</v>
      </c>
      <c r="BQ21" s="105">
        <v>1989325</v>
      </c>
      <c r="BR21" s="34"/>
      <c r="BS21" s="39"/>
      <c r="BT21" s="106">
        <v>2548255</v>
      </c>
      <c r="BU21" s="106">
        <v>2548255</v>
      </c>
      <c r="BV21" s="106">
        <v>2548255</v>
      </c>
      <c r="BW21" s="106">
        <v>2548255</v>
      </c>
      <c r="BX21" s="106">
        <v>2548255</v>
      </c>
      <c r="BY21" s="106">
        <v>2548255</v>
      </c>
      <c r="BZ21" s="106">
        <v>2548255</v>
      </c>
      <c r="CA21" s="106">
        <v>2548255</v>
      </c>
      <c r="CB21" s="106">
        <v>2548255</v>
      </c>
      <c r="CC21" s="106">
        <v>2548255</v>
      </c>
      <c r="CD21" s="39"/>
      <c r="CE21" s="34"/>
      <c r="CF21" s="107">
        <v>524156</v>
      </c>
      <c r="CG21" s="107">
        <v>524156</v>
      </c>
      <c r="CH21" s="107">
        <v>524156</v>
      </c>
      <c r="CI21" s="107">
        <v>524156</v>
      </c>
      <c r="CJ21" s="107">
        <v>524156</v>
      </c>
      <c r="CK21" s="107">
        <v>524156</v>
      </c>
      <c r="CL21" s="107">
        <v>524156</v>
      </c>
      <c r="CM21" s="107">
        <v>524156</v>
      </c>
      <c r="CN21" s="107">
        <v>524156</v>
      </c>
      <c r="CO21" s="54"/>
      <c r="CP21" s="53"/>
      <c r="CQ21" s="53"/>
      <c r="CR21" s="53"/>
      <c r="CS21" s="53"/>
      <c r="CT21" s="53"/>
      <c r="CU21" s="41"/>
      <c r="CV21" s="41"/>
      <c r="CW21" s="41"/>
      <c r="CX21" s="41"/>
      <c r="CY21" s="41"/>
      <c r="CZ21" s="41"/>
      <c r="DA21" s="41"/>
      <c r="DB21" s="27"/>
      <c r="DC21" s="27"/>
      <c r="DD21" s="27"/>
      <c r="DE21" s="27"/>
      <c r="DF21" s="27"/>
      <c r="DG21" s="27"/>
      <c r="DH21" s="27"/>
      <c r="DI21" s="27"/>
      <c r="DJ21" s="27"/>
      <c r="DK21" s="27"/>
      <c r="DL21" s="27"/>
      <c r="DM21" s="27"/>
    </row>
    <row r="22" spans="1:125" ht="13.5" customHeight="1" x14ac:dyDescent="0.15">
      <c r="B22" s="11" t="s">
        <v>119</v>
      </c>
      <c r="C22" s="135" t="s">
        <v>105</v>
      </c>
      <c r="D22" s="135"/>
      <c r="E22" s="135"/>
      <c r="F22" s="135"/>
      <c r="G22" s="135"/>
      <c r="H22" s="135"/>
      <c r="I22" s="135"/>
      <c r="J22" s="135"/>
      <c r="K22" s="135"/>
      <c r="L22" s="135"/>
      <c r="M22" s="136"/>
      <c r="N22" s="13"/>
      <c r="P22" s="98">
        <v>6</v>
      </c>
      <c r="Q22" s="98">
        <v>6</v>
      </c>
      <c r="R22" s="98">
        <v>6</v>
      </c>
      <c r="S22" s="29"/>
      <c r="T22" s="29"/>
      <c r="U22" s="29"/>
      <c r="V22" s="29"/>
      <c r="W22" s="98" t="s">
        <v>156</v>
      </c>
      <c r="X22" s="98" t="s">
        <v>155</v>
      </c>
      <c r="Y22" s="98" t="s">
        <v>155</v>
      </c>
      <c r="Z22" s="27"/>
      <c r="AA22" s="27"/>
      <c r="AB22" s="27"/>
      <c r="AC22" s="27"/>
      <c r="AD22" s="98">
        <v>1</v>
      </c>
      <c r="AE22" s="98">
        <v>1</v>
      </c>
      <c r="AF22" s="98">
        <v>1</v>
      </c>
      <c r="AG22" s="29"/>
      <c r="AH22" s="29"/>
      <c r="AI22" s="29"/>
      <c r="AJ22" s="33"/>
      <c r="AK22" s="102"/>
      <c r="AL22" s="102"/>
      <c r="AM22" s="102"/>
      <c r="AN22" s="87"/>
      <c r="AO22" s="99">
        <v>421</v>
      </c>
      <c r="AP22" s="99"/>
      <c r="AQ22" s="99"/>
      <c r="AR22" s="99"/>
      <c r="AS22" s="99"/>
      <c r="AT22" s="87"/>
      <c r="AU22" s="34"/>
      <c r="AV22" s="104"/>
      <c r="AW22" s="104"/>
      <c r="AX22" s="104"/>
      <c r="AY22" s="104"/>
      <c r="AZ22" s="34"/>
      <c r="BA22" s="105">
        <v>185725</v>
      </c>
      <c r="BB22" s="105">
        <v>185725</v>
      </c>
      <c r="BC22" s="105">
        <v>185725</v>
      </c>
      <c r="BD22" s="105">
        <v>185725</v>
      </c>
      <c r="BE22" s="105">
        <v>185725</v>
      </c>
      <c r="BF22" s="105">
        <v>185725</v>
      </c>
      <c r="BG22" s="105">
        <v>185725</v>
      </c>
      <c r="BH22" s="42"/>
      <c r="BI22" s="42"/>
      <c r="BJ22" s="88"/>
      <c r="BK22" s="105">
        <v>219197</v>
      </c>
      <c r="BL22" s="105">
        <v>219197</v>
      </c>
      <c r="BM22" s="105">
        <v>219197</v>
      </c>
      <c r="BN22" s="105">
        <v>219197</v>
      </c>
      <c r="BO22" s="105">
        <v>219197</v>
      </c>
      <c r="BP22" s="105">
        <v>219197</v>
      </c>
      <c r="BQ22" s="105">
        <v>219197</v>
      </c>
      <c r="BR22" s="33"/>
      <c r="BS22" s="42"/>
      <c r="BT22" s="106">
        <v>944646</v>
      </c>
      <c r="BU22" s="106">
        <v>944646</v>
      </c>
      <c r="BV22" s="106">
        <v>944646</v>
      </c>
      <c r="BW22" s="106">
        <v>944646</v>
      </c>
      <c r="BX22" s="106">
        <v>944646</v>
      </c>
      <c r="BY22" s="106">
        <v>944646</v>
      </c>
      <c r="BZ22" s="106">
        <v>944646</v>
      </c>
      <c r="CA22" s="106">
        <v>944646</v>
      </c>
      <c r="CB22" s="106">
        <v>944646</v>
      </c>
      <c r="CC22" s="106">
        <v>944646</v>
      </c>
      <c r="CD22" s="51"/>
      <c r="CE22" s="52"/>
      <c r="CF22" s="107">
        <v>673365</v>
      </c>
      <c r="CG22" s="107">
        <v>673365</v>
      </c>
      <c r="CH22" s="107">
        <v>673365</v>
      </c>
      <c r="CI22" s="107">
        <v>673365</v>
      </c>
      <c r="CJ22" s="107">
        <v>673365</v>
      </c>
      <c r="CK22" s="107">
        <v>673365</v>
      </c>
      <c r="CL22" s="107">
        <v>673365</v>
      </c>
      <c r="CM22" s="107">
        <v>673365</v>
      </c>
      <c r="CN22" s="107">
        <v>673365</v>
      </c>
      <c r="CO22" s="54"/>
      <c r="CP22" s="53"/>
      <c r="CQ22" s="53"/>
      <c r="CR22" s="53"/>
      <c r="CS22" s="53"/>
      <c r="CT22" s="53"/>
      <c r="CU22" s="41"/>
      <c r="CV22" s="41"/>
      <c r="CW22" s="41"/>
      <c r="CX22" s="41"/>
      <c r="CY22" s="41"/>
      <c r="CZ22" s="41"/>
      <c r="DA22" s="41"/>
      <c r="DB22" s="27"/>
      <c r="DC22" s="27"/>
      <c r="DD22" s="27"/>
      <c r="DE22" s="27"/>
      <c r="DF22" s="27"/>
      <c r="DG22" s="27"/>
      <c r="DH22" s="27"/>
      <c r="DI22" s="27"/>
      <c r="DJ22" s="27"/>
      <c r="DK22" s="27"/>
      <c r="DL22" s="27"/>
      <c r="DM22" s="27"/>
    </row>
    <row r="23" spans="1:125" ht="21.75" customHeight="1" x14ac:dyDescent="0.15">
      <c r="B23" s="11" t="s">
        <v>153</v>
      </c>
      <c r="C23" s="135" t="s">
        <v>154</v>
      </c>
      <c r="D23" s="135"/>
      <c r="E23" s="135"/>
      <c r="F23" s="135"/>
      <c r="G23" s="135"/>
      <c r="H23" s="135"/>
      <c r="I23" s="135"/>
      <c r="J23" s="135"/>
      <c r="K23" s="135"/>
      <c r="L23" s="135"/>
      <c r="M23" s="136"/>
      <c r="N23" s="13"/>
      <c r="P23" s="100">
        <v>1</v>
      </c>
      <c r="Q23" s="100">
        <v>1</v>
      </c>
      <c r="R23" s="100">
        <v>1</v>
      </c>
      <c r="S23" s="29"/>
      <c r="T23" s="29"/>
      <c r="U23" s="29"/>
      <c r="V23" s="29"/>
      <c r="W23" s="100">
        <v>1</v>
      </c>
      <c r="X23" s="100"/>
      <c r="Y23" s="100"/>
      <c r="Z23" s="27"/>
      <c r="AA23" s="27"/>
      <c r="AB23" s="27"/>
      <c r="AC23" s="27"/>
      <c r="AD23" s="98" t="s">
        <v>156</v>
      </c>
      <c r="AE23" s="101" t="s">
        <v>155</v>
      </c>
      <c r="AF23" s="101" t="s">
        <v>155</v>
      </c>
      <c r="AG23" s="29"/>
      <c r="AH23" s="29"/>
      <c r="AI23" s="29"/>
      <c r="AJ23" s="33"/>
      <c r="AK23" s="102"/>
      <c r="AL23" s="103"/>
      <c r="AM23" s="103"/>
      <c r="AN23" s="87"/>
      <c r="AO23" s="99">
        <v>43</v>
      </c>
      <c r="AP23" s="99"/>
      <c r="AQ23" s="99"/>
      <c r="AR23" s="99"/>
      <c r="AS23" s="99"/>
      <c r="AT23" s="87"/>
      <c r="AU23" s="34"/>
      <c r="AV23" s="104"/>
      <c r="AW23" s="103"/>
      <c r="AX23" s="103"/>
      <c r="AY23" s="103"/>
      <c r="AZ23" s="34"/>
      <c r="BA23" s="105" t="s">
        <v>157</v>
      </c>
      <c r="BB23" s="101" t="s">
        <v>157</v>
      </c>
      <c r="BC23" s="101" t="s">
        <v>157</v>
      </c>
      <c r="BD23" s="101" t="s">
        <v>157</v>
      </c>
      <c r="BE23" s="101" t="s">
        <v>157</v>
      </c>
      <c r="BF23" s="101" t="s">
        <v>157</v>
      </c>
      <c r="BG23" s="101" t="s">
        <v>157</v>
      </c>
      <c r="BH23" s="42"/>
      <c r="BI23" s="42"/>
      <c r="BJ23" s="88"/>
      <c r="BK23" s="105" t="s">
        <v>157</v>
      </c>
      <c r="BL23" s="105" t="s">
        <v>157</v>
      </c>
      <c r="BM23" s="105" t="s">
        <v>157</v>
      </c>
      <c r="BN23" s="105" t="s">
        <v>157</v>
      </c>
      <c r="BO23" s="105" t="s">
        <v>157</v>
      </c>
      <c r="BP23" s="105" t="s">
        <v>157</v>
      </c>
      <c r="BQ23" s="105" t="s">
        <v>157</v>
      </c>
      <c r="BR23" s="33"/>
      <c r="BS23" s="42"/>
      <c r="BT23" s="106" t="s">
        <v>157</v>
      </c>
      <c r="BU23" s="101" t="s">
        <v>157</v>
      </c>
      <c r="BV23" s="101" t="s">
        <v>157</v>
      </c>
      <c r="BW23" s="101" t="s">
        <v>157</v>
      </c>
      <c r="BX23" s="101" t="s">
        <v>157</v>
      </c>
      <c r="BY23" s="101" t="s">
        <v>157</v>
      </c>
      <c r="BZ23" s="101" t="s">
        <v>157</v>
      </c>
      <c r="CA23" s="101" t="s">
        <v>157</v>
      </c>
      <c r="CB23" s="101" t="s">
        <v>157</v>
      </c>
      <c r="CC23" s="101" t="s">
        <v>157</v>
      </c>
      <c r="CD23" s="51"/>
      <c r="CE23" s="52"/>
      <c r="CF23" s="107" t="s">
        <v>157</v>
      </c>
      <c r="CG23" s="101" t="s">
        <v>157</v>
      </c>
      <c r="CH23" s="101" t="s">
        <v>157</v>
      </c>
      <c r="CI23" s="101" t="s">
        <v>157</v>
      </c>
      <c r="CJ23" s="101" t="s">
        <v>157</v>
      </c>
      <c r="CK23" s="101" t="s">
        <v>157</v>
      </c>
      <c r="CL23" s="101" t="s">
        <v>157</v>
      </c>
      <c r="CM23" s="101" t="s">
        <v>157</v>
      </c>
      <c r="CN23" s="101" t="s">
        <v>157</v>
      </c>
      <c r="CO23" s="54"/>
      <c r="CP23" s="53"/>
      <c r="CQ23" s="53"/>
      <c r="CR23" s="53"/>
      <c r="CS23" s="53"/>
      <c r="CT23" s="53"/>
      <c r="CU23" s="41"/>
      <c r="CV23" s="41"/>
      <c r="CW23" s="41"/>
      <c r="CX23" s="41"/>
      <c r="CY23" s="41"/>
      <c r="CZ23" s="41"/>
      <c r="DA23" s="41"/>
      <c r="DB23" s="27"/>
      <c r="DC23" s="27"/>
      <c r="DD23" s="27"/>
      <c r="DE23" s="27"/>
      <c r="DF23" s="27"/>
      <c r="DG23" s="27"/>
      <c r="DH23" s="27"/>
      <c r="DI23" s="27"/>
      <c r="DJ23" s="27"/>
      <c r="DK23" s="27"/>
      <c r="DL23" s="27"/>
      <c r="DM23" s="27"/>
    </row>
    <row r="24" spans="1:125" ht="13.5" customHeight="1" x14ac:dyDescent="0.15">
      <c r="B24" s="11" t="s">
        <v>70</v>
      </c>
      <c r="C24" s="120" t="s">
        <v>111</v>
      </c>
      <c r="D24" s="120"/>
      <c r="E24" s="120"/>
      <c r="F24" s="120"/>
      <c r="G24" s="120"/>
      <c r="H24" s="120"/>
      <c r="I24" s="120"/>
      <c r="J24" s="120"/>
      <c r="K24" s="120"/>
      <c r="L24" s="120"/>
      <c r="M24" s="121"/>
      <c r="N24" s="13"/>
      <c r="P24" s="98">
        <v>3</v>
      </c>
      <c r="Q24" s="98">
        <v>3</v>
      </c>
      <c r="R24" s="98">
        <v>3</v>
      </c>
      <c r="S24" s="29"/>
      <c r="T24" s="29"/>
      <c r="U24" s="29"/>
      <c r="V24" s="29"/>
      <c r="W24" s="98" t="s">
        <v>156</v>
      </c>
      <c r="X24" s="98" t="s">
        <v>155</v>
      </c>
      <c r="Y24" s="98" t="s">
        <v>155</v>
      </c>
      <c r="Z24" s="27"/>
      <c r="AA24" s="27"/>
      <c r="AB24" s="27"/>
      <c r="AC24" s="27"/>
      <c r="AD24" s="98" t="s">
        <v>156</v>
      </c>
      <c r="AE24" s="98" t="s">
        <v>155</v>
      </c>
      <c r="AF24" s="98" t="s">
        <v>155</v>
      </c>
      <c r="AG24" s="29"/>
      <c r="AH24" s="29"/>
      <c r="AI24" s="29"/>
      <c r="AJ24" s="33"/>
      <c r="AK24" s="102"/>
      <c r="AL24" s="102"/>
      <c r="AM24" s="102"/>
      <c r="AN24" s="87"/>
      <c r="AO24" s="99">
        <v>6</v>
      </c>
      <c r="AP24" s="99"/>
      <c r="AQ24" s="99"/>
      <c r="AR24" s="99"/>
      <c r="AS24" s="99"/>
      <c r="AT24" s="87"/>
      <c r="AU24" s="34"/>
      <c r="AV24" s="104"/>
      <c r="AW24" s="104"/>
      <c r="AX24" s="104"/>
      <c r="AY24" s="104"/>
      <c r="AZ24" s="34"/>
      <c r="BA24" s="105">
        <v>1623</v>
      </c>
      <c r="BB24" s="105">
        <v>1623</v>
      </c>
      <c r="BC24" s="105">
        <v>1623</v>
      </c>
      <c r="BD24" s="105">
        <v>1623</v>
      </c>
      <c r="BE24" s="105">
        <v>1623</v>
      </c>
      <c r="BF24" s="105">
        <v>1623</v>
      </c>
      <c r="BG24" s="105">
        <v>1623</v>
      </c>
      <c r="BH24" s="42"/>
      <c r="BI24" s="42"/>
      <c r="BJ24" s="88"/>
      <c r="BK24" s="105">
        <v>1919</v>
      </c>
      <c r="BL24" s="105">
        <v>1919</v>
      </c>
      <c r="BM24" s="105">
        <v>1919</v>
      </c>
      <c r="BN24" s="105">
        <v>1919</v>
      </c>
      <c r="BO24" s="105">
        <v>1919</v>
      </c>
      <c r="BP24" s="105">
        <v>1919</v>
      </c>
      <c r="BQ24" s="105">
        <v>1919</v>
      </c>
      <c r="BR24" s="33"/>
      <c r="BS24" s="42"/>
      <c r="BT24" s="106">
        <v>5936</v>
      </c>
      <c r="BU24" s="106">
        <v>5936</v>
      </c>
      <c r="BV24" s="106">
        <v>5936</v>
      </c>
      <c r="BW24" s="106">
        <v>5936</v>
      </c>
      <c r="BX24" s="106">
        <v>5936</v>
      </c>
      <c r="BY24" s="106">
        <v>5936</v>
      </c>
      <c r="BZ24" s="106">
        <v>5936</v>
      </c>
      <c r="CA24" s="106">
        <v>5936</v>
      </c>
      <c r="CB24" s="106">
        <v>5936</v>
      </c>
      <c r="CC24" s="106">
        <v>5936</v>
      </c>
      <c r="CD24" s="51"/>
      <c r="CE24" s="52"/>
      <c r="CF24" s="107">
        <v>3652</v>
      </c>
      <c r="CG24" s="107">
        <v>3652</v>
      </c>
      <c r="CH24" s="107">
        <v>3652</v>
      </c>
      <c r="CI24" s="107">
        <v>3652</v>
      </c>
      <c r="CJ24" s="107">
        <v>3652</v>
      </c>
      <c r="CK24" s="107">
        <v>3652</v>
      </c>
      <c r="CL24" s="107">
        <v>3652</v>
      </c>
      <c r="CM24" s="107">
        <v>3652</v>
      </c>
      <c r="CN24" s="107">
        <v>3652</v>
      </c>
      <c r="CO24" s="54"/>
      <c r="CP24" s="53"/>
      <c r="CQ24" s="53"/>
      <c r="CR24" s="53"/>
      <c r="CS24" s="53"/>
      <c r="CT24" s="53"/>
      <c r="CU24" s="41"/>
      <c r="CV24" s="41"/>
      <c r="CW24" s="41"/>
      <c r="CX24" s="41"/>
      <c r="CY24" s="41"/>
      <c r="CZ24" s="41"/>
      <c r="DA24" s="41"/>
      <c r="DB24" s="27"/>
      <c r="DC24" s="27"/>
      <c r="DD24" s="27"/>
      <c r="DE24" s="27"/>
      <c r="DF24" s="27"/>
      <c r="DG24" s="27"/>
      <c r="DH24" s="27"/>
      <c r="DI24" s="27"/>
      <c r="DJ24" s="27"/>
      <c r="DK24" s="27"/>
      <c r="DL24" s="27"/>
      <c r="DM24" s="27"/>
    </row>
    <row r="25" spans="1:125" ht="23.25" customHeight="1" x14ac:dyDescent="0.15">
      <c r="B25" s="11" t="s">
        <v>120</v>
      </c>
      <c r="C25" s="123" t="s">
        <v>112</v>
      </c>
      <c r="D25" s="123"/>
      <c r="E25" s="123"/>
      <c r="F25" s="123"/>
      <c r="G25" s="123"/>
      <c r="H25" s="123"/>
      <c r="I25" s="123"/>
      <c r="J25" s="123"/>
      <c r="K25" s="123"/>
      <c r="L25" s="123"/>
      <c r="M25" s="124"/>
      <c r="N25" s="13"/>
      <c r="P25" s="98">
        <v>8</v>
      </c>
      <c r="Q25" s="98">
        <v>8</v>
      </c>
      <c r="R25" s="98">
        <v>8</v>
      </c>
      <c r="S25" s="29"/>
      <c r="T25" s="29"/>
      <c r="U25" s="29"/>
      <c r="V25" s="29"/>
      <c r="W25" s="98">
        <v>4</v>
      </c>
      <c r="X25" s="98">
        <v>4</v>
      </c>
      <c r="Y25" s="98">
        <v>4</v>
      </c>
      <c r="Z25" s="27"/>
      <c r="AA25" s="27"/>
      <c r="AB25" s="27"/>
      <c r="AC25" s="27"/>
      <c r="AD25" s="98" t="s">
        <v>156</v>
      </c>
      <c r="AE25" s="98" t="s">
        <v>155</v>
      </c>
      <c r="AF25" s="98" t="s">
        <v>155</v>
      </c>
      <c r="AG25" s="29"/>
      <c r="AH25" s="29"/>
      <c r="AI25" s="29"/>
      <c r="AJ25" s="33"/>
      <c r="AK25" s="102"/>
      <c r="AL25" s="102"/>
      <c r="AM25" s="102"/>
      <c r="AN25" s="87"/>
      <c r="AO25" s="99">
        <v>379</v>
      </c>
      <c r="AP25" s="99"/>
      <c r="AQ25" s="99"/>
      <c r="AR25" s="99"/>
      <c r="AS25" s="99"/>
      <c r="AT25" s="87"/>
      <c r="AU25" s="34"/>
      <c r="AV25" s="104"/>
      <c r="AW25" s="104"/>
      <c r="AX25" s="104"/>
      <c r="AY25" s="104"/>
      <c r="AZ25" s="34"/>
      <c r="BA25" s="105">
        <v>149217</v>
      </c>
      <c r="BB25" s="105">
        <v>149217</v>
      </c>
      <c r="BC25" s="105">
        <v>149217</v>
      </c>
      <c r="BD25" s="105">
        <v>149217</v>
      </c>
      <c r="BE25" s="105">
        <v>149217</v>
      </c>
      <c r="BF25" s="105">
        <v>149217</v>
      </c>
      <c r="BG25" s="105">
        <v>149217</v>
      </c>
      <c r="BH25" s="42"/>
      <c r="BI25" s="42"/>
      <c r="BJ25" s="88"/>
      <c r="BK25" s="105">
        <v>796739</v>
      </c>
      <c r="BL25" s="105">
        <v>796739</v>
      </c>
      <c r="BM25" s="105">
        <v>796739</v>
      </c>
      <c r="BN25" s="105">
        <v>796739</v>
      </c>
      <c r="BO25" s="105">
        <v>796739</v>
      </c>
      <c r="BP25" s="105">
        <v>796739</v>
      </c>
      <c r="BQ25" s="105">
        <v>796739</v>
      </c>
      <c r="BR25" s="33"/>
      <c r="BS25" s="42"/>
      <c r="BT25" s="106">
        <v>1216036</v>
      </c>
      <c r="BU25" s="106">
        <v>1216036</v>
      </c>
      <c r="BV25" s="106">
        <v>1216036</v>
      </c>
      <c r="BW25" s="106">
        <v>1216036</v>
      </c>
      <c r="BX25" s="106">
        <v>1216036</v>
      </c>
      <c r="BY25" s="106">
        <v>1216036</v>
      </c>
      <c r="BZ25" s="106">
        <v>1216036</v>
      </c>
      <c r="CA25" s="106">
        <v>1216036</v>
      </c>
      <c r="CB25" s="106">
        <v>1216036</v>
      </c>
      <c r="CC25" s="106">
        <v>1216036</v>
      </c>
      <c r="CD25" s="51"/>
      <c r="CE25" s="52"/>
      <c r="CF25" s="107">
        <v>384689</v>
      </c>
      <c r="CG25" s="107">
        <v>384689</v>
      </c>
      <c r="CH25" s="107">
        <v>384689</v>
      </c>
      <c r="CI25" s="107">
        <v>384689</v>
      </c>
      <c r="CJ25" s="107">
        <v>384689</v>
      </c>
      <c r="CK25" s="107">
        <v>384689</v>
      </c>
      <c r="CL25" s="107">
        <v>384689</v>
      </c>
      <c r="CM25" s="107">
        <v>384689</v>
      </c>
      <c r="CN25" s="107">
        <v>384689</v>
      </c>
      <c r="CO25" s="87"/>
    </row>
    <row r="26" spans="1:125" ht="13.5" customHeight="1" x14ac:dyDescent="0.15">
      <c r="B26" s="11" t="s">
        <v>121</v>
      </c>
      <c r="C26" s="133" t="s">
        <v>31</v>
      </c>
      <c r="D26" s="133"/>
      <c r="E26" s="133"/>
      <c r="F26" s="133"/>
      <c r="G26" s="133"/>
      <c r="H26" s="133"/>
      <c r="I26" s="133"/>
      <c r="J26" s="133"/>
      <c r="K26" s="133"/>
      <c r="L26" s="133"/>
      <c r="M26" s="134"/>
      <c r="N26" s="13"/>
      <c r="P26" s="98">
        <v>7</v>
      </c>
      <c r="Q26" s="98">
        <v>7</v>
      </c>
      <c r="R26" s="98">
        <v>7</v>
      </c>
      <c r="S26" s="29"/>
      <c r="T26" s="29"/>
      <c r="U26" s="29"/>
      <c r="V26" s="29"/>
      <c r="W26" s="98">
        <v>3</v>
      </c>
      <c r="X26" s="98">
        <v>3</v>
      </c>
      <c r="Y26" s="98">
        <v>3</v>
      </c>
      <c r="Z26" s="27"/>
      <c r="AA26" s="27"/>
      <c r="AB26" s="27"/>
      <c r="AC26" s="27"/>
      <c r="AD26" s="98" t="s">
        <v>156</v>
      </c>
      <c r="AE26" s="98" t="s">
        <v>155</v>
      </c>
      <c r="AF26" s="98" t="s">
        <v>155</v>
      </c>
      <c r="AG26" s="29"/>
      <c r="AH26" s="29"/>
      <c r="AI26" s="29"/>
      <c r="AJ26" s="33"/>
      <c r="AK26" s="102"/>
      <c r="AL26" s="102"/>
      <c r="AM26" s="102"/>
      <c r="AN26" s="87"/>
      <c r="AO26" s="99">
        <v>314</v>
      </c>
      <c r="AP26" s="99"/>
      <c r="AQ26" s="99"/>
      <c r="AR26" s="99"/>
      <c r="AS26" s="99"/>
      <c r="AT26" s="87"/>
      <c r="AU26" s="34"/>
      <c r="AV26" s="104"/>
      <c r="AW26" s="104"/>
      <c r="AX26" s="104"/>
      <c r="AY26" s="104"/>
      <c r="AZ26" s="34"/>
      <c r="BA26" s="105">
        <v>143424</v>
      </c>
      <c r="BB26" s="105">
        <v>143424</v>
      </c>
      <c r="BC26" s="105">
        <v>143424</v>
      </c>
      <c r="BD26" s="105">
        <v>143424</v>
      </c>
      <c r="BE26" s="105">
        <v>143424</v>
      </c>
      <c r="BF26" s="105">
        <v>143424</v>
      </c>
      <c r="BG26" s="105">
        <v>143424</v>
      </c>
      <c r="BH26" s="42"/>
      <c r="BI26" s="42"/>
      <c r="BJ26" s="88"/>
      <c r="BK26" s="105">
        <v>470682</v>
      </c>
      <c r="BL26" s="105">
        <v>470682</v>
      </c>
      <c r="BM26" s="105">
        <v>470682</v>
      </c>
      <c r="BN26" s="105">
        <v>470682</v>
      </c>
      <c r="BO26" s="105">
        <v>470682</v>
      </c>
      <c r="BP26" s="105">
        <v>470682</v>
      </c>
      <c r="BQ26" s="105">
        <v>470682</v>
      </c>
      <c r="BR26" s="33"/>
      <c r="BS26" s="42"/>
      <c r="BT26" s="106">
        <v>942630</v>
      </c>
      <c r="BU26" s="106">
        <v>942630</v>
      </c>
      <c r="BV26" s="106">
        <v>942630</v>
      </c>
      <c r="BW26" s="106">
        <v>942630</v>
      </c>
      <c r="BX26" s="106">
        <v>942630</v>
      </c>
      <c r="BY26" s="106">
        <v>942630</v>
      </c>
      <c r="BZ26" s="106">
        <v>942630</v>
      </c>
      <c r="CA26" s="106">
        <v>942630</v>
      </c>
      <c r="CB26" s="106">
        <v>942630</v>
      </c>
      <c r="CC26" s="106">
        <v>942630</v>
      </c>
      <c r="CD26" s="39"/>
      <c r="CE26" s="34"/>
      <c r="CF26" s="107">
        <v>435230</v>
      </c>
      <c r="CG26" s="107">
        <v>435230</v>
      </c>
      <c r="CH26" s="107">
        <v>435230</v>
      </c>
      <c r="CI26" s="107">
        <v>435230</v>
      </c>
      <c r="CJ26" s="107">
        <v>435230</v>
      </c>
      <c r="CK26" s="107">
        <v>435230</v>
      </c>
      <c r="CL26" s="107">
        <v>435230</v>
      </c>
      <c r="CM26" s="107">
        <v>435230</v>
      </c>
      <c r="CN26" s="107">
        <v>435230</v>
      </c>
      <c r="CO26" s="87"/>
    </row>
    <row r="27" spans="1:125" ht="13.5" customHeight="1" x14ac:dyDescent="0.15">
      <c r="B27" s="11" t="s">
        <v>122</v>
      </c>
      <c r="C27" s="115" t="s">
        <v>106</v>
      </c>
      <c r="D27" s="115"/>
      <c r="E27" s="115"/>
      <c r="F27" s="115"/>
      <c r="G27" s="115"/>
      <c r="H27" s="115"/>
      <c r="I27" s="115"/>
      <c r="J27" s="115"/>
      <c r="K27" s="115"/>
      <c r="L27" s="115"/>
      <c r="M27" s="116"/>
      <c r="N27" s="13"/>
      <c r="P27" s="98">
        <v>6</v>
      </c>
      <c r="Q27" s="98">
        <v>6</v>
      </c>
      <c r="R27" s="98">
        <v>6</v>
      </c>
      <c r="S27" s="29"/>
      <c r="T27" s="29"/>
      <c r="U27" s="29"/>
      <c r="V27" s="29"/>
      <c r="W27" s="98">
        <v>3</v>
      </c>
      <c r="X27" s="98">
        <v>3</v>
      </c>
      <c r="Y27" s="98">
        <v>3</v>
      </c>
      <c r="Z27" s="27"/>
      <c r="AA27" s="27"/>
      <c r="AB27" s="27"/>
      <c r="AC27" s="27"/>
      <c r="AD27" s="98" t="s">
        <v>156</v>
      </c>
      <c r="AE27" s="98" t="s">
        <v>155</v>
      </c>
      <c r="AF27" s="98" t="s">
        <v>155</v>
      </c>
      <c r="AG27" s="29"/>
      <c r="AH27" s="29"/>
      <c r="AI27" s="29"/>
      <c r="AJ27" s="33"/>
      <c r="AK27" s="102"/>
      <c r="AL27" s="102"/>
      <c r="AM27" s="102"/>
      <c r="AN27" s="87"/>
      <c r="AO27" s="99">
        <v>211</v>
      </c>
      <c r="AP27" s="99"/>
      <c r="AQ27" s="99"/>
      <c r="AR27" s="99"/>
      <c r="AS27" s="99"/>
      <c r="AT27" s="87"/>
      <c r="AU27" s="34"/>
      <c r="AV27" s="104"/>
      <c r="AW27" s="104"/>
      <c r="AX27" s="104"/>
      <c r="AY27" s="104"/>
      <c r="AZ27" s="34"/>
      <c r="BA27" s="105">
        <v>114369</v>
      </c>
      <c r="BB27" s="105">
        <v>114369</v>
      </c>
      <c r="BC27" s="105">
        <v>114369</v>
      </c>
      <c r="BD27" s="105">
        <v>114369</v>
      </c>
      <c r="BE27" s="105">
        <v>114369</v>
      </c>
      <c r="BF27" s="105">
        <v>114369</v>
      </c>
      <c r="BG27" s="105">
        <v>114369</v>
      </c>
      <c r="BH27" s="42"/>
      <c r="BI27" s="42"/>
      <c r="BJ27" s="88"/>
      <c r="BK27" s="105">
        <v>599366</v>
      </c>
      <c r="BL27" s="105">
        <v>599366</v>
      </c>
      <c r="BM27" s="105">
        <v>599366</v>
      </c>
      <c r="BN27" s="105">
        <v>599366</v>
      </c>
      <c r="BO27" s="105">
        <v>599366</v>
      </c>
      <c r="BP27" s="105">
        <v>599366</v>
      </c>
      <c r="BQ27" s="105">
        <v>599366</v>
      </c>
      <c r="BR27" s="33"/>
      <c r="BS27" s="42"/>
      <c r="BT27" s="106">
        <v>1051373</v>
      </c>
      <c r="BU27" s="106">
        <v>1051373</v>
      </c>
      <c r="BV27" s="106">
        <v>1051373</v>
      </c>
      <c r="BW27" s="106">
        <v>1051373</v>
      </c>
      <c r="BX27" s="106">
        <v>1051373</v>
      </c>
      <c r="BY27" s="106">
        <v>1051373</v>
      </c>
      <c r="BZ27" s="106">
        <v>1051373</v>
      </c>
      <c r="CA27" s="106">
        <v>1051373</v>
      </c>
      <c r="CB27" s="106">
        <v>1051373</v>
      </c>
      <c r="CC27" s="106">
        <v>1051373</v>
      </c>
      <c r="CD27" s="39"/>
      <c r="CE27" s="34"/>
      <c r="CF27" s="107">
        <v>462292</v>
      </c>
      <c r="CG27" s="107">
        <v>462292</v>
      </c>
      <c r="CH27" s="107">
        <v>462292</v>
      </c>
      <c r="CI27" s="107">
        <v>462292</v>
      </c>
      <c r="CJ27" s="107">
        <v>462292</v>
      </c>
      <c r="CK27" s="107">
        <v>462292</v>
      </c>
      <c r="CL27" s="107">
        <v>462292</v>
      </c>
      <c r="CM27" s="107">
        <v>462292</v>
      </c>
      <c r="CN27" s="107">
        <v>462292</v>
      </c>
      <c r="CO27" s="87"/>
    </row>
    <row r="28" spans="1:125" ht="22.5" customHeight="1" x14ac:dyDescent="0.15">
      <c r="B28" s="11" t="s">
        <v>65</v>
      </c>
      <c r="C28" s="131" t="s">
        <v>73</v>
      </c>
      <c r="D28" s="131"/>
      <c r="E28" s="131"/>
      <c r="F28" s="131"/>
      <c r="G28" s="131"/>
      <c r="H28" s="131"/>
      <c r="I28" s="131"/>
      <c r="J28" s="131"/>
      <c r="K28" s="131"/>
      <c r="L28" s="131"/>
      <c r="M28" s="132"/>
      <c r="N28" s="13"/>
      <c r="P28" s="98">
        <v>19</v>
      </c>
      <c r="Q28" s="98">
        <v>19</v>
      </c>
      <c r="R28" s="98">
        <v>19</v>
      </c>
      <c r="S28" s="29"/>
      <c r="T28" s="29"/>
      <c r="U28" s="29"/>
      <c r="V28" s="29"/>
      <c r="W28" s="98">
        <v>3</v>
      </c>
      <c r="X28" s="98">
        <v>3</v>
      </c>
      <c r="Y28" s="98">
        <v>3</v>
      </c>
      <c r="Z28" s="27"/>
      <c r="AA28" s="27"/>
      <c r="AB28" s="27"/>
      <c r="AC28" s="27"/>
      <c r="AD28" s="98" t="s">
        <v>156</v>
      </c>
      <c r="AE28" s="98" t="s">
        <v>155</v>
      </c>
      <c r="AF28" s="98" t="s">
        <v>155</v>
      </c>
      <c r="AG28" s="29"/>
      <c r="AH28" s="29"/>
      <c r="AI28" s="29"/>
      <c r="AJ28" s="33"/>
      <c r="AK28" s="102"/>
      <c r="AL28" s="102"/>
      <c r="AM28" s="102"/>
      <c r="AN28" s="87"/>
      <c r="AO28" s="99">
        <v>343</v>
      </c>
      <c r="AP28" s="99"/>
      <c r="AQ28" s="99"/>
      <c r="AR28" s="99"/>
      <c r="AS28" s="99"/>
      <c r="AT28" s="87"/>
      <c r="AU28" s="34"/>
      <c r="AV28" s="34"/>
      <c r="AW28" s="104"/>
      <c r="AX28" s="104"/>
      <c r="AY28" s="104"/>
      <c r="AZ28" s="34"/>
      <c r="BA28" s="125">
        <v>99431</v>
      </c>
      <c r="BB28" s="125">
        <v>99431</v>
      </c>
      <c r="BC28" s="125">
        <v>99431</v>
      </c>
      <c r="BD28" s="125">
        <v>99431</v>
      </c>
      <c r="BE28" s="125">
        <v>99431</v>
      </c>
      <c r="BF28" s="125">
        <v>99431</v>
      </c>
      <c r="BG28" s="125">
        <v>99431</v>
      </c>
      <c r="BH28" s="42"/>
      <c r="BI28" s="42"/>
      <c r="BJ28" s="89"/>
      <c r="BK28" s="105">
        <v>293549</v>
      </c>
      <c r="BL28" s="105">
        <v>293549</v>
      </c>
      <c r="BM28" s="105">
        <v>293549</v>
      </c>
      <c r="BN28" s="105">
        <v>293549</v>
      </c>
      <c r="BO28" s="105">
        <v>293549</v>
      </c>
      <c r="BP28" s="105">
        <v>293549</v>
      </c>
      <c r="BQ28" s="105">
        <v>293549</v>
      </c>
      <c r="BR28" s="33"/>
      <c r="BS28" s="42"/>
      <c r="BT28" s="106">
        <v>505844</v>
      </c>
      <c r="BU28" s="106">
        <v>505844</v>
      </c>
      <c r="BV28" s="106">
        <v>505844</v>
      </c>
      <c r="BW28" s="106">
        <v>505844</v>
      </c>
      <c r="BX28" s="106">
        <v>505844</v>
      </c>
      <c r="BY28" s="106">
        <v>505844</v>
      </c>
      <c r="BZ28" s="106">
        <v>505844</v>
      </c>
      <c r="CA28" s="106">
        <v>505844</v>
      </c>
      <c r="CB28" s="106">
        <v>505844</v>
      </c>
      <c r="CC28" s="106">
        <v>505844</v>
      </c>
      <c r="CD28" s="39"/>
      <c r="CE28" s="34"/>
      <c r="CF28" s="107">
        <v>193222</v>
      </c>
      <c r="CG28" s="107">
        <v>193222</v>
      </c>
      <c r="CH28" s="107">
        <v>193222</v>
      </c>
      <c r="CI28" s="107">
        <v>193222</v>
      </c>
      <c r="CJ28" s="107">
        <v>193222</v>
      </c>
      <c r="CK28" s="107">
        <v>193222</v>
      </c>
      <c r="CL28" s="107">
        <v>193222</v>
      </c>
      <c r="CM28" s="107">
        <v>193222</v>
      </c>
      <c r="CN28" s="107">
        <v>193222</v>
      </c>
      <c r="CO28" s="87"/>
    </row>
    <row r="29" spans="1:125" ht="20.25" customHeight="1" x14ac:dyDescent="0.15">
      <c r="B29" s="11" t="s">
        <v>123</v>
      </c>
      <c r="C29" s="131" t="s">
        <v>18</v>
      </c>
      <c r="D29" s="131"/>
      <c r="E29" s="131"/>
      <c r="F29" s="131"/>
      <c r="G29" s="131"/>
      <c r="H29" s="131"/>
      <c r="I29" s="131"/>
      <c r="J29" s="131"/>
      <c r="K29" s="131"/>
      <c r="L29" s="131"/>
      <c r="M29" s="132"/>
      <c r="N29" s="13"/>
      <c r="P29" s="98">
        <v>3</v>
      </c>
      <c r="Q29" s="98">
        <v>3</v>
      </c>
      <c r="R29" s="98">
        <v>3</v>
      </c>
      <c r="S29" s="29"/>
      <c r="T29" s="29"/>
      <c r="U29" s="29"/>
      <c r="V29" s="29"/>
      <c r="W29" s="98" t="s">
        <v>156</v>
      </c>
      <c r="X29" s="98" t="s">
        <v>155</v>
      </c>
      <c r="Y29" s="98" t="s">
        <v>155</v>
      </c>
      <c r="Z29" s="27"/>
      <c r="AA29" s="27"/>
      <c r="AB29" s="27"/>
      <c r="AC29" s="27"/>
      <c r="AD29" s="98" t="s">
        <v>156</v>
      </c>
      <c r="AE29" s="98" t="s">
        <v>155</v>
      </c>
      <c r="AF29" s="98" t="s">
        <v>155</v>
      </c>
      <c r="AG29" s="29"/>
      <c r="AH29" s="29"/>
      <c r="AI29" s="29"/>
      <c r="AJ29" s="33"/>
      <c r="AK29" s="87"/>
      <c r="AL29" s="87"/>
      <c r="AM29" s="87"/>
      <c r="AN29" s="87"/>
      <c r="AO29" s="99">
        <v>46</v>
      </c>
      <c r="AP29" s="99"/>
      <c r="AQ29" s="99"/>
      <c r="AR29" s="99"/>
      <c r="AS29" s="99"/>
      <c r="AT29" s="29"/>
      <c r="AU29" s="33"/>
      <c r="AV29" s="33"/>
      <c r="AW29" s="33"/>
      <c r="AX29" s="33"/>
      <c r="AY29" s="33"/>
      <c r="AZ29" s="33"/>
      <c r="BA29" s="125">
        <v>14463</v>
      </c>
      <c r="BB29" s="125">
        <v>14463</v>
      </c>
      <c r="BC29" s="125">
        <v>14463</v>
      </c>
      <c r="BD29" s="125">
        <v>14463</v>
      </c>
      <c r="BE29" s="125">
        <v>14463</v>
      </c>
      <c r="BF29" s="125">
        <v>14463</v>
      </c>
      <c r="BG29" s="125">
        <v>14463</v>
      </c>
      <c r="BH29" s="42"/>
      <c r="BI29" s="42"/>
      <c r="BJ29" s="89"/>
      <c r="BK29" s="105">
        <v>25370</v>
      </c>
      <c r="BL29" s="105">
        <v>25370</v>
      </c>
      <c r="BM29" s="105">
        <v>25370</v>
      </c>
      <c r="BN29" s="105">
        <v>25370</v>
      </c>
      <c r="BO29" s="105">
        <v>25370</v>
      </c>
      <c r="BP29" s="105">
        <v>25370</v>
      </c>
      <c r="BQ29" s="105">
        <v>25370</v>
      </c>
      <c r="BR29" s="33"/>
      <c r="BS29" s="42"/>
      <c r="BT29" s="106">
        <v>44365</v>
      </c>
      <c r="BU29" s="106">
        <v>44365</v>
      </c>
      <c r="BV29" s="106">
        <v>44365</v>
      </c>
      <c r="BW29" s="106">
        <v>44365</v>
      </c>
      <c r="BX29" s="106">
        <v>44365</v>
      </c>
      <c r="BY29" s="106">
        <v>44365</v>
      </c>
      <c r="BZ29" s="106">
        <v>44365</v>
      </c>
      <c r="CA29" s="106">
        <v>44365</v>
      </c>
      <c r="CB29" s="106">
        <v>44365</v>
      </c>
      <c r="CC29" s="106">
        <v>44365</v>
      </c>
      <c r="CD29" s="42"/>
      <c r="CE29" s="33"/>
      <c r="CF29" s="107">
        <v>17267</v>
      </c>
      <c r="CG29" s="107">
        <v>17267</v>
      </c>
      <c r="CH29" s="107">
        <v>17267</v>
      </c>
      <c r="CI29" s="107">
        <v>17267</v>
      </c>
      <c r="CJ29" s="107">
        <v>17267</v>
      </c>
      <c r="CK29" s="107">
        <v>17267</v>
      </c>
      <c r="CL29" s="107">
        <v>17267</v>
      </c>
      <c r="CM29" s="107">
        <v>17267</v>
      </c>
      <c r="CN29" s="107">
        <v>17267</v>
      </c>
      <c r="CO29" s="87"/>
    </row>
    <row r="30" spans="1:125" ht="21.75" customHeight="1" x14ac:dyDescent="0.15">
      <c r="B30" s="11" t="s">
        <v>124</v>
      </c>
      <c r="C30" s="131" t="s">
        <v>81</v>
      </c>
      <c r="D30" s="131"/>
      <c r="E30" s="131"/>
      <c r="F30" s="131"/>
      <c r="G30" s="131"/>
      <c r="H30" s="131"/>
      <c r="I30" s="131"/>
      <c r="J30" s="131"/>
      <c r="K30" s="131"/>
      <c r="L30" s="131"/>
      <c r="M30" s="132"/>
      <c r="N30" s="13"/>
      <c r="P30" s="98">
        <v>2</v>
      </c>
      <c r="Q30" s="98">
        <v>2</v>
      </c>
      <c r="R30" s="98">
        <v>2</v>
      </c>
      <c r="S30" s="29"/>
      <c r="T30" s="29"/>
      <c r="U30" s="29"/>
      <c r="V30" s="29"/>
      <c r="W30" s="98" t="s">
        <v>156</v>
      </c>
      <c r="X30" s="98" t="s">
        <v>155</v>
      </c>
      <c r="Y30" s="98" t="s">
        <v>155</v>
      </c>
      <c r="Z30" s="27"/>
      <c r="AA30" s="27"/>
      <c r="AB30" s="27"/>
      <c r="AC30" s="27"/>
      <c r="AD30" s="98" t="s">
        <v>156</v>
      </c>
      <c r="AE30" s="98" t="s">
        <v>155</v>
      </c>
      <c r="AF30" s="98" t="s">
        <v>155</v>
      </c>
      <c r="AG30" s="29"/>
      <c r="AH30" s="29"/>
      <c r="AI30" s="29"/>
      <c r="AJ30" s="33"/>
      <c r="AK30" s="87"/>
      <c r="AL30" s="87"/>
      <c r="AM30" s="87"/>
      <c r="AN30" s="87"/>
      <c r="AO30" s="99">
        <v>9</v>
      </c>
      <c r="AP30" s="99"/>
      <c r="AQ30" s="99"/>
      <c r="AR30" s="99"/>
      <c r="AS30" s="99"/>
      <c r="AT30" s="29"/>
      <c r="AU30" s="33"/>
      <c r="AV30" s="33"/>
      <c r="AW30" s="33"/>
      <c r="AX30" s="33"/>
      <c r="AY30" s="33"/>
      <c r="AZ30" s="33"/>
      <c r="BA30" s="125" t="s">
        <v>157</v>
      </c>
      <c r="BB30" s="125" t="s">
        <v>157</v>
      </c>
      <c r="BC30" s="125" t="s">
        <v>157</v>
      </c>
      <c r="BD30" s="125" t="s">
        <v>157</v>
      </c>
      <c r="BE30" s="125" t="s">
        <v>157</v>
      </c>
      <c r="BF30" s="125" t="s">
        <v>157</v>
      </c>
      <c r="BG30" s="125" t="s">
        <v>157</v>
      </c>
      <c r="BH30" s="42"/>
      <c r="BI30" s="42"/>
      <c r="BJ30" s="89"/>
      <c r="BK30" s="105" t="s">
        <v>157</v>
      </c>
      <c r="BL30" s="105" t="s">
        <v>157</v>
      </c>
      <c r="BM30" s="105" t="s">
        <v>157</v>
      </c>
      <c r="BN30" s="105" t="s">
        <v>157</v>
      </c>
      <c r="BO30" s="105" t="s">
        <v>157</v>
      </c>
      <c r="BP30" s="105" t="s">
        <v>157</v>
      </c>
      <c r="BQ30" s="105" t="s">
        <v>157</v>
      </c>
      <c r="BR30" s="33"/>
      <c r="BS30" s="42"/>
      <c r="BT30" s="108" t="s">
        <v>157</v>
      </c>
      <c r="BU30" s="108" t="s">
        <v>157</v>
      </c>
      <c r="BV30" s="108" t="s">
        <v>157</v>
      </c>
      <c r="BW30" s="108" t="s">
        <v>157</v>
      </c>
      <c r="BX30" s="108" t="s">
        <v>157</v>
      </c>
      <c r="BY30" s="108" t="s">
        <v>157</v>
      </c>
      <c r="BZ30" s="108" t="s">
        <v>157</v>
      </c>
      <c r="CA30" s="108" t="s">
        <v>157</v>
      </c>
      <c r="CB30" s="108" t="s">
        <v>157</v>
      </c>
      <c r="CC30" s="108" t="s">
        <v>157</v>
      </c>
      <c r="CD30" s="42"/>
      <c r="CE30" s="33"/>
      <c r="CF30" s="107" t="s">
        <v>157</v>
      </c>
      <c r="CG30" s="107" t="s">
        <v>157</v>
      </c>
      <c r="CH30" s="107" t="s">
        <v>157</v>
      </c>
      <c r="CI30" s="107" t="s">
        <v>157</v>
      </c>
      <c r="CJ30" s="107" t="s">
        <v>157</v>
      </c>
      <c r="CK30" s="107" t="s">
        <v>157</v>
      </c>
      <c r="CL30" s="107" t="s">
        <v>157</v>
      </c>
      <c r="CM30" s="107" t="s">
        <v>157</v>
      </c>
      <c r="CN30" s="107" t="s">
        <v>157</v>
      </c>
      <c r="CO30" s="87"/>
    </row>
    <row r="31" spans="1:125" ht="14.25" customHeight="1" x14ac:dyDescent="0.15">
      <c r="B31" s="11" t="s">
        <v>1</v>
      </c>
      <c r="C31" s="110" t="s">
        <v>114</v>
      </c>
      <c r="D31" s="110"/>
      <c r="E31" s="110"/>
      <c r="F31" s="110"/>
      <c r="G31" s="110"/>
      <c r="H31" s="110"/>
      <c r="I31" s="110"/>
      <c r="J31" s="110"/>
      <c r="K31" s="110"/>
      <c r="L31" s="110"/>
      <c r="M31" s="111"/>
      <c r="N31" s="13"/>
      <c r="P31" s="98">
        <v>4</v>
      </c>
      <c r="Q31" s="98">
        <v>4</v>
      </c>
      <c r="R31" s="98">
        <v>4</v>
      </c>
      <c r="S31" s="29"/>
      <c r="T31" s="29"/>
      <c r="U31" s="29"/>
      <c r="V31" s="29"/>
      <c r="W31" s="98">
        <v>1</v>
      </c>
      <c r="X31" s="98">
        <v>1</v>
      </c>
      <c r="Y31" s="98">
        <v>1</v>
      </c>
      <c r="Z31" s="27"/>
      <c r="AA31" s="27"/>
      <c r="AB31" s="27"/>
      <c r="AC31" s="27"/>
      <c r="AD31" s="98" t="s">
        <v>156</v>
      </c>
      <c r="AE31" s="98" t="s">
        <v>155</v>
      </c>
      <c r="AF31" s="98" t="s">
        <v>155</v>
      </c>
      <c r="AG31" s="29"/>
      <c r="AH31" s="29"/>
      <c r="AI31" s="29"/>
      <c r="AJ31" s="33"/>
      <c r="AK31" s="102"/>
      <c r="AL31" s="102"/>
      <c r="AM31" s="102"/>
      <c r="AN31" s="87"/>
      <c r="AO31" s="99">
        <v>129</v>
      </c>
      <c r="AP31" s="99"/>
      <c r="AQ31" s="99"/>
      <c r="AR31" s="99"/>
      <c r="AS31" s="99"/>
      <c r="AT31" s="87"/>
      <c r="AU31" s="34"/>
      <c r="AV31" s="104"/>
      <c r="AW31" s="104"/>
      <c r="AX31" s="104"/>
      <c r="AY31" s="104"/>
      <c r="AZ31" s="34"/>
      <c r="BA31" s="105">
        <v>77322</v>
      </c>
      <c r="BB31" s="105">
        <v>77322</v>
      </c>
      <c r="BC31" s="105">
        <v>77322</v>
      </c>
      <c r="BD31" s="105">
        <v>77322</v>
      </c>
      <c r="BE31" s="105">
        <v>77322</v>
      </c>
      <c r="BF31" s="105">
        <v>77322</v>
      </c>
      <c r="BG31" s="105">
        <v>77322</v>
      </c>
      <c r="BH31" s="42"/>
      <c r="BI31" s="42"/>
      <c r="BJ31" s="88"/>
      <c r="BK31" s="105">
        <v>198893</v>
      </c>
      <c r="BL31" s="105">
        <v>198893</v>
      </c>
      <c r="BM31" s="105">
        <v>198893</v>
      </c>
      <c r="BN31" s="105">
        <v>198893</v>
      </c>
      <c r="BO31" s="105">
        <v>198893</v>
      </c>
      <c r="BP31" s="105">
        <v>198893</v>
      </c>
      <c r="BQ31" s="105">
        <v>198893</v>
      </c>
      <c r="BR31" s="33"/>
      <c r="BS31" s="42"/>
      <c r="BT31" s="108">
        <v>622525</v>
      </c>
      <c r="BU31" s="108">
        <v>622525</v>
      </c>
      <c r="BV31" s="108">
        <v>622525</v>
      </c>
      <c r="BW31" s="108">
        <v>622525</v>
      </c>
      <c r="BX31" s="108">
        <v>622525</v>
      </c>
      <c r="BY31" s="108">
        <v>622525</v>
      </c>
      <c r="BZ31" s="108">
        <v>622525</v>
      </c>
      <c r="CA31" s="108">
        <v>622525</v>
      </c>
      <c r="CB31" s="108">
        <v>622525</v>
      </c>
      <c r="CC31" s="108">
        <v>622525</v>
      </c>
      <c r="CD31" s="39"/>
      <c r="CE31" s="34"/>
      <c r="CF31" s="107">
        <v>387189</v>
      </c>
      <c r="CG31" s="107">
        <v>387189</v>
      </c>
      <c r="CH31" s="107">
        <v>387189</v>
      </c>
      <c r="CI31" s="107">
        <v>387189</v>
      </c>
      <c r="CJ31" s="107">
        <v>387189</v>
      </c>
      <c r="CK31" s="107">
        <v>387189</v>
      </c>
      <c r="CL31" s="107">
        <v>387189</v>
      </c>
      <c r="CM31" s="107">
        <v>387189</v>
      </c>
      <c r="CN31" s="107">
        <v>387189</v>
      </c>
      <c r="CO31" s="87"/>
    </row>
    <row r="32" spans="1:125" ht="14.25" customHeight="1" x14ac:dyDescent="0.15">
      <c r="B32" s="11" t="s">
        <v>125</v>
      </c>
      <c r="C32" s="129" t="s">
        <v>126</v>
      </c>
      <c r="D32" s="129"/>
      <c r="E32" s="129"/>
      <c r="F32" s="129"/>
      <c r="G32" s="129"/>
      <c r="H32" s="129"/>
      <c r="I32" s="129"/>
      <c r="J32" s="129"/>
      <c r="K32" s="129"/>
      <c r="L32" s="129"/>
      <c r="M32" s="130"/>
      <c r="N32" s="13"/>
      <c r="P32" s="98">
        <v>3</v>
      </c>
      <c r="Q32" s="98">
        <v>3</v>
      </c>
      <c r="R32" s="98">
        <v>3</v>
      </c>
      <c r="S32" s="29"/>
      <c r="T32" s="29"/>
      <c r="U32" s="29"/>
      <c r="V32" s="29"/>
      <c r="W32" s="98">
        <v>1</v>
      </c>
      <c r="X32" s="98">
        <v>1</v>
      </c>
      <c r="Y32" s="98">
        <v>1</v>
      </c>
      <c r="Z32" s="27"/>
      <c r="AA32" s="27"/>
      <c r="AB32" s="27"/>
      <c r="AC32" s="27"/>
      <c r="AD32" s="98" t="s">
        <v>156</v>
      </c>
      <c r="AE32" s="98" t="s">
        <v>155</v>
      </c>
      <c r="AF32" s="98" t="s">
        <v>155</v>
      </c>
      <c r="AG32" s="29"/>
      <c r="AH32" s="29"/>
      <c r="AI32" s="29"/>
      <c r="AJ32" s="33"/>
      <c r="AK32" s="29"/>
      <c r="AL32" s="29"/>
      <c r="AM32" s="29"/>
      <c r="AN32" s="29"/>
      <c r="AO32" s="99">
        <v>82</v>
      </c>
      <c r="AP32" s="99"/>
      <c r="AQ32" s="99"/>
      <c r="AR32" s="99"/>
      <c r="AS32" s="99"/>
      <c r="AT32" s="29"/>
      <c r="AU32" s="33"/>
      <c r="AV32" s="33"/>
      <c r="AW32" s="33"/>
      <c r="AX32" s="33"/>
      <c r="AY32" s="33"/>
      <c r="AZ32" s="33"/>
      <c r="BA32" s="105">
        <v>41632</v>
      </c>
      <c r="BB32" s="105">
        <v>41632</v>
      </c>
      <c r="BC32" s="105">
        <v>41632</v>
      </c>
      <c r="BD32" s="105">
        <v>41632</v>
      </c>
      <c r="BE32" s="105">
        <v>41632</v>
      </c>
      <c r="BF32" s="105">
        <v>41632</v>
      </c>
      <c r="BG32" s="105">
        <v>41632</v>
      </c>
      <c r="BH32" s="42"/>
      <c r="BI32" s="42"/>
      <c r="BJ32" s="88"/>
      <c r="BK32" s="105">
        <v>4389077</v>
      </c>
      <c r="BL32" s="105">
        <v>4389077</v>
      </c>
      <c r="BM32" s="105">
        <v>4389077</v>
      </c>
      <c r="BN32" s="105">
        <v>4389077</v>
      </c>
      <c r="BO32" s="105">
        <v>4389077</v>
      </c>
      <c r="BP32" s="105">
        <v>4389077</v>
      </c>
      <c r="BQ32" s="105">
        <v>4389077</v>
      </c>
      <c r="BR32" s="33"/>
      <c r="BS32" s="42"/>
      <c r="BT32" s="108">
        <v>4637243</v>
      </c>
      <c r="BU32" s="108">
        <v>4637243</v>
      </c>
      <c r="BV32" s="108">
        <v>4637243</v>
      </c>
      <c r="BW32" s="108">
        <v>4637243</v>
      </c>
      <c r="BX32" s="108">
        <v>4637243</v>
      </c>
      <c r="BY32" s="108">
        <v>4637243</v>
      </c>
      <c r="BZ32" s="108">
        <v>4637243</v>
      </c>
      <c r="CA32" s="108">
        <v>4637243</v>
      </c>
      <c r="CB32" s="108">
        <v>4637243</v>
      </c>
      <c r="CC32" s="108">
        <v>4637243</v>
      </c>
      <c r="CD32" s="42"/>
      <c r="CE32" s="33"/>
      <c r="CF32" s="107">
        <v>224559</v>
      </c>
      <c r="CG32" s="107">
        <v>224559</v>
      </c>
      <c r="CH32" s="107">
        <v>224559</v>
      </c>
      <c r="CI32" s="107">
        <v>224559</v>
      </c>
      <c r="CJ32" s="107">
        <v>224559</v>
      </c>
      <c r="CK32" s="107">
        <v>224559</v>
      </c>
      <c r="CL32" s="107">
        <v>224559</v>
      </c>
      <c r="CM32" s="107">
        <v>224559</v>
      </c>
      <c r="CN32" s="107">
        <v>224559</v>
      </c>
      <c r="CO32" s="87"/>
    </row>
    <row r="33" spans="1:111" ht="13.5" customHeight="1" x14ac:dyDescent="0.15">
      <c r="B33" s="11" t="s">
        <v>15</v>
      </c>
      <c r="C33" s="115" t="s">
        <v>127</v>
      </c>
      <c r="D33" s="115"/>
      <c r="E33" s="115"/>
      <c r="F33" s="115"/>
      <c r="G33" s="115"/>
      <c r="H33" s="115"/>
      <c r="I33" s="115"/>
      <c r="J33" s="115"/>
      <c r="K33" s="115"/>
      <c r="L33" s="115"/>
      <c r="M33" s="116"/>
      <c r="N33" s="13"/>
      <c r="P33" s="98">
        <v>2</v>
      </c>
      <c r="Q33" s="98">
        <v>2</v>
      </c>
      <c r="R33" s="98">
        <v>2</v>
      </c>
      <c r="S33" s="29"/>
      <c r="T33" s="29"/>
      <c r="U33" s="29"/>
      <c r="V33" s="29"/>
      <c r="W33" s="98" t="s">
        <v>156</v>
      </c>
      <c r="X33" s="98" t="s">
        <v>155</v>
      </c>
      <c r="Y33" s="98" t="s">
        <v>155</v>
      </c>
      <c r="Z33" s="27"/>
      <c r="AA33" s="27"/>
      <c r="AB33" s="27"/>
      <c r="AC33" s="27"/>
      <c r="AD33" s="98" t="s">
        <v>156</v>
      </c>
      <c r="AE33" s="98" t="s">
        <v>155</v>
      </c>
      <c r="AF33" s="98" t="s">
        <v>155</v>
      </c>
      <c r="AG33" s="29"/>
      <c r="AH33" s="29"/>
      <c r="AI33" s="29"/>
      <c r="AJ33" s="33"/>
      <c r="AK33" s="102"/>
      <c r="AL33" s="102"/>
      <c r="AM33" s="102"/>
      <c r="AN33" s="87"/>
      <c r="AO33" s="99">
        <v>21</v>
      </c>
      <c r="AP33" s="99"/>
      <c r="AQ33" s="99"/>
      <c r="AR33" s="99"/>
      <c r="AS33" s="99"/>
      <c r="AT33" s="87"/>
      <c r="AU33" s="34"/>
      <c r="AV33" s="104"/>
      <c r="AW33" s="104"/>
      <c r="AX33" s="104"/>
      <c r="AY33" s="104"/>
      <c r="AZ33" s="34"/>
      <c r="BA33" s="105" t="s">
        <v>157</v>
      </c>
      <c r="BB33" s="105" t="s">
        <v>157</v>
      </c>
      <c r="BC33" s="105" t="s">
        <v>157</v>
      </c>
      <c r="BD33" s="105" t="s">
        <v>157</v>
      </c>
      <c r="BE33" s="105" t="s">
        <v>157</v>
      </c>
      <c r="BF33" s="105" t="s">
        <v>157</v>
      </c>
      <c r="BG33" s="105" t="s">
        <v>157</v>
      </c>
      <c r="BH33" s="42"/>
      <c r="BI33" s="42"/>
      <c r="BK33" s="98" t="s">
        <v>157</v>
      </c>
      <c r="BL33" s="98" t="s">
        <v>157</v>
      </c>
      <c r="BM33" s="98" t="s">
        <v>157</v>
      </c>
      <c r="BN33" s="98" t="s">
        <v>157</v>
      </c>
      <c r="BO33" s="98" t="s">
        <v>157</v>
      </c>
      <c r="BP33" s="98" t="s">
        <v>157</v>
      </c>
      <c r="BQ33" s="98" t="s">
        <v>157</v>
      </c>
      <c r="BR33" s="33"/>
      <c r="BS33" s="42"/>
      <c r="BT33" s="108" t="s">
        <v>157</v>
      </c>
      <c r="BU33" s="108" t="s">
        <v>157</v>
      </c>
      <c r="BV33" s="108" t="s">
        <v>157</v>
      </c>
      <c r="BW33" s="108" t="s">
        <v>157</v>
      </c>
      <c r="BX33" s="108" t="s">
        <v>157</v>
      </c>
      <c r="BY33" s="108" t="s">
        <v>157</v>
      </c>
      <c r="BZ33" s="108" t="s">
        <v>157</v>
      </c>
      <c r="CA33" s="108" t="s">
        <v>157</v>
      </c>
      <c r="CB33" s="108" t="s">
        <v>157</v>
      </c>
      <c r="CC33" s="108" t="s">
        <v>157</v>
      </c>
      <c r="CD33" s="39"/>
      <c r="CE33" s="34"/>
      <c r="CF33" s="107" t="s">
        <v>157</v>
      </c>
      <c r="CG33" s="107" t="s">
        <v>157</v>
      </c>
      <c r="CH33" s="107" t="s">
        <v>157</v>
      </c>
      <c r="CI33" s="107" t="s">
        <v>157</v>
      </c>
      <c r="CJ33" s="107" t="s">
        <v>157</v>
      </c>
      <c r="CK33" s="107" t="s">
        <v>157</v>
      </c>
      <c r="CL33" s="107" t="s">
        <v>157</v>
      </c>
      <c r="CM33" s="107" t="s">
        <v>157</v>
      </c>
      <c r="CN33" s="107" t="s">
        <v>157</v>
      </c>
      <c r="CO33" s="87"/>
    </row>
    <row r="34" spans="1:111" ht="13.5" customHeight="1" x14ac:dyDescent="0.15">
      <c r="B34" s="11" t="s">
        <v>128</v>
      </c>
      <c r="C34" s="115" t="s">
        <v>129</v>
      </c>
      <c r="D34" s="115"/>
      <c r="E34" s="115"/>
      <c r="F34" s="115"/>
      <c r="G34" s="115"/>
      <c r="H34" s="115"/>
      <c r="I34" s="115"/>
      <c r="J34" s="115"/>
      <c r="K34" s="115"/>
      <c r="L34" s="115"/>
      <c r="M34" s="116"/>
      <c r="N34" s="13"/>
      <c r="P34" s="98">
        <v>14</v>
      </c>
      <c r="Q34" s="98">
        <v>14</v>
      </c>
      <c r="R34" s="98">
        <v>14</v>
      </c>
      <c r="S34" s="29"/>
      <c r="T34" s="29"/>
      <c r="U34" s="29"/>
      <c r="V34" s="29"/>
      <c r="W34" s="98">
        <v>2</v>
      </c>
      <c r="X34" s="98">
        <v>2</v>
      </c>
      <c r="Y34" s="98">
        <v>2</v>
      </c>
      <c r="Z34" s="27"/>
      <c r="AA34" s="27"/>
      <c r="AB34" s="27"/>
      <c r="AC34" s="27"/>
      <c r="AD34" s="98" t="s">
        <v>156</v>
      </c>
      <c r="AE34" s="98" t="s">
        <v>155</v>
      </c>
      <c r="AF34" s="98" t="s">
        <v>155</v>
      </c>
      <c r="AG34" s="29"/>
      <c r="AH34" s="29"/>
      <c r="AI34" s="29"/>
      <c r="AJ34" s="33"/>
      <c r="AK34" s="29"/>
      <c r="AL34" s="29"/>
      <c r="AM34" s="29"/>
      <c r="AN34" s="29"/>
      <c r="AO34" s="99">
        <v>390</v>
      </c>
      <c r="AP34" s="99"/>
      <c r="AQ34" s="99"/>
      <c r="AR34" s="99"/>
      <c r="AS34" s="99"/>
      <c r="AT34" s="29"/>
      <c r="AU34" s="33"/>
      <c r="AV34" s="33"/>
      <c r="AW34" s="33"/>
      <c r="AX34" s="33"/>
      <c r="AY34" s="33"/>
      <c r="AZ34" s="33"/>
      <c r="BA34" s="105">
        <v>187996</v>
      </c>
      <c r="BB34" s="105">
        <v>187996</v>
      </c>
      <c r="BC34" s="105">
        <v>187996</v>
      </c>
      <c r="BD34" s="105">
        <v>187996</v>
      </c>
      <c r="BE34" s="105">
        <v>187996</v>
      </c>
      <c r="BF34" s="105">
        <v>187996</v>
      </c>
      <c r="BG34" s="105">
        <v>187996</v>
      </c>
      <c r="BH34" s="42"/>
      <c r="BI34" s="42"/>
      <c r="BJ34" s="95"/>
      <c r="BK34" s="128">
        <v>979003</v>
      </c>
      <c r="BL34" s="128">
        <v>979003</v>
      </c>
      <c r="BM34" s="128">
        <v>979003</v>
      </c>
      <c r="BN34" s="128">
        <v>979003</v>
      </c>
      <c r="BO34" s="128">
        <v>979003</v>
      </c>
      <c r="BP34" s="128">
        <v>979003</v>
      </c>
      <c r="BQ34" s="128">
        <v>979003</v>
      </c>
      <c r="BR34" s="33"/>
      <c r="BS34" s="42"/>
      <c r="BT34" s="108">
        <v>1302012</v>
      </c>
      <c r="BU34" s="108">
        <v>1302012</v>
      </c>
      <c r="BV34" s="108">
        <v>1302012</v>
      </c>
      <c r="BW34" s="108">
        <v>1302012</v>
      </c>
      <c r="BX34" s="108">
        <v>1302012</v>
      </c>
      <c r="BY34" s="108">
        <v>1302012</v>
      </c>
      <c r="BZ34" s="108">
        <v>1302012</v>
      </c>
      <c r="CA34" s="108">
        <v>1302012</v>
      </c>
      <c r="CB34" s="108">
        <v>1302012</v>
      </c>
      <c r="CC34" s="108">
        <v>1302012</v>
      </c>
      <c r="CD34" s="42"/>
      <c r="CE34" s="33"/>
      <c r="CF34" s="107">
        <v>296243</v>
      </c>
      <c r="CG34" s="107">
        <v>296243</v>
      </c>
      <c r="CH34" s="107">
        <v>296243</v>
      </c>
      <c r="CI34" s="107">
        <v>296243</v>
      </c>
      <c r="CJ34" s="107">
        <v>296243</v>
      </c>
      <c r="CK34" s="107">
        <v>296243</v>
      </c>
      <c r="CL34" s="107">
        <v>296243</v>
      </c>
      <c r="CM34" s="107">
        <v>296243</v>
      </c>
      <c r="CN34" s="107">
        <v>296243</v>
      </c>
      <c r="CO34" s="87"/>
    </row>
    <row r="35" spans="1:111" ht="13.5" customHeight="1" x14ac:dyDescent="0.15">
      <c r="B35" s="11" t="s">
        <v>10</v>
      </c>
      <c r="C35" s="126" t="s">
        <v>87</v>
      </c>
      <c r="D35" s="126"/>
      <c r="E35" s="126"/>
      <c r="F35" s="126"/>
      <c r="G35" s="126"/>
      <c r="H35" s="126"/>
      <c r="I35" s="126"/>
      <c r="J35" s="126"/>
      <c r="K35" s="126"/>
      <c r="L35" s="126"/>
      <c r="M35" s="127"/>
      <c r="N35" s="13"/>
      <c r="P35" s="98">
        <v>10</v>
      </c>
      <c r="Q35" s="98">
        <v>10</v>
      </c>
      <c r="R35" s="98">
        <v>10</v>
      </c>
      <c r="S35" s="29"/>
      <c r="T35" s="29"/>
      <c r="U35" s="29"/>
      <c r="V35" s="29"/>
      <c r="W35" s="98">
        <v>1</v>
      </c>
      <c r="X35" s="98">
        <v>1</v>
      </c>
      <c r="Y35" s="98">
        <v>1</v>
      </c>
      <c r="Z35" s="27"/>
      <c r="AA35" s="27"/>
      <c r="AB35" s="27"/>
      <c r="AC35" s="27"/>
      <c r="AD35" s="98" t="s">
        <v>156</v>
      </c>
      <c r="AE35" s="98" t="s">
        <v>155</v>
      </c>
      <c r="AF35" s="98" t="s">
        <v>155</v>
      </c>
      <c r="AG35" s="29"/>
      <c r="AH35" s="29"/>
      <c r="AI35" s="29"/>
      <c r="AJ35" s="33"/>
      <c r="AK35" s="29"/>
      <c r="AL35" s="29"/>
      <c r="AM35" s="29"/>
      <c r="AN35" s="29"/>
      <c r="AO35" s="99">
        <v>322</v>
      </c>
      <c r="AP35" s="99"/>
      <c r="AQ35" s="99"/>
      <c r="AR35" s="99"/>
      <c r="AS35" s="99"/>
      <c r="AT35" s="29"/>
      <c r="AU35" s="33"/>
      <c r="AV35" s="33"/>
      <c r="AW35" s="33"/>
      <c r="AX35" s="33"/>
      <c r="AY35" s="33"/>
      <c r="AZ35" s="33"/>
      <c r="BA35" s="105">
        <v>243179</v>
      </c>
      <c r="BB35" s="105">
        <v>243179</v>
      </c>
      <c r="BC35" s="105">
        <v>243179</v>
      </c>
      <c r="BD35" s="105">
        <v>243179</v>
      </c>
      <c r="BE35" s="105">
        <v>243179</v>
      </c>
      <c r="BF35" s="105">
        <v>243179</v>
      </c>
      <c r="BG35" s="105">
        <v>243179</v>
      </c>
      <c r="BH35" s="42"/>
      <c r="BI35" s="42"/>
      <c r="BJ35" s="88"/>
      <c r="BK35" s="105">
        <v>1404151</v>
      </c>
      <c r="BL35" s="105">
        <v>1404151</v>
      </c>
      <c r="BM35" s="105">
        <v>1404151</v>
      </c>
      <c r="BN35" s="105">
        <v>1404151</v>
      </c>
      <c r="BO35" s="105">
        <v>1404151</v>
      </c>
      <c r="BP35" s="105">
        <v>1404151</v>
      </c>
      <c r="BQ35" s="105">
        <v>1404151</v>
      </c>
      <c r="BR35" s="33"/>
      <c r="BS35" s="42"/>
      <c r="BT35" s="108">
        <v>1729329</v>
      </c>
      <c r="BU35" s="108">
        <v>1729329</v>
      </c>
      <c r="BV35" s="108">
        <v>1729329</v>
      </c>
      <c r="BW35" s="108">
        <v>1729329</v>
      </c>
      <c r="BX35" s="108">
        <v>1729329</v>
      </c>
      <c r="BY35" s="108">
        <v>1729329</v>
      </c>
      <c r="BZ35" s="108">
        <v>1729329</v>
      </c>
      <c r="CA35" s="108">
        <v>1729329</v>
      </c>
      <c r="CB35" s="108">
        <v>1729329</v>
      </c>
      <c r="CC35" s="108">
        <v>1729329</v>
      </c>
      <c r="CD35" s="42"/>
      <c r="CE35" s="33"/>
      <c r="CF35" s="107">
        <v>339599</v>
      </c>
      <c r="CG35" s="107">
        <v>339599</v>
      </c>
      <c r="CH35" s="107">
        <v>339599</v>
      </c>
      <c r="CI35" s="107">
        <v>339599</v>
      </c>
      <c r="CJ35" s="107">
        <v>339599</v>
      </c>
      <c r="CK35" s="107">
        <v>339599</v>
      </c>
      <c r="CL35" s="107">
        <v>339599</v>
      </c>
      <c r="CM35" s="107">
        <v>339599</v>
      </c>
      <c r="CN35" s="107">
        <v>339599</v>
      </c>
      <c r="CO35" s="87"/>
    </row>
    <row r="36" spans="1:111" ht="13.5" customHeight="1" x14ac:dyDescent="0.15">
      <c r="B36" s="11" t="s">
        <v>3</v>
      </c>
      <c r="C36" s="110" t="s">
        <v>115</v>
      </c>
      <c r="D36" s="110"/>
      <c r="E36" s="110"/>
      <c r="F36" s="110"/>
      <c r="G36" s="110"/>
      <c r="H36" s="110"/>
      <c r="I36" s="110"/>
      <c r="J36" s="110"/>
      <c r="K36" s="110"/>
      <c r="L36" s="110"/>
      <c r="M36" s="111"/>
      <c r="N36" s="13"/>
      <c r="P36" s="98">
        <v>22</v>
      </c>
      <c r="Q36" s="98">
        <v>22</v>
      </c>
      <c r="R36" s="98">
        <v>22</v>
      </c>
      <c r="S36" s="29"/>
      <c r="T36" s="29"/>
      <c r="U36" s="29"/>
      <c r="V36" s="29"/>
      <c r="W36" s="98">
        <v>4</v>
      </c>
      <c r="X36" s="98">
        <v>4</v>
      </c>
      <c r="Y36" s="98">
        <v>4</v>
      </c>
      <c r="Z36" s="27"/>
      <c r="AA36" s="27"/>
      <c r="AB36" s="27"/>
      <c r="AC36" s="27"/>
      <c r="AD36" s="98" t="s">
        <v>156</v>
      </c>
      <c r="AE36" s="98" t="s">
        <v>155</v>
      </c>
      <c r="AF36" s="98" t="s">
        <v>155</v>
      </c>
      <c r="AG36" s="29"/>
      <c r="AH36" s="29"/>
      <c r="AI36" s="29"/>
      <c r="AJ36" s="33"/>
      <c r="AK36" s="102"/>
      <c r="AL36" s="102"/>
      <c r="AM36" s="102"/>
      <c r="AN36" s="87"/>
      <c r="AO36" s="99">
        <v>606</v>
      </c>
      <c r="AP36" s="99"/>
      <c r="AQ36" s="99"/>
      <c r="AR36" s="99"/>
      <c r="AS36" s="99"/>
      <c r="AT36" s="87"/>
      <c r="AU36" s="34"/>
      <c r="AV36" s="104"/>
      <c r="AW36" s="104"/>
      <c r="AX36" s="104"/>
      <c r="AY36" s="104"/>
      <c r="AZ36" s="34"/>
      <c r="BA36" s="105">
        <v>317874</v>
      </c>
      <c r="BB36" s="105">
        <v>317874</v>
      </c>
      <c r="BC36" s="105">
        <v>317874</v>
      </c>
      <c r="BD36" s="105">
        <v>317874</v>
      </c>
      <c r="BE36" s="105">
        <v>317874</v>
      </c>
      <c r="BF36" s="105">
        <v>317874</v>
      </c>
      <c r="BG36" s="105">
        <v>317874</v>
      </c>
      <c r="BH36" s="42"/>
      <c r="BI36" s="42"/>
      <c r="BJ36" s="88"/>
      <c r="BK36" s="105">
        <v>684533</v>
      </c>
      <c r="BL36" s="105">
        <v>684533</v>
      </c>
      <c r="BM36" s="105">
        <v>684533</v>
      </c>
      <c r="BN36" s="105">
        <v>684533</v>
      </c>
      <c r="BO36" s="105">
        <v>684533</v>
      </c>
      <c r="BP36" s="105">
        <v>684533</v>
      </c>
      <c r="BQ36" s="105">
        <v>684533</v>
      </c>
      <c r="BR36" s="33"/>
      <c r="BS36" s="42"/>
      <c r="BT36" s="108">
        <v>1218646</v>
      </c>
      <c r="BU36" s="108">
        <v>1218646</v>
      </c>
      <c r="BV36" s="108">
        <v>1218646</v>
      </c>
      <c r="BW36" s="108">
        <v>1218646</v>
      </c>
      <c r="BX36" s="108">
        <v>1218646</v>
      </c>
      <c r="BY36" s="108">
        <v>1218646</v>
      </c>
      <c r="BZ36" s="108">
        <v>1218646</v>
      </c>
      <c r="CA36" s="108">
        <v>1218646</v>
      </c>
      <c r="CB36" s="108">
        <v>1218646</v>
      </c>
      <c r="CC36" s="108">
        <v>1218646</v>
      </c>
      <c r="CD36" s="39"/>
      <c r="CE36" s="34"/>
      <c r="CF36" s="107">
        <v>487810</v>
      </c>
      <c r="CG36" s="107">
        <v>487810</v>
      </c>
      <c r="CH36" s="107">
        <v>487810</v>
      </c>
      <c r="CI36" s="107">
        <v>487810</v>
      </c>
      <c r="CJ36" s="107">
        <v>487810</v>
      </c>
      <c r="CK36" s="107">
        <v>487810</v>
      </c>
      <c r="CL36" s="107">
        <v>487810</v>
      </c>
      <c r="CM36" s="107">
        <v>487810</v>
      </c>
      <c r="CN36" s="107">
        <v>487810</v>
      </c>
      <c r="CO36" s="87"/>
    </row>
    <row r="37" spans="1:111" ht="13.5" customHeight="1" x14ac:dyDescent="0.15">
      <c r="B37" s="90" t="s">
        <v>133</v>
      </c>
      <c r="C37" s="110" t="s">
        <v>131</v>
      </c>
      <c r="D37" s="110"/>
      <c r="E37" s="110"/>
      <c r="F37" s="110"/>
      <c r="G37" s="110"/>
      <c r="H37" s="110"/>
      <c r="I37" s="110"/>
      <c r="J37" s="110"/>
      <c r="K37" s="110"/>
      <c r="L37" s="110"/>
      <c r="M37" s="111"/>
      <c r="N37" s="13"/>
      <c r="P37" s="98">
        <v>7</v>
      </c>
      <c r="Q37" s="98">
        <v>7</v>
      </c>
      <c r="R37" s="98">
        <v>7</v>
      </c>
      <c r="S37" s="29"/>
      <c r="T37" s="29"/>
      <c r="U37" s="29"/>
      <c r="V37" s="29"/>
      <c r="W37" s="98" t="s">
        <v>156</v>
      </c>
      <c r="X37" s="98" t="s">
        <v>155</v>
      </c>
      <c r="Y37" s="98" t="s">
        <v>155</v>
      </c>
      <c r="Z37" s="27"/>
      <c r="AA37" s="27"/>
      <c r="AB37" s="27"/>
      <c r="AC37" s="27"/>
      <c r="AD37" s="98" t="s">
        <v>156</v>
      </c>
      <c r="AE37" s="98" t="s">
        <v>155</v>
      </c>
      <c r="AF37" s="98" t="s">
        <v>155</v>
      </c>
      <c r="AG37" s="29"/>
      <c r="AH37" s="29"/>
      <c r="AI37" s="29"/>
      <c r="AJ37" s="33"/>
      <c r="AK37" s="29"/>
      <c r="AL37" s="29"/>
      <c r="AM37" s="29"/>
      <c r="AN37" s="29"/>
      <c r="AO37" s="99">
        <v>71</v>
      </c>
      <c r="AP37" s="99"/>
      <c r="AQ37" s="99"/>
      <c r="AR37" s="99"/>
      <c r="AS37" s="99"/>
      <c r="AT37" s="29"/>
      <c r="AU37" s="33"/>
      <c r="AV37" s="33"/>
      <c r="AW37" s="33"/>
      <c r="AX37" s="33"/>
      <c r="AY37" s="33"/>
      <c r="AZ37" s="33"/>
      <c r="BA37" s="125">
        <v>36318</v>
      </c>
      <c r="BB37" s="125">
        <v>36318</v>
      </c>
      <c r="BC37" s="125">
        <v>36318</v>
      </c>
      <c r="BD37" s="125">
        <v>36318</v>
      </c>
      <c r="BE37" s="125">
        <v>36318</v>
      </c>
      <c r="BF37" s="125">
        <v>36318</v>
      </c>
      <c r="BG37" s="125">
        <v>36318</v>
      </c>
      <c r="BH37" s="43"/>
      <c r="BI37" s="42"/>
      <c r="BJ37" s="89"/>
      <c r="BK37" s="105">
        <v>101255</v>
      </c>
      <c r="BL37" s="105">
        <v>101255</v>
      </c>
      <c r="BM37" s="105">
        <v>101255</v>
      </c>
      <c r="BN37" s="105">
        <v>101255</v>
      </c>
      <c r="BO37" s="105">
        <v>101255</v>
      </c>
      <c r="BP37" s="105">
        <v>101255</v>
      </c>
      <c r="BQ37" s="105">
        <v>101255</v>
      </c>
      <c r="BR37" s="33"/>
      <c r="BS37" s="42"/>
      <c r="BT37" s="108">
        <v>187369</v>
      </c>
      <c r="BU37" s="108">
        <v>187369</v>
      </c>
      <c r="BV37" s="108">
        <v>187369</v>
      </c>
      <c r="BW37" s="108">
        <v>187369</v>
      </c>
      <c r="BX37" s="108">
        <v>187369</v>
      </c>
      <c r="BY37" s="108">
        <v>187369</v>
      </c>
      <c r="BZ37" s="108">
        <v>187369</v>
      </c>
      <c r="CA37" s="108">
        <v>187369</v>
      </c>
      <c r="CB37" s="108">
        <v>187369</v>
      </c>
      <c r="CC37" s="108">
        <v>187369</v>
      </c>
      <c r="CD37" s="42"/>
      <c r="CE37" s="33"/>
      <c r="CF37" s="107">
        <v>78313</v>
      </c>
      <c r="CG37" s="107">
        <v>78313</v>
      </c>
      <c r="CH37" s="107">
        <v>78313</v>
      </c>
      <c r="CI37" s="107">
        <v>78313</v>
      </c>
      <c r="CJ37" s="107">
        <v>78313</v>
      </c>
      <c r="CK37" s="107">
        <v>78313</v>
      </c>
      <c r="CL37" s="107">
        <v>78313</v>
      </c>
      <c r="CM37" s="107">
        <v>78313</v>
      </c>
      <c r="CN37" s="107">
        <v>78313</v>
      </c>
      <c r="CO37" s="87"/>
    </row>
    <row r="38" spans="1:111" ht="24.75" customHeight="1" x14ac:dyDescent="0.15">
      <c r="B38" s="11" t="s">
        <v>137</v>
      </c>
      <c r="C38" s="123" t="s">
        <v>116</v>
      </c>
      <c r="D38" s="123"/>
      <c r="E38" s="123"/>
      <c r="F38" s="123"/>
      <c r="G38" s="123"/>
      <c r="H38" s="123"/>
      <c r="I38" s="123"/>
      <c r="J38" s="123"/>
      <c r="K38" s="123"/>
      <c r="L38" s="123"/>
      <c r="M38" s="124"/>
      <c r="N38" s="13"/>
      <c r="P38" s="98">
        <v>3</v>
      </c>
      <c r="Q38" s="98">
        <v>3</v>
      </c>
      <c r="R38" s="98">
        <v>3</v>
      </c>
      <c r="S38" s="29"/>
      <c r="T38" s="29"/>
      <c r="U38" s="29"/>
      <c r="V38" s="29"/>
      <c r="W38" s="98">
        <v>2</v>
      </c>
      <c r="X38" s="98">
        <v>2</v>
      </c>
      <c r="Y38" s="98">
        <v>2</v>
      </c>
      <c r="Z38" s="27"/>
      <c r="AA38" s="27"/>
      <c r="AB38" s="27"/>
      <c r="AC38" s="27"/>
      <c r="AD38" s="98" t="s">
        <v>156</v>
      </c>
      <c r="AE38" s="98" t="s">
        <v>155</v>
      </c>
      <c r="AF38" s="98" t="s">
        <v>155</v>
      </c>
      <c r="AG38" s="29"/>
      <c r="AH38" s="29"/>
      <c r="AI38" s="29"/>
      <c r="AJ38" s="34"/>
      <c r="AK38" s="104"/>
      <c r="AL38" s="104"/>
      <c r="AM38" s="104"/>
      <c r="AN38" s="34"/>
      <c r="AO38" s="99">
        <v>180</v>
      </c>
      <c r="AP38" s="99"/>
      <c r="AQ38" s="99"/>
      <c r="AR38" s="99"/>
      <c r="AS38" s="99"/>
      <c r="AT38" s="87"/>
      <c r="AU38" s="38"/>
      <c r="AV38" s="104"/>
      <c r="AW38" s="104"/>
      <c r="AX38" s="104"/>
      <c r="AY38" s="104"/>
      <c r="AZ38" s="38"/>
      <c r="BA38" s="105">
        <v>76920</v>
      </c>
      <c r="BB38" s="105">
        <v>76920</v>
      </c>
      <c r="BC38" s="105">
        <v>76920</v>
      </c>
      <c r="BD38" s="105">
        <v>76920</v>
      </c>
      <c r="BE38" s="105">
        <v>76920</v>
      </c>
      <c r="BF38" s="105">
        <v>76920</v>
      </c>
      <c r="BG38" s="105">
        <v>76920</v>
      </c>
      <c r="BH38" s="42"/>
      <c r="BI38" s="42"/>
      <c r="BJ38" s="88"/>
      <c r="BK38" s="105">
        <v>306050</v>
      </c>
      <c r="BL38" s="105">
        <v>306050</v>
      </c>
      <c r="BM38" s="105">
        <v>306050</v>
      </c>
      <c r="BN38" s="105">
        <v>306050</v>
      </c>
      <c r="BO38" s="105">
        <v>306050</v>
      </c>
      <c r="BP38" s="105">
        <v>306050</v>
      </c>
      <c r="BQ38" s="105">
        <v>306050</v>
      </c>
      <c r="BR38" s="33"/>
      <c r="BS38" s="42"/>
      <c r="BT38" s="108">
        <v>639606</v>
      </c>
      <c r="BU38" s="108">
        <v>639606</v>
      </c>
      <c r="BV38" s="108">
        <v>639606</v>
      </c>
      <c r="BW38" s="108">
        <v>639606</v>
      </c>
      <c r="BX38" s="108">
        <v>639606</v>
      </c>
      <c r="BY38" s="108">
        <v>639606</v>
      </c>
      <c r="BZ38" s="108">
        <v>639606</v>
      </c>
      <c r="CA38" s="108">
        <v>639606</v>
      </c>
      <c r="CB38" s="108">
        <v>639606</v>
      </c>
      <c r="CC38" s="108">
        <v>639606</v>
      </c>
      <c r="CD38" s="51"/>
      <c r="CE38" s="52"/>
      <c r="CF38" s="107">
        <v>303702</v>
      </c>
      <c r="CG38" s="107">
        <v>303702</v>
      </c>
      <c r="CH38" s="107">
        <v>303702</v>
      </c>
      <c r="CI38" s="107">
        <v>303702</v>
      </c>
      <c r="CJ38" s="107">
        <v>303702</v>
      </c>
      <c r="CK38" s="107">
        <v>303702</v>
      </c>
      <c r="CL38" s="107">
        <v>303702</v>
      </c>
      <c r="CM38" s="107">
        <v>303702</v>
      </c>
      <c r="CN38" s="107">
        <v>303702</v>
      </c>
      <c r="CO38" s="87"/>
    </row>
    <row r="39" spans="1:111" ht="13.5" customHeight="1" x14ac:dyDescent="0.15">
      <c r="B39" s="11" t="s">
        <v>117</v>
      </c>
      <c r="C39" s="120" t="s">
        <v>118</v>
      </c>
      <c r="D39" s="120"/>
      <c r="E39" s="120"/>
      <c r="F39" s="120"/>
      <c r="G39" s="120"/>
      <c r="H39" s="120"/>
      <c r="I39" s="120"/>
      <c r="J39" s="120"/>
      <c r="K39" s="120"/>
      <c r="L39" s="120"/>
      <c r="M39" s="121"/>
      <c r="N39" s="13"/>
      <c r="P39" s="98">
        <v>14</v>
      </c>
      <c r="Q39" s="98">
        <v>14</v>
      </c>
      <c r="R39" s="98">
        <v>14</v>
      </c>
      <c r="S39" s="29"/>
      <c r="T39" s="29"/>
      <c r="U39" s="29"/>
      <c r="V39" s="29"/>
      <c r="W39" s="98">
        <v>2</v>
      </c>
      <c r="X39" s="98">
        <v>2</v>
      </c>
      <c r="Y39" s="98">
        <v>2</v>
      </c>
      <c r="Z39" s="27"/>
      <c r="AA39" s="27"/>
      <c r="AB39" s="27"/>
      <c r="AC39" s="27"/>
      <c r="AD39" s="98">
        <v>1</v>
      </c>
      <c r="AE39" s="98">
        <v>1</v>
      </c>
      <c r="AF39" s="98">
        <v>1</v>
      </c>
      <c r="AG39" s="29"/>
      <c r="AH39" s="29"/>
      <c r="AI39" s="29"/>
      <c r="AJ39" s="34"/>
      <c r="AK39" s="104"/>
      <c r="AL39" s="104"/>
      <c r="AM39" s="104"/>
      <c r="AN39" s="34"/>
      <c r="AO39" s="122">
        <v>1013</v>
      </c>
      <c r="AP39" s="122"/>
      <c r="AQ39" s="122"/>
      <c r="AR39" s="122"/>
      <c r="AS39" s="122"/>
      <c r="AT39" s="87"/>
      <c r="AU39" s="38"/>
      <c r="AV39" s="104"/>
      <c r="AW39" s="104"/>
      <c r="AX39" s="104"/>
      <c r="AY39" s="104"/>
      <c r="AZ39" s="38"/>
      <c r="BA39" s="105">
        <v>580562</v>
      </c>
      <c r="BB39" s="105">
        <v>580562</v>
      </c>
      <c r="BC39" s="105">
        <v>580562</v>
      </c>
      <c r="BD39" s="105">
        <v>580562</v>
      </c>
      <c r="BE39" s="105">
        <v>580562</v>
      </c>
      <c r="BF39" s="105">
        <v>580562</v>
      </c>
      <c r="BG39" s="105">
        <v>580562</v>
      </c>
      <c r="BH39" s="42"/>
      <c r="BI39" s="42"/>
      <c r="BJ39" s="88"/>
      <c r="BK39" s="105">
        <v>2524818</v>
      </c>
      <c r="BL39" s="105">
        <v>2524818</v>
      </c>
      <c r="BM39" s="105">
        <v>2524818</v>
      </c>
      <c r="BN39" s="105">
        <v>2524818</v>
      </c>
      <c r="BO39" s="105">
        <v>2524818</v>
      </c>
      <c r="BP39" s="105">
        <v>2524818</v>
      </c>
      <c r="BQ39" s="105">
        <v>2524818</v>
      </c>
      <c r="BR39" s="33"/>
      <c r="BS39" s="42"/>
      <c r="BT39" s="108">
        <v>3253287</v>
      </c>
      <c r="BU39" s="108">
        <v>3253287</v>
      </c>
      <c r="BV39" s="108">
        <v>3253287</v>
      </c>
      <c r="BW39" s="108">
        <v>3253287</v>
      </c>
      <c r="BX39" s="108">
        <v>3253287</v>
      </c>
      <c r="BY39" s="108">
        <v>3253287</v>
      </c>
      <c r="BZ39" s="108">
        <v>3253287</v>
      </c>
      <c r="CA39" s="108">
        <v>3253287</v>
      </c>
      <c r="CB39" s="108">
        <v>3253287</v>
      </c>
      <c r="CC39" s="108">
        <v>3253287</v>
      </c>
      <c r="CD39" s="51"/>
      <c r="CE39" s="52"/>
      <c r="CF39" s="107">
        <v>701729</v>
      </c>
      <c r="CG39" s="107">
        <v>701729</v>
      </c>
      <c r="CH39" s="107">
        <v>701729</v>
      </c>
      <c r="CI39" s="107">
        <v>701729</v>
      </c>
      <c r="CJ39" s="107">
        <v>701729</v>
      </c>
      <c r="CK39" s="107">
        <v>701729</v>
      </c>
      <c r="CL39" s="107">
        <v>701729</v>
      </c>
      <c r="CM39" s="107">
        <v>701729</v>
      </c>
      <c r="CN39" s="107">
        <v>701729</v>
      </c>
      <c r="CO39" s="87"/>
    </row>
    <row r="40" spans="1:111" ht="12" customHeight="1" x14ac:dyDescent="0.15">
      <c r="B40" s="11" t="s">
        <v>132</v>
      </c>
      <c r="C40" s="117" t="s">
        <v>130</v>
      </c>
      <c r="D40" s="117"/>
      <c r="E40" s="117"/>
      <c r="F40" s="117"/>
      <c r="G40" s="117"/>
      <c r="H40" s="117"/>
      <c r="I40" s="117"/>
      <c r="J40" s="117"/>
      <c r="K40" s="117"/>
      <c r="L40" s="117"/>
      <c r="M40" s="118"/>
      <c r="N40" s="13"/>
      <c r="P40" s="98">
        <v>3</v>
      </c>
      <c r="Q40" s="98">
        <v>3</v>
      </c>
      <c r="R40" s="98">
        <v>3</v>
      </c>
      <c r="S40" s="29"/>
      <c r="T40" s="29"/>
      <c r="U40" s="29"/>
      <c r="V40" s="29"/>
      <c r="W40" s="98">
        <v>1</v>
      </c>
      <c r="X40" s="98">
        <v>1</v>
      </c>
      <c r="Y40" s="98">
        <v>1</v>
      </c>
      <c r="Z40" s="27"/>
      <c r="AA40" s="27"/>
      <c r="AB40" s="27"/>
      <c r="AC40" s="27"/>
      <c r="AD40" s="98" t="s">
        <v>156</v>
      </c>
      <c r="AE40" s="98" t="s">
        <v>155</v>
      </c>
      <c r="AF40" s="98" t="s">
        <v>155</v>
      </c>
      <c r="AG40" s="29"/>
      <c r="AH40" s="29"/>
      <c r="AI40" s="29"/>
      <c r="AJ40" s="35"/>
      <c r="AK40" s="104"/>
      <c r="AL40" s="104"/>
      <c r="AM40" s="104"/>
      <c r="AN40" s="34"/>
      <c r="AO40" s="99">
        <v>128</v>
      </c>
      <c r="AP40" s="99"/>
      <c r="AQ40" s="99"/>
      <c r="AR40" s="99"/>
      <c r="AS40" s="99"/>
      <c r="AT40" s="87"/>
      <c r="AU40" s="38"/>
      <c r="AV40" s="104"/>
      <c r="AW40" s="104"/>
      <c r="AX40" s="104"/>
      <c r="AY40" s="104"/>
      <c r="AZ40" s="38"/>
      <c r="BA40" s="105">
        <v>65302</v>
      </c>
      <c r="BB40" s="105">
        <v>65302</v>
      </c>
      <c r="BC40" s="105">
        <v>65302</v>
      </c>
      <c r="BD40" s="105">
        <v>65302</v>
      </c>
      <c r="BE40" s="105">
        <v>65302</v>
      </c>
      <c r="BF40" s="105">
        <v>65302</v>
      </c>
      <c r="BG40" s="105">
        <v>65302</v>
      </c>
      <c r="BH40" s="42"/>
      <c r="BI40" s="42"/>
      <c r="BJ40" s="88"/>
      <c r="BK40" s="105">
        <v>257370</v>
      </c>
      <c r="BL40" s="105">
        <v>257370</v>
      </c>
      <c r="BM40" s="105">
        <v>257370</v>
      </c>
      <c r="BN40" s="105">
        <v>257370</v>
      </c>
      <c r="BO40" s="105">
        <v>257370</v>
      </c>
      <c r="BP40" s="105">
        <v>257370</v>
      </c>
      <c r="BQ40" s="105">
        <v>257370</v>
      </c>
      <c r="BR40" s="33"/>
      <c r="BS40" s="42"/>
      <c r="BT40" s="108">
        <v>363050</v>
      </c>
      <c r="BU40" s="108">
        <v>363050</v>
      </c>
      <c r="BV40" s="108">
        <v>363050</v>
      </c>
      <c r="BW40" s="108">
        <v>363050</v>
      </c>
      <c r="BX40" s="108">
        <v>363050</v>
      </c>
      <c r="BY40" s="108">
        <v>363050</v>
      </c>
      <c r="BZ40" s="108">
        <v>363050</v>
      </c>
      <c r="CA40" s="108">
        <v>363050</v>
      </c>
      <c r="CB40" s="108">
        <v>363050</v>
      </c>
      <c r="CC40" s="108">
        <v>363050</v>
      </c>
      <c r="CD40" s="51"/>
      <c r="CE40" s="52"/>
      <c r="CF40" s="107">
        <v>96199</v>
      </c>
      <c r="CG40" s="107">
        <v>96199</v>
      </c>
      <c r="CH40" s="107">
        <v>96199</v>
      </c>
      <c r="CI40" s="107">
        <v>96199</v>
      </c>
      <c r="CJ40" s="107">
        <v>96199</v>
      </c>
      <c r="CK40" s="107">
        <v>96199</v>
      </c>
      <c r="CL40" s="107">
        <v>96199</v>
      </c>
      <c r="CM40" s="107">
        <v>96199</v>
      </c>
      <c r="CN40" s="107">
        <v>96199</v>
      </c>
      <c r="CO40" s="87"/>
    </row>
    <row r="41" spans="1:111" ht="13.5" customHeight="1" x14ac:dyDescent="0.15">
      <c r="B41" s="11" t="s">
        <v>134</v>
      </c>
      <c r="C41" s="110" t="s">
        <v>141</v>
      </c>
      <c r="D41" s="110"/>
      <c r="E41" s="110"/>
      <c r="F41" s="110"/>
      <c r="G41" s="110"/>
      <c r="H41" s="110"/>
      <c r="I41" s="110"/>
      <c r="J41" s="110"/>
      <c r="K41" s="110"/>
      <c r="L41" s="110"/>
      <c r="M41" s="111"/>
      <c r="N41" s="13"/>
      <c r="P41" s="98">
        <v>3</v>
      </c>
      <c r="Q41" s="98">
        <v>3</v>
      </c>
      <c r="R41" s="98">
        <v>3</v>
      </c>
      <c r="S41" s="29"/>
      <c r="T41" s="29"/>
      <c r="U41" s="29"/>
      <c r="V41" s="29"/>
      <c r="W41" s="98">
        <v>1</v>
      </c>
      <c r="X41" s="98">
        <v>1</v>
      </c>
      <c r="Y41" s="98">
        <v>1</v>
      </c>
      <c r="Z41" s="27"/>
      <c r="AA41" s="27"/>
      <c r="AB41" s="27"/>
      <c r="AC41" s="27"/>
      <c r="AD41" s="98" t="s">
        <v>156</v>
      </c>
      <c r="AE41" s="98" t="s">
        <v>155</v>
      </c>
      <c r="AF41" s="98" t="s">
        <v>155</v>
      </c>
      <c r="AG41" s="29"/>
      <c r="AH41" s="29"/>
      <c r="AI41" s="29"/>
      <c r="AJ41" s="35"/>
      <c r="AK41" s="102"/>
      <c r="AL41" s="102"/>
      <c r="AM41" s="102"/>
      <c r="AN41" s="87"/>
      <c r="AO41" s="119">
        <v>87</v>
      </c>
      <c r="AP41" s="119"/>
      <c r="AQ41" s="119"/>
      <c r="AR41" s="119"/>
      <c r="AS41" s="119"/>
      <c r="AT41" s="87"/>
      <c r="AU41" s="104"/>
      <c r="AV41" s="104"/>
      <c r="AW41" s="104"/>
      <c r="AX41" s="104"/>
      <c r="AY41" s="104"/>
      <c r="AZ41" s="38"/>
      <c r="BA41" s="105">
        <v>26520</v>
      </c>
      <c r="BB41" s="105">
        <v>26520</v>
      </c>
      <c r="BC41" s="105">
        <v>26520</v>
      </c>
      <c r="BD41" s="105">
        <v>26520</v>
      </c>
      <c r="BE41" s="105">
        <v>26520</v>
      </c>
      <c r="BF41" s="105">
        <v>26520</v>
      </c>
      <c r="BG41" s="105">
        <v>26520</v>
      </c>
      <c r="BH41" s="42"/>
      <c r="BI41" s="42"/>
      <c r="BJ41" s="88"/>
      <c r="BK41" s="105">
        <v>132771</v>
      </c>
      <c r="BL41" s="105">
        <v>132771</v>
      </c>
      <c r="BM41" s="105">
        <v>132771</v>
      </c>
      <c r="BN41" s="105">
        <v>132771</v>
      </c>
      <c r="BO41" s="105">
        <v>132771</v>
      </c>
      <c r="BP41" s="105">
        <v>132771</v>
      </c>
      <c r="BQ41" s="105">
        <v>132771</v>
      </c>
      <c r="BR41" s="33"/>
      <c r="BS41" s="42"/>
      <c r="BT41" s="108">
        <v>188040</v>
      </c>
      <c r="BU41" s="108">
        <v>188040</v>
      </c>
      <c r="BV41" s="108">
        <v>188040</v>
      </c>
      <c r="BW41" s="108">
        <v>188040</v>
      </c>
      <c r="BX41" s="108">
        <v>188040</v>
      </c>
      <c r="BY41" s="108">
        <v>188040</v>
      </c>
      <c r="BZ41" s="108">
        <v>188040</v>
      </c>
      <c r="CA41" s="108">
        <v>188040</v>
      </c>
      <c r="CB41" s="108">
        <v>188040</v>
      </c>
      <c r="CC41" s="108">
        <v>188040</v>
      </c>
      <c r="CD41" s="51"/>
      <c r="CE41" s="52"/>
      <c r="CF41" s="107">
        <v>63486</v>
      </c>
      <c r="CG41" s="107">
        <v>63486</v>
      </c>
      <c r="CH41" s="107">
        <v>63486</v>
      </c>
      <c r="CI41" s="107">
        <v>63486</v>
      </c>
      <c r="CJ41" s="107">
        <v>63486</v>
      </c>
      <c r="CK41" s="107">
        <v>63486</v>
      </c>
      <c r="CL41" s="107">
        <v>63486</v>
      </c>
      <c r="CM41" s="107">
        <v>63486</v>
      </c>
      <c r="CN41" s="107">
        <v>63486</v>
      </c>
      <c r="CO41" s="87"/>
    </row>
    <row r="42" spans="1:111" ht="13.5" customHeight="1" x14ac:dyDescent="0.15">
      <c r="B42" s="11" t="s">
        <v>135</v>
      </c>
      <c r="C42" s="115" t="s">
        <v>136</v>
      </c>
      <c r="D42" s="115"/>
      <c r="E42" s="115"/>
      <c r="F42" s="115"/>
      <c r="G42" s="115"/>
      <c r="H42" s="115"/>
      <c r="I42" s="115"/>
      <c r="J42" s="115"/>
      <c r="K42" s="115"/>
      <c r="L42" s="115"/>
      <c r="M42" s="116"/>
      <c r="N42" s="13"/>
      <c r="P42" s="98">
        <v>8</v>
      </c>
      <c r="Q42" s="98">
        <v>8</v>
      </c>
      <c r="R42" s="98">
        <v>8</v>
      </c>
      <c r="S42" s="29"/>
      <c r="T42" s="29"/>
      <c r="U42" s="29"/>
      <c r="V42" s="29"/>
      <c r="W42" s="98">
        <v>3</v>
      </c>
      <c r="X42" s="98">
        <v>3</v>
      </c>
      <c r="Y42" s="98">
        <v>3</v>
      </c>
      <c r="Z42" s="27"/>
      <c r="AA42" s="27"/>
      <c r="AB42" s="27"/>
      <c r="AC42" s="27"/>
      <c r="AD42" s="98">
        <v>1</v>
      </c>
      <c r="AE42" s="98">
        <v>1</v>
      </c>
      <c r="AF42" s="98">
        <v>1</v>
      </c>
      <c r="AG42" s="29"/>
      <c r="AH42" s="29"/>
      <c r="AI42" s="29"/>
      <c r="AJ42" s="35"/>
      <c r="AK42" s="102"/>
      <c r="AL42" s="102"/>
      <c r="AM42" s="102"/>
      <c r="AN42" s="87"/>
      <c r="AO42" s="114">
        <v>1022</v>
      </c>
      <c r="AP42" s="114"/>
      <c r="AQ42" s="114"/>
      <c r="AR42" s="114"/>
      <c r="AS42" s="114"/>
      <c r="AT42" s="87"/>
      <c r="AU42" s="38"/>
      <c r="AV42" s="104"/>
      <c r="AW42" s="104"/>
      <c r="AX42" s="104"/>
      <c r="AY42" s="104"/>
      <c r="AZ42" s="38"/>
      <c r="BA42" s="105">
        <v>407231</v>
      </c>
      <c r="BB42" s="105">
        <v>407231</v>
      </c>
      <c r="BC42" s="105">
        <v>407231</v>
      </c>
      <c r="BD42" s="105">
        <v>407231</v>
      </c>
      <c r="BE42" s="105">
        <v>407231</v>
      </c>
      <c r="BF42" s="105">
        <v>407231</v>
      </c>
      <c r="BG42" s="105">
        <v>407231</v>
      </c>
      <c r="BH42" s="42"/>
      <c r="BI42" s="42"/>
      <c r="BJ42" s="88"/>
      <c r="BK42" s="105">
        <v>1423206</v>
      </c>
      <c r="BL42" s="105">
        <v>1423206</v>
      </c>
      <c r="BM42" s="105">
        <v>1423206</v>
      </c>
      <c r="BN42" s="105">
        <v>1423206</v>
      </c>
      <c r="BO42" s="105">
        <v>1423206</v>
      </c>
      <c r="BP42" s="105">
        <v>1423206</v>
      </c>
      <c r="BQ42" s="105">
        <v>1423206</v>
      </c>
      <c r="BR42" s="33"/>
      <c r="BS42" s="42"/>
      <c r="BT42" s="108">
        <v>3607241</v>
      </c>
      <c r="BU42" s="108">
        <v>3607241</v>
      </c>
      <c r="BV42" s="108">
        <v>3607241</v>
      </c>
      <c r="BW42" s="108">
        <v>3607241</v>
      </c>
      <c r="BX42" s="108">
        <v>3607241</v>
      </c>
      <c r="BY42" s="108">
        <v>3607241</v>
      </c>
      <c r="BZ42" s="108">
        <v>3607241</v>
      </c>
      <c r="CA42" s="108">
        <v>3607241</v>
      </c>
      <c r="CB42" s="108">
        <v>3607241</v>
      </c>
      <c r="CC42" s="108">
        <v>3607241</v>
      </c>
      <c r="CD42" s="51"/>
      <c r="CE42" s="52"/>
      <c r="CF42" s="107">
        <v>2000046</v>
      </c>
      <c r="CG42" s="107">
        <v>2000046</v>
      </c>
      <c r="CH42" s="107">
        <v>2000046</v>
      </c>
      <c r="CI42" s="107">
        <v>2000046</v>
      </c>
      <c r="CJ42" s="107">
        <v>2000046</v>
      </c>
      <c r="CK42" s="107">
        <v>2000046</v>
      </c>
      <c r="CL42" s="107">
        <v>2000046</v>
      </c>
      <c r="CM42" s="107">
        <v>2000046</v>
      </c>
      <c r="CN42" s="107">
        <v>2000046</v>
      </c>
      <c r="CO42" s="87"/>
    </row>
    <row r="43" spans="1:111" x14ac:dyDescent="0.15">
      <c r="A43" s="7"/>
      <c r="B43" s="7"/>
      <c r="C43" s="7"/>
      <c r="D43" s="7"/>
      <c r="E43" s="7"/>
      <c r="F43" s="7"/>
      <c r="G43" s="7"/>
      <c r="H43" s="7"/>
      <c r="I43" s="7"/>
      <c r="J43" s="7"/>
      <c r="K43" s="7"/>
      <c r="L43" s="7"/>
      <c r="M43" s="22"/>
      <c r="N43" s="12"/>
      <c r="O43" s="7"/>
      <c r="P43" s="112"/>
      <c r="Q43" s="112"/>
      <c r="R43" s="112"/>
      <c r="S43" s="26"/>
      <c r="T43" s="26"/>
      <c r="U43" s="26"/>
      <c r="V43" s="26"/>
      <c r="W43" s="112"/>
      <c r="X43" s="112"/>
      <c r="Y43" s="112"/>
      <c r="Z43" s="26"/>
      <c r="AA43" s="26"/>
      <c r="AB43" s="26"/>
      <c r="AC43" s="26"/>
      <c r="AD43" s="112"/>
      <c r="AE43" s="112"/>
      <c r="AF43" s="112"/>
      <c r="AG43" s="26"/>
      <c r="AH43" s="26"/>
      <c r="AI43" s="26"/>
      <c r="AJ43" s="32"/>
      <c r="AK43" s="113"/>
      <c r="AL43" s="113"/>
      <c r="AM43" s="113"/>
      <c r="AN43" s="32"/>
      <c r="AO43" s="37"/>
      <c r="AP43" s="37"/>
      <c r="AQ43" s="113"/>
      <c r="AR43" s="113"/>
      <c r="AS43" s="113"/>
      <c r="AT43" s="37"/>
      <c r="AU43" s="37"/>
      <c r="AV43" s="113"/>
      <c r="AW43" s="113"/>
      <c r="AX43" s="113"/>
      <c r="AY43" s="37"/>
      <c r="AZ43" s="37"/>
      <c r="BA43" s="37"/>
      <c r="BB43" s="32"/>
      <c r="BC43" s="32"/>
      <c r="BD43" s="32"/>
      <c r="BE43" s="32"/>
      <c r="BF43" s="7"/>
      <c r="BG43" s="7"/>
      <c r="BH43" s="32"/>
      <c r="BI43" s="7"/>
      <c r="BJ43" s="32"/>
      <c r="BK43" s="32"/>
      <c r="BL43" s="7"/>
      <c r="BM43" s="37"/>
      <c r="BN43" s="7"/>
      <c r="BO43" s="37"/>
      <c r="BP43" s="37"/>
      <c r="BQ43" s="37"/>
      <c r="BR43" s="48"/>
      <c r="BS43" s="48"/>
      <c r="BT43" s="32"/>
      <c r="BU43" s="48"/>
      <c r="BV43" s="48"/>
      <c r="BW43" s="48"/>
      <c r="BX43" s="7"/>
      <c r="BY43" s="7"/>
      <c r="BZ43" s="7"/>
      <c r="CA43" s="32"/>
      <c r="CB43" s="7"/>
      <c r="CC43" s="7"/>
      <c r="CD43" s="7"/>
      <c r="CE43" s="7"/>
      <c r="CF43" s="7"/>
      <c r="CG43" s="7"/>
      <c r="CH43" s="7"/>
      <c r="CI43" s="7"/>
      <c r="CJ43" s="7"/>
      <c r="CK43" s="7"/>
      <c r="CL43" s="7"/>
      <c r="CM43" s="7"/>
      <c r="CN43" s="7"/>
      <c r="CO43" s="7"/>
    </row>
    <row r="44" spans="1:111" ht="4.5" customHeight="1" x14ac:dyDescent="0.15">
      <c r="C44" s="13"/>
      <c r="D44" s="13"/>
      <c r="E44" s="13"/>
      <c r="F44" s="13"/>
      <c r="G44" s="13"/>
      <c r="H44" s="13"/>
      <c r="I44" s="13"/>
      <c r="J44" s="13"/>
      <c r="K44" s="13"/>
      <c r="L44" s="13"/>
      <c r="M44" s="13"/>
      <c r="N44" s="13"/>
      <c r="P44" s="27"/>
      <c r="Q44" s="27"/>
      <c r="R44" s="27"/>
      <c r="S44" s="27"/>
      <c r="T44" s="27"/>
      <c r="U44" s="27"/>
      <c r="V44" s="27"/>
      <c r="W44" s="27"/>
      <c r="X44" s="27"/>
      <c r="Y44" s="27"/>
      <c r="Z44" s="27"/>
      <c r="AA44" s="27"/>
      <c r="AB44" s="27"/>
      <c r="AC44" s="27"/>
      <c r="AD44" s="27"/>
      <c r="AE44" s="27"/>
      <c r="AF44" s="27"/>
      <c r="AG44" s="27"/>
      <c r="AH44" s="27"/>
      <c r="AI44" s="27"/>
      <c r="AJ44" s="31"/>
      <c r="AK44" s="31"/>
      <c r="AL44" s="31"/>
      <c r="AM44" s="31"/>
      <c r="AN44" s="31"/>
      <c r="AO44" s="36"/>
      <c r="AP44" s="36"/>
      <c r="AQ44" s="31"/>
      <c r="AR44" s="31"/>
      <c r="AS44" s="31"/>
      <c r="AT44" s="36"/>
      <c r="AU44" s="36"/>
      <c r="AV44" s="31"/>
      <c r="AW44" s="31"/>
      <c r="AX44" s="31"/>
      <c r="AY44" s="36"/>
      <c r="AZ44" s="36"/>
      <c r="BA44" s="36"/>
      <c r="BB44" s="31"/>
      <c r="BC44" s="31"/>
      <c r="BD44" s="31"/>
      <c r="BE44" s="31"/>
      <c r="BH44" s="31"/>
      <c r="BJ44" s="31"/>
      <c r="BK44" s="31"/>
      <c r="BM44" s="36"/>
      <c r="BO44" s="36"/>
      <c r="BP44" s="36"/>
      <c r="BQ44" s="36"/>
      <c r="BR44" s="46"/>
      <c r="BS44" s="46"/>
      <c r="BT44" s="31"/>
      <c r="BU44" s="46"/>
      <c r="BV44" s="46"/>
      <c r="BW44" s="46"/>
      <c r="CA44" s="31"/>
    </row>
    <row r="45" spans="1:111" ht="13.5" customHeight="1" x14ac:dyDescent="0.15">
      <c r="CC45" s="98" t="s">
        <v>143</v>
      </c>
      <c r="CD45" s="98"/>
      <c r="CE45" s="98"/>
      <c r="CF45" s="98"/>
      <c r="CG45" s="98"/>
      <c r="CH45" s="98"/>
      <c r="CI45" s="98"/>
      <c r="CJ45" s="98"/>
      <c r="CK45" s="98"/>
      <c r="CL45" s="98"/>
      <c r="CM45" s="98"/>
      <c r="CN45" s="98"/>
      <c r="CO45" s="98"/>
      <c r="DD45" s="46"/>
      <c r="DF45" s="27"/>
      <c r="DG45" s="27"/>
    </row>
    <row r="46" spans="1:111" x14ac:dyDescent="0.15">
      <c r="C46" s="13"/>
      <c r="D46" s="13"/>
      <c r="E46" s="13"/>
      <c r="F46" s="13"/>
      <c r="G46" s="13"/>
      <c r="H46" s="13"/>
      <c r="I46" s="13"/>
      <c r="J46" s="13"/>
      <c r="K46" s="13"/>
      <c r="L46" s="13"/>
      <c r="M46" s="13"/>
      <c r="BK46" s="46"/>
      <c r="BL46" s="46"/>
      <c r="BM46" s="46"/>
      <c r="BN46" s="46"/>
      <c r="BO46" s="46"/>
      <c r="BP46" s="46"/>
      <c r="BT46" s="27"/>
      <c r="BU46" s="27"/>
      <c r="BV46" s="27"/>
      <c r="BW46" s="27"/>
      <c r="BX46" s="27"/>
      <c r="BY46" s="27"/>
      <c r="BZ46" s="27"/>
      <c r="CA46" s="27"/>
      <c r="CB46" s="27"/>
      <c r="CC46" s="27"/>
      <c r="CD46" s="27"/>
    </row>
    <row r="47" spans="1:111" x14ac:dyDescent="0.15">
      <c r="C47" s="13"/>
      <c r="D47" s="13"/>
      <c r="E47" s="13"/>
      <c r="F47" s="13"/>
      <c r="G47" s="13"/>
      <c r="H47" s="13"/>
      <c r="I47" s="13"/>
      <c r="J47" s="13"/>
      <c r="K47" s="13"/>
      <c r="L47" s="13"/>
      <c r="M47" s="13"/>
      <c r="BB47" s="28"/>
      <c r="BK47" s="46"/>
      <c r="BL47" s="46"/>
      <c r="BM47" s="46"/>
      <c r="BN47" s="46"/>
      <c r="BO47" s="46"/>
      <c r="BP47" s="46"/>
      <c r="BQ47" s="47"/>
      <c r="BR47" s="47"/>
      <c r="BS47" s="47"/>
    </row>
    <row r="48" spans="1:111" x14ac:dyDescent="0.15">
      <c r="A48" s="9"/>
      <c r="C48" s="15"/>
      <c r="D48" s="17"/>
      <c r="E48" s="17"/>
      <c r="F48" s="17"/>
      <c r="G48" s="17"/>
      <c r="H48" s="17"/>
      <c r="I48" s="17"/>
      <c r="K48" s="18"/>
      <c r="M48" s="23"/>
      <c r="N48" s="23"/>
      <c r="O48" s="23"/>
      <c r="P48" s="23"/>
      <c r="Q48" s="23"/>
      <c r="R48" s="28"/>
      <c r="S48" s="28"/>
      <c r="T48" s="28"/>
      <c r="U48" s="28"/>
      <c r="V48" s="28"/>
      <c r="W48" s="28"/>
      <c r="X48" s="28"/>
      <c r="Y48" s="28"/>
      <c r="Z48" s="28"/>
      <c r="AA48" s="28"/>
      <c r="AB48" s="23"/>
      <c r="AC48" s="23"/>
      <c r="AD48" s="23"/>
      <c r="AE48" s="23"/>
      <c r="AF48" s="23"/>
      <c r="AG48" s="23"/>
      <c r="AH48" s="23"/>
      <c r="AI48" s="23"/>
      <c r="AJ48" s="23"/>
      <c r="AK48" s="23"/>
      <c r="AL48" s="23"/>
      <c r="AM48" s="23"/>
      <c r="AN48" s="23"/>
      <c r="AO48" s="23"/>
      <c r="AP48" s="23"/>
      <c r="AQ48" s="28"/>
      <c r="AR48" s="28"/>
      <c r="AS48" s="28"/>
      <c r="AT48" s="28"/>
      <c r="AU48" s="28"/>
      <c r="AV48" s="28"/>
      <c r="AW48" s="28"/>
      <c r="AX48" s="28"/>
      <c r="AY48" s="28"/>
      <c r="AZ48" s="28"/>
      <c r="BA48" s="28"/>
      <c r="BB48" s="28"/>
      <c r="BC48" s="28"/>
      <c r="BD48" s="28"/>
      <c r="BE48" s="28"/>
      <c r="BF48" s="41"/>
      <c r="BG48" s="41"/>
      <c r="BH48" s="41"/>
      <c r="BI48" s="41"/>
      <c r="BJ48" s="41"/>
      <c r="BK48" s="46"/>
      <c r="BL48" s="46"/>
      <c r="BM48" s="46"/>
      <c r="BN48" s="46"/>
      <c r="BO48" s="46"/>
      <c r="BP48" s="46"/>
      <c r="BQ48" s="47"/>
      <c r="BR48" s="47"/>
      <c r="BS48" s="47"/>
      <c r="BT48" s="49"/>
      <c r="BU48" s="49"/>
      <c r="BV48" s="49"/>
      <c r="BW48" s="49"/>
      <c r="BX48" s="49"/>
      <c r="BY48" s="49"/>
      <c r="BZ48" s="50"/>
      <c r="CA48" s="50"/>
      <c r="CB48" s="50"/>
      <c r="CC48" s="50"/>
      <c r="CD48" s="50"/>
    </row>
    <row r="49" spans="1:82" x14ac:dyDescent="0.15">
      <c r="A49" s="9"/>
      <c r="C49" s="15"/>
      <c r="D49" s="17"/>
      <c r="E49" s="17"/>
      <c r="F49" s="17"/>
      <c r="G49" s="17"/>
      <c r="H49" s="17"/>
      <c r="I49" s="17"/>
      <c r="K49" s="18"/>
      <c r="M49" s="23"/>
      <c r="N49" s="23"/>
      <c r="O49" s="23"/>
      <c r="P49" s="23"/>
      <c r="Q49" s="23"/>
      <c r="R49" s="28"/>
      <c r="S49" s="28"/>
      <c r="T49" s="28"/>
      <c r="U49" s="28"/>
      <c r="V49" s="28"/>
      <c r="W49" s="28"/>
      <c r="X49" s="28"/>
      <c r="Y49" s="28"/>
      <c r="Z49" s="28"/>
      <c r="AA49" s="28"/>
      <c r="AB49" s="23"/>
      <c r="AC49" s="23"/>
      <c r="AD49" s="23"/>
      <c r="AE49" s="23"/>
      <c r="AF49" s="23"/>
      <c r="AG49" s="23"/>
      <c r="AH49" s="23"/>
      <c r="AI49" s="23"/>
      <c r="AJ49" s="23"/>
      <c r="AK49" s="23"/>
      <c r="AL49" s="23"/>
      <c r="AM49" s="23"/>
      <c r="AN49" s="23"/>
      <c r="AO49" s="23"/>
      <c r="AP49" s="23"/>
      <c r="AQ49" s="28"/>
      <c r="AR49" s="28"/>
      <c r="AS49" s="28"/>
      <c r="AT49" s="28"/>
      <c r="AU49" s="28"/>
      <c r="AV49" s="28"/>
      <c r="AW49" s="28"/>
      <c r="AX49" s="28"/>
      <c r="AY49" s="28"/>
      <c r="AZ49" s="28"/>
      <c r="BA49" s="28"/>
      <c r="BB49" s="28"/>
      <c r="BC49" s="28"/>
      <c r="BD49" s="28"/>
      <c r="BE49" s="28"/>
      <c r="BF49" s="41"/>
      <c r="BG49" s="41"/>
      <c r="BH49" s="41"/>
      <c r="BI49" s="41"/>
      <c r="BJ49" s="41"/>
      <c r="BK49" s="46"/>
      <c r="BL49" s="46"/>
      <c r="BM49" s="46"/>
      <c r="BN49" s="46"/>
      <c r="BO49" s="46"/>
      <c r="BP49" s="46"/>
      <c r="BQ49" s="47"/>
      <c r="BR49" s="47"/>
      <c r="BS49" s="47"/>
      <c r="BT49" s="49"/>
      <c r="BU49" s="49"/>
      <c r="BV49" s="49"/>
      <c r="BW49" s="49"/>
      <c r="BX49" s="49"/>
      <c r="BY49" s="49"/>
      <c r="BZ49" s="50"/>
      <c r="CA49" s="50"/>
      <c r="CB49" s="50"/>
      <c r="CC49" s="50"/>
      <c r="CD49" s="50"/>
    </row>
    <row r="50" spans="1:82" x14ac:dyDescent="0.15">
      <c r="A50" s="9"/>
      <c r="C50" s="15"/>
      <c r="D50" s="17"/>
      <c r="E50" s="17"/>
      <c r="F50" s="17"/>
      <c r="G50" s="17"/>
      <c r="H50" s="17"/>
      <c r="I50" s="17"/>
      <c r="K50" s="18"/>
      <c r="M50" s="23"/>
      <c r="N50" s="23"/>
      <c r="O50" s="23"/>
      <c r="P50" s="23"/>
      <c r="Q50" s="23"/>
      <c r="R50" s="28"/>
      <c r="S50" s="28"/>
      <c r="T50" s="28"/>
      <c r="U50" s="28"/>
      <c r="V50" s="28"/>
      <c r="W50" s="28"/>
      <c r="X50" s="28"/>
      <c r="Y50" s="28"/>
      <c r="Z50" s="28"/>
      <c r="AA50" s="28"/>
      <c r="AB50" s="23"/>
      <c r="AC50" s="23"/>
      <c r="AD50" s="23"/>
      <c r="AE50" s="23"/>
      <c r="AF50" s="23"/>
      <c r="AG50" s="23"/>
      <c r="AH50" s="23"/>
      <c r="AI50" s="23"/>
      <c r="AJ50" s="23"/>
      <c r="AK50" s="23"/>
      <c r="AL50" s="23"/>
      <c r="AM50" s="23"/>
      <c r="AN50" s="23"/>
      <c r="AO50" s="23"/>
      <c r="AP50" s="23"/>
      <c r="AQ50" s="28"/>
      <c r="AR50" s="28"/>
      <c r="AS50" s="28"/>
      <c r="AT50" s="28"/>
      <c r="AU50" s="28"/>
      <c r="AV50" s="28"/>
      <c r="AW50" s="28"/>
      <c r="AX50" s="28"/>
      <c r="AY50" s="28"/>
      <c r="AZ50" s="28"/>
      <c r="BA50" s="28"/>
      <c r="BB50" s="28"/>
      <c r="BC50" s="28"/>
      <c r="BD50" s="28"/>
      <c r="BE50" s="28"/>
      <c r="BF50" s="41"/>
      <c r="BG50" s="41"/>
      <c r="BH50" s="41"/>
      <c r="BI50" s="41"/>
      <c r="BJ50" s="41"/>
      <c r="BK50" s="46"/>
      <c r="BL50" s="46"/>
      <c r="BM50" s="46"/>
      <c r="BN50" s="46"/>
      <c r="BO50" s="46"/>
      <c r="BP50" s="46"/>
      <c r="BQ50" s="47"/>
      <c r="BR50" s="47"/>
      <c r="BS50" s="47"/>
      <c r="BT50" s="49"/>
      <c r="BU50" s="49"/>
      <c r="BV50" s="49"/>
      <c r="BW50" s="49"/>
      <c r="BX50" s="49"/>
      <c r="BY50" s="49"/>
      <c r="BZ50" s="50"/>
      <c r="CA50" s="50"/>
      <c r="CB50" s="50"/>
      <c r="CC50" s="50"/>
      <c r="CD50" s="50"/>
    </row>
    <row r="51" spans="1:82" x14ac:dyDescent="0.15">
      <c r="A51" s="9"/>
      <c r="C51" s="15"/>
      <c r="D51" s="17"/>
      <c r="E51" s="17"/>
      <c r="F51" s="17"/>
      <c r="G51" s="17"/>
      <c r="H51" s="17"/>
      <c r="I51" s="17"/>
      <c r="K51" s="18"/>
      <c r="M51" s="23"/>
      <c r="N51" s="23"/>
      <c r="O51" s="23"/>
      <c r="P51" s="23"/>
      <c r="Q51" s="23"/>
      <c r="R51" s="28"/>
      <c r="S51" s="28"/>
      <c r="T51" s="28"/>
      <c r="U51" s="28"/>
      <c r="V51" s="28"/>
      <c r="W51" s="28"/>
      <c r="X51" s="28"/>
      <c r="Y51" s="28"/>
      <c r="Z51" s="28"/>
      <c r="AA51" s="28"/>
      <c r="AB51" s="23"/>
      <c r="AC51" s="23"/>
      <c r="AD51" s="23"/>
      <c r="AE51" s="23"/>
      <c r="AF51" s="23"/>
      <c r="AG51" s="23"/>
      <c r="AH51" s="23"/>
      <c r="AI51" s="23"/>
      <c r="AJ51" s="23"/>
      <c r="AK51" s="23"/>
      <c r="AL51" s="23"/>
      <c r="AM51" s="23"/>
      <c r="AN51" s="23"/>
      <c r="AO51" s="23"/>
      <c r="AP51" s="23"/>
      <c r="AQ51" s="28"/>
      <c r="AR51" s="28"/>
      <c r="AS51" s="28"/>
      <c r="AT51" s="28"/>
      <c r="AU51" s="28"/>
      <c r="AV51" s="28"/>
      <c r="AW51" s="28"/>
      <c r="AX51" s="28"/>
      <c r="AY51" s="28"/>
      <c r="AZ51" s="28"/>
      <c r="BA51" s="28"/>
      <c r="BB51" s="28"/>
      <c r="BC51" s="28"/>
      <c r="BD51" s="28"/>
      <c r="BE51" s="28"/>
      <c r="BF51" s="41"/>
      <c r="BG51" s="41"/>
      <c r="BH51" s="41"/>
      <c r="BI51" s="41"/>
      <c r="BJ51" s="41"/>
      <c r="BK51" s="46"/>
      <c r="BL51" s="46"/>
      <c r="BM51" s="46"/>
      <c r="BN51" s="46"/>
      <c r="BO51" s="46"/>
      <c r="BP51" s="46"/>
      <c r="BQ51" s="47"/>
      <c r="BR51" s="47"/>
      <c r="BS51" s="47"/>
      <c r="BT51" s="49"/>
      <c r="BU51" s="49"/>
      <c r="BV51" s="49"/>
      <c r="BW51" s="49"/>
      <c r="BX51" s="49"/>
      <c r="BY51" s="49"/>
      <c r="BZ51" s="50"/>
      <c r="CA51" s="50"/>
      <c r="CB51" s="50"/>
      <c r="CC51" s="50"/>
      <c r="CD51" s="50"/>
    </row>
    <row r="52" spans="1:82" x14ac:dyDescent="0.15">
      <c r="A52" s="9"/>
      <c r="C52" s="15"/>
      <c r="D52" s="17"/>
      <c r="E52" s="17"/>
      <c r="F52" s="17"/>
      <c r="G52" s="17"/>
      <c r="H52" s="17"/>
      <c r="I52" s="17"/>
      <c r="K52" s="18"/>
      <c r="M52" s="23"/>
      <c r="N52" s="23"/>
      <c r="O52" s="23"/>
      <c r="P52" s="23"/>
      <c r="Q52" s="23"/>
      <c r="R52" s="28"/>
      <c r="S52" s="28"/>
      <c r="T52" s="28"/>
      <c r="U52" s="28"/>
      <c r="V52" s="28"/>
      <c r="W52" s="28"/>
      <c r="X52" s="28"/>
      <c r="Y52" s="28"/>
      <c r="Z52" s="28"/>
      <c r="AA52" s="28"/>
      <c r="AB52" s="23"/>
      <c r="AC52" s="23"/>
      <c r="AD52" s="23"/>
      <c r="AE52" s="23"/>
      <c r="AF52" s="23"/>
      <c r="AG52" s="23"/>
      <c r="AH52" s="23"/>
      <c r="AI52" s="23"/>
      <c r="AJ52" s="23"/>
      <c r="AK52" s="23"/>
      <c r="AL52" s="23"/>
      <c r="AM52" s="23"/>
      <c r="AN52" s="23"/>
      <c r="AO52" s="23"/>
      <c r="AP52" s="23"/>
      <c r="AQ52" s="28"/>
      <c r="AR52" s="28"/>
      <c r="AS52" s="28"/>
      <c r="AT52" s="28"/>
      <c r="AU52" s="28"/>
      <c r="AV52" s="28"/>
      <c r="AW52" s="28"/>
      <c r="AX52" s="28"/>
      <c r="AY52" s="28"/>
      <c r="AZ52" s="28"/>
      <c r="BA52" s="28"/>
      <c r="BB52" s="28"/>
      <c r="BC52" s="28"/>
      <c r="BD52" s="28"/>
      <c r="BE52" s="28"/>
      <c r="BF52" s="41"/>
      <c r="BG52" s="41"/>
      <c r="BH52" s="41"/>
      <c r="BI52" s="41"/>
      <c r="BJ52" s="41"/>
      <c r="BK52" s="46"/>
      <c r="BL52" s="46"/>
      <c r="BM52" s="46"/>
      <c r="BN52" s="46"/>
      <c r="BO52" s="46"/>
      <c r="BP52" s="46"/>
      <c r="BQ52" s="47"/>
      <c r="BR52" s="47"/>
      <c r="BS52" s="47"/>
      <c r="BT52" s="49"/>
      <c r="BU52" s="49"/>
      <c r="BV52" s="49"/>
      <c r="BW52" s="49"/>
      <c r="BX52" s="49"/>
      <c r="BY52" s="49"/>
      <c r="BZ52" s="50"/>
      <c r="CA52" s="50"/>
      <c r="CB52" s="50"/>
      <c r="CC52" s="50"/>
      <c r="CD52" s="50"/>
    </row>
    <row r="53" spans="1:82" x14ac:dyDescent="0.15">
      <c r="A53" s="9"/>
      <c r="C53" s="15"/>
      <c r="D53" s="17"/>
      <c r="E53" s="17"/>
      <c r="F53" s="17"/>
      <c r="G53" s="17"/>
      <c r="H53" s="17"/>
      <c r="I53" s="17"/>
      <c r="K53" s="18"/>
      <c r="M53" s="23"/>
      <c r="N53" s="23"/>
      <c r="O53" s="23"/>
      <c r="P53" s="23"/>
      <c r="Q53" s="23"/>
      <c r="R53" s="28"/>
      <c r="S53" s="28"/>
      <c r="T53" s="28"/>
      <c r="U53" s="28"/>
      <c r="V53" s="28"/>
      <c r="W53" s="28"/>
      <c r="X53" s="28"/>
      <c r="Y53" s="28"/>
      <c r="Z53" s="28"/>
      <c r="AA53" s="28"/>
      <c r="AB53" s="23"/>
      <c r="AC53" s="23"/>
      <c r="AD53" s="23"/>
      <c r="AE53" s="23"/>
      <c r="AF53" s="23"/>
      <c r="AG53" s="23"/>
      <c r="AH53" s="23"/>
      <c r="AI53" s="23"/>
      <c r="AJ53" s="23"/>
      <c r="AK53" s="23"/>
      <c r="AL53" s="23"/>
      <c r="AM53" s="23"/>
      <c r="AN53" s="23"/>
      <c r="AO53" s="23"/>
      <c r="AP53" s="23"/>
      <c r="AQ53" s="28"/>
      <c r="AR53" s="28"/>
      <c r="AS53" s="28"/>
      <c r="AT53" s="28"/>
      <c r="AU53" s="28"/>
      <c r="AV53" s="28"/>
      <c r="AW53" s="28"/>
      <c r="AX53" s="28"/>
      <c r="AY53" s="28"/>
      <c r="AZ53" s="28"/>
      <c r="BA53" s="28"/>
      <c r="BB53" s="28"/>
      <c r="BC53" s="28"/>
      <c r="BD53" s="28"/>
      <c r="BE53" s="28"/>
      <c r="BF53" s="41"/>
      <c r="BG53" s="41"/>
      <c r="BH53" s="41"/>
      <c r="BI53" s="41"/>
      <c r="BJ53" s="41"/>
      <c r="BK53" s="46"/>
      <c r="BL53" s="46"/>
      <c r="BM53" s="46"/>
      <c r="BN53" s="46"/>
      <c r="BO53" s="46"/>
      <c r="BP53" s="46"/>
      <c r="BQ53" s="47"/>
      <c r="BR53" s="47"/>
      <c r="BS53" s="47"/>
      <c r="BT53" s="49"/>
      <c r="BU53" s="49"/>
      <c r="BV53" s="49"/>
      <c r="BW53" s="49"/>
      <c r="BX53" s="49"/>
      <c r="BY53" s="49"/>
      <c r="BZ53" s="50"/>
      <c r="CA53" s="50"/>
      <c r="CB53" s="50"/>
      <c r="CC53" s="50"/>
      <c r="CD53" s="50"/>
    </row>
    <row r="54" spans="1:82" x14ac:dyDescent="0.15">
      <c r="A54" s="9"/>
      <c r="C54" s="15"/>
      <c r="D54" s="17"/>
      <c r="E54" s="17"/>
      <c r="F54" s="17"/>
      <c r="G54" s="17"/>
      <c r="H54" s="17"/>
      <c r="I54" s="17"/>
      <c r="K54" s="18"/>
      <c r="M54" s="23"/>
      <c r="N54" s="23"/>
      <c r="O54" s="23"/>
      <c r="P54" s="23"/>
      <c r="Q54" s="23"/>
      <c r="R54" s="28"/>
      <c r="S54" s="28"/>
      <c r="T54" s="28"/>
      <c r="U54" s="28"/>
      <c r="V54" s="28"/>
      <c r="W54" s="28"/>
      <c r="X54" s="28"/>
      <c r="Y54" s="28"/>
      <c r="Z54" s="28"/>
      <c r="AA54" s="28"/>
      <c r="AB54" s="23"/>
      <c r="AC54" s="23"/>
      <c r="AD54" s="23"/>
      <c r="AE54" s="23"/>
      <c r="AF54" s="23"/>
      <c r="AG54" s="23"/>
      <c r="AH54" s="23"/>
      <c r="AI54" s="23"/>
      <c r="AJ54" s="23"/>
      <c r="AK54" s="23"/>
      <c r="AL54" s="23"/>
      <c r="AM54" s="23"/>
      <c r="AN54" s="23"/>
      <c r="AO54" s="23"/>
      <c r="AP54" s="23"/>
      <c r="AQ54" s="28"/>
      <c r="AR54" s="28"/>
      <c r="AS54" s="28"/>
      <c r="AT54" s="28"/>
      <c r="AU54" s="28"/>
      <c r="AV54" s="28"/>
      <c r="AW54" s="28"/>
      <c r="AX54" s="28"/>
      <c r="AY54" s="28"/>
      <c r="AZ54" s="28"/>
      <c r="BA54" s="28"/>
      <c r="BB54" s="28"/>
      <c r="BC54" s="28"/>
      <c r="BD54" s="28"/>
      <c r="BE54" s="28"/>
      <c r="BF54" s="41"/>
      <c r="BG54" s="41"/>
      <c r="BH54" s="41"/>
      <c r="BI54" s="41"/>
      <c r="BJ54" s="41"/>
      <c r="BK54" s="46"/>
      <c r="BL54" s="46"/>
      <c r="BM54" s="46"/>
      <c r="BN54" s="46"/>
      <c r="BO54" s="46"/>
      <c r="BP54" s="46"/>
      <c r="BQ54" s="47"/>
      <c r="BR54" s="47"/>
      <c r="BS54" s="47"/>
      <c r="BT54" s="49"/>
      <c r="BU54" s="49"/>
      <c r="BV54" s="49"/>
      <c r="BW54" s="49"/>
      <c r="BX54" s="49"/>
      <c r="BY54" s="49"/>
      <c r="BZ54" s="50"/>
      <c r="CA54" s="50"/>
      <c r="CB54" s="50"/>
      <c r="CC54" s="50"/>
      <c r="CD54" s="50"/>
    </row>
    <row r="55" spans="1:82" x14ac:dyDescent="0.15">
      <c r="A55" s="9"/>
      <c r="C55" s="15"/>
      <c r="D55" s="17"/>
      <c r="E55" s="17"/>
      <c r="F55" s="17"/>
      <c r="G55" s="17"/>
      <c r="H55" s="17"/>
      <c r="I55" s="17"/>
      <c r="K55" s="18"/>
      <c r="M55" s="23"/>
      <c r="N55" s="23"/>
      <c r="O55" s="23"/>
      <c r="P55" s="23"/>
      <c r="Q55" s="23"/>
      <c r="R55" s="28"/>
      <c r="S55" s="28"/>
      <c r="T55" s="28"/>
      <c r="U55" s="28"/>
      <c r="V55" s="28"/>
      <c r="W55" s="28"/>
      <c r="X55" s="28"/>
      <c r="Y55" s="28"/>
      <c r="Z55" s="28"/>
      <c r="AA55" s="28"/>
      <c r="AB55" s="23"/>
      <c r="AC55" s="23"/>
      <c r="AD55" s="23"/>
      <c r="AE55" s="23"/>
      <c r="AF55" s="23"/>
      <c r="AG55" s="23"/>
      <c r="AH55" s="23"/>
      <c r="AI55" s="23"/>
      <c r="AJ55" s="23"/>
      <c r="AK55" s="23"/>
      <c r="AL55" s="23"/>
      <c r="AM55" s="23"/>
      <c r="AN55" s="23"/>
      <c r="AO55" s="23"/>
      <c r="AP55" s="23"/>
      <c r="AQ55" s="28"/>
      <c r="AR55" s="28"/>
      <c r="AS55" s="28"/>
      <c r="AT55" s="28"/>
      <c r="AU55" s="28"/>
      <c r="AV55" s="28"/>
      <c r="AW55" s="28"/>
      <c r="AX55" s="28"/>
      <c r="AY55" s="28"/>
      <c r="AZ55" s="28"/>
      <c r="BA55" s="28"/>
      <c r="BB55" s="28"/>
      <c r="BC55" s="28"/>
      <c r="BD55" s="28"/>
      <c r="BE55" s="28"/>
      <c r="BF55" s="41"/>
      <c r="BG55" s="41"/>
      <c r="BH55" s="41"/>
      <c r="BI55" s="41"/>
      <c r="BJ55" s="41"/>
      <c r="BK55" s="46"/>
      <c r="BL55" s="46"/>
      <c r="BM55" s="46"/>
      <c r="BN55" s="46"/>
      <c r="BO55" s="46"/>
      <c r="BP55" s="46"/>
      <c r="BQ55" s="47"/>
      <c r="BR55" s="47"/>
      <c r="BS55" s="47"/>
      <c r="BT55" s="49"/>
      <c r="BU55" s="49"/>
      <c r="BV55" s="49"/>
      <c r="BW55" s="49"/>
      <c r="BX55" s="49"/>
      <c r="BY55" s="49"/>
      <c r="BZ55" s="50"/>
      <c r="CA55" s="50"/>
      <c r="CB55" s="50"/>
      <c r="CC55" s="50"/>
      <c r="CD55" s="50"/>
    </row>
    <row r="56" spans="1:82" x14ac:dyDescent="0.15">
      <c r="A56" s="9"/>
      <c r="C56" s="15"/>
      <c r="D56" s="17"/>
      <c r="E56" s="17"/>
      <c r="F56" s="17"/>
      <c r="G56" s="17"/>
      <c r="H56" s="17"/>
      <c r="I56" s="17"/>
      <c r="K56" s="18"/>
      <c r="M56" s="23"/>
      <c r="N56" s="23"/>
      <c r="O56" s="23"/>
      <c r="P56" s="23"/>
      <c r="Q56" s="23"/>
      <c r="R56" s="28"/>
      <c r="S56" s="28"/>
      <c r="T56" s="28"/>
      <c r="U56" s="28"/>
      <c r="V56" s="28"/>
      <c r="W56" s="28"/>
      <c r="X56" s="28"/>
      <c r="Y56" s="28"/>
      <c r="Z56" s="28"/>
      <c r="AA56" s="28"/>
      <c r="AB56" s="23"/>
      <c r="AC56" s="23"/>
      <c r="AD56" s="23"/>
      <c r="AE56" s="23"/>
      <c r="AF56" s="23"/>
      <c r="AG56" s="23"/>
      <c r="AH56" s="23"/>
      <c r="AI56" s="23"/>
      <c r="AJ56" s="23"/>
      <c r="AK56" s="23"/>
      <c r="AL56" s="23"/>
      <c r="AM56" s="23"/>
      <c r="AN56" s="23"/>
      <c r="AO56" s="23"/>
      <c r="AP56" s="23"/>
      <c r="AQ56" s="28"/>
      <c r="AR56" s="28"/>
      <c r="AS56" s="28"/>
      <c r="AT56" s="28"/>
      <c r="AU56" s="28"/>
      <c r="AV56" s="28"/>
      <c r="AW56" s="28"/>
      <c r="AX56" s="28"/>
      <c r="AY56" s="28"/>
      <c r="AZ56" s="28"/>
      <c r="BA56" s="28"/>
      <c r="BB56" s="28"/>
      <c r="BC56" s="28"/>
      <c r="BD56" s="28"/>
      <c r="BE56" s="28"/>
      <c r="BF56" s="41"/>
      <c r="BG56" s="41"/>
      <c r="BH56" s="41"/>
      <c r="BI56" s="41"/>
      <c r="BJ56" s="41"/>
      <c r="BK56" s="46"/>
      <c r="BL56" s="46"/>
      <c r="BM56" s="46"/>
      <c r="BN56" s="46"/>
      <c r="BO56" s="46"/>
      <c r="BP56" s="46"/>
      <c r="BQ56" s="47"/>
      <c r="BR56" s="47"/>
      <c r="BS56" s="47"/>
      <c r="BT56" s="49"/>
      <c r="BU56" s="49"/>
      <c r="BV56" s="49"/>
      <c r="BW56" s="49"/>
      <c r="BX56" s="49"/>
      <c r="BY56" s="49"/>
      <c r="BZ56" s="50"/>
      <c r="CA56" s="50"/>
      <c r="CB56" s="50"/>
      <c r="CC56" s="50"/>
      <c r="CD56" s="50"/>
    </row>
    <row r="57" spans="1:82" x14ac:dyDescent="0.15">
      <c r="A57" s="9"/>
      <c r="C57" s="15"/>
      <c r="D57" s="17"/>
      <c r="E57" s="17"/>
      <c r="F57" s="17"/>
      <c r="G57" s="17"/>
      <c r="H57" s="17"/>
      <c r="I57" s="17"/>
      <c r="K57" s="18"/>
      <c r="M57" s="23"/>
      <c r="N57" s="23"/>
      <c r="O57" s="23"/>
      <c r="P57" s="23"/>
      <c r="Q57" s="23"/>
      <c r="R57" s="28"/>
      <c r="S57" s="28"/>
      <c r="T57" s="28"/>
      <c r="U57" s="28"/>
      <c r="V57" s="28"/>
      <c r="W57" s="28"/>
      <c r="X57" s="28"/>
      <c r="Y57" s="28"/>
      <c r="Z57" s="28"/>
      <c r="AA57" s="28"/>
      <c r="AB57" s="23"/>
      <c r="AC57" s="23"/>
      <c r="AD57" s="23"/>
      <c r="AE57" s="23"/>
      <c r="AF57" s="23"/>
      <c r="AG57" s="23"/>
      <c r="AH57" s="23"/>
      <c r="AI57" s="23"/>
      <c r="AJ57" s="23"/>
      <c r="AK57" s="23"/>
      <c r="AL57" s="23"/>
      <c r="AM57" s="23"/>
      <c r="AN57" s="23"/>
      <c r="AO57" s="23"/>
      <c r="AP57" s="23"/>
      <c r="AQ57" s="28"/>
      <c r="AR57" s="28"/>
      <c r="AS57" s="28"/>
      <c r="AT57" s="28"/>
      <c r="AU57" s="28"/>
      <c r="AV57" s="28"/>
      <c r="AW57" s="28"/>
      <c r="AX57" s="28"/>
      <c r="AY57" s="28"/>
      <c r="AZ57" s="28"/>
      <c r="BA57" s="28"/>
      <c r="BB57" s="28"/>
      <c r="BC57" s="28"/>
      <c r="BD57" s="28"/>
      <c r="BE57" s="28"/>
      <c r="BF57" s="41"/>
      <c r="BG57" s="41"/>
      <c r="BH57" s="41"/>
      <c r="BI57" s="41"/>
      <c r="BJ57" s="41"/>
      <c r="BK57" s="46"/>
      <c r="BL57" s="46"/>
      <c r="BM57" s="46"/>
      <c r="BN57" s="46"/>
      <c r="BO57" s="46"/>
      <c r="BP57" s="46"/>
      <c r="BQ57" s="47"/>
      <c r="BR57" s="47"/>
      <c r="BS57" s="47"/>
      <c r="BT57" s="49"/>
      <c r="BU57" s="49"/>
      <c r="BV57" s="49"/>
      <c r="BW57" s="49"/>
      <c r="BX57" s="49"/>
      <c r="BY57" s="49"/>
      <c r="BZ57" s="50"/>
      <c r="CA57" s="50"/>
      <c r="CB57" s="50"/>
      <c r="CC57" s="50"/>
      <c r="CD57" s="50"/>
    </row>
    <row r="58" spans="1:82" x14ac:dyDescent="0.15">
      <c r="A58" s="9"/>
      <c r="C58" s="15"/>
      <c r="D58" s="17"/>
      <c r="E58" s="17"/>
      <c r="F58" s="17"/>
      <c r="G58" s="17"/>
      <c r="H58" s="17"/>
      <c r="I58" s="17"/>
      <c r="K58" s="18"/>
      <c r="M58" s="23"/>
      <c r="N58" s="23"/>
      <c r="O58" s="23"/>
      <c r="P58" s="23"/>
      <c r="Q58" s="23"/>
      <c r="R58" s="28"/>
      <c r="S58" s="28"/>
      <c r="T58" s="28"/>
      <c r="U58" s="28"/>
      <c r="V58" s="28"/>
      <c r="W58" s="28"/>
      <c r="X58" s="28"/>
      <c r="Y58" s="28"/>
      <c r="Z58" s="28"/>
      <c r="AA58" s="28"/>
      <c r="AB58" s="23"/>
      <c r="AC58" s="23"/>
      <c r="AD58" s="23"/>
      <c r="AE58" s="23"/>
      <c r="AF58" s="23"/>
      <c r="AG58" s="23"/>
      <c r="AH58" s="23"/>
      <c r="AI58" s="23"/>
      <c r="AJ58" s="23"/>
      <c r="AK58" s="23"/>
      <c r="AL58" s="23"/>
      <c r="AM58" s="23"/>
      <c r="AN58" s="23"/>
      <c r="AO58" s="23"/>
      <c r="AP58" s="23"/>
      <c r="AQ58" s="28"/>
      <c r="AR58" s="28"/>
      <c r="AS58" s="28"/>
      <c r="AT58" s="28"/>
      <c r="AU58" s="28"/>
      <c r="AV58" s="28"/>
      <c r="AW58" s="28"/>
      <c r="AX58" s="28"/>
      <c r="AY58" s="28"/>
      <c r="AZ58" s="28"/>
      <c r="BA58" s="28"/>
      <c r="BB58" s="28"/>
      <c r="BC58" s="28"/>
      <c r="BD58" s="28"/>
      <c r="BE58" s="28"/>
      <c r="BF58" s="41"/>
      <c r="BG58" s="41"/>
      <c r="BH58" s="41"/>
      <c r="BI58" s="41"/>
      <c r="BJ58" s="41"/>
      <c r="BK58" s="46"/>
      <c r="BL58" s="46"/>
      <c r="BM58" s="46"/>
      <c r="BN58" s="46"/>
      <c r="BO58" s="46"/>
      <c r="BP58" s="46"/>
      <c r="BQ58" s="47"/>
      <c r="BR58" s="47"/>
      <c r="BS58" s="47"/>
      <c r="BT58" s="49"/>
      <c r="BU58" s="49"/>
      <c r="BV58" s="49"/>
      <c r="BW58" s="49"/>
      <c r="BX58" s="49"/>
      <c r="BY58" s="49"/>
      <c r="BZ58" s="50"/>
      <c r="CA58" s="50"/>
      <c r="CB58" s="50"/>
      <c r="CC58" s="50"/>
      <c r="CD58" s="50"/>
    </row>
    <row r="59" spans="1:82" x14ac:dyDescent="0.15">
      <c r="A59" s="9"/>
      <c r="C59" s="15"/>
      <c r="D59" s="17"/>
      <c r="E59" s="17"/>
      <c r="F59" s="17"/>
      <c r="G59" s="17"/>
      <c r="H59" s="17"/>
      <c r="I59" s="17"/>
      <c r="K59" s="18"/>
      <c r="M59" s="23"/>
      <c r="N59" s="23"/>
      <c r="O59" s="23"/>
      <c r="P59" s="23"/>
      <c r="Q59" s="23"/>
      <c r="R59" s="28"/>
      <c r="S59" s="28"/>
      <c r="T59" s="28"/>
      <c r="U59" s="28"/>
      <c r="V59" s="28"/>
      <c r="W59" s="28"/>
      <c r="X59" s="28"/>
      <c r="Y59" s="28"/>
      <c r="Z59" s="28"/>
      <c r="AA59" s="28"/>
      <c r="AB59" s="23"/>
      <c r="AC59" s="23"/>
      <c r="AD59" s="23"/>
      <c r="AE59" s="23"/>
      <c r="AF59" s="23"/>
      <c r="AG59" s="23"/>
      <c r="AH59" s="23"/>
      <c r="AI59" s="23"/>
      <c r="AJ59" s="23"/>
      <c r="AK59" s="23"/>
      <c r="AL59" s="23"/>
      <c r="AM59" s="23"/>
      <c r="AN59" s="23"/>
      <c r="AO59" s="23"/>
      <c r="AP59" s="23"/>
      <c r="AQ59" s="28"/>
      <c r="AR59" s="28"/>
      <c r="AS59" s="28"/>
      <c r="AT59" s="28"/>
      <c r="AU59" s="28"/>
      <c r="AV59" s="28"/>
      <c r="AW59" s="28"/>
      <c r="AX59" s="28"/>
      <c r="AY59" s="28"/>
      <c r="AZ59" s="28"/>
      <c r="BA59" s="28"/>
      <c r="BC59" s="28"/>
      <c r="BD59" s="28"/>
      <c r="BE59" s="28"/>
      <c r="BF59" s="41"/>
      <c r="BG59" s="41"/>
      <c r="BH59" s="41"/>
      <c r="BI59" s="41"/>
      <c r="BJ59" s="41"/>
      <c r="BK59" s="46"/>
      <c r="BL59" s="46"/>
      <c r="BM59" s="46"/>
      <c r="BN59" s="46"/>
      <c r="BO59" s="46"/>
      <c r="BP59" s="46"/>
      <c r="BT59" s="49"/>
      <c r="BU59" s="49"/>
      <c r="BV59" s="49"/>
      <c r="BW59" s="49"/>
      <c r="BX59" s="49"/>
      <c r="BY59" s="49"/>
      <c r="BZ59" s="50"/>
      <c r="CA59" s="50"/>
      <c r="CB59" s="50"/>
      <c r="CC59" s="50"/>
      <c r="CD59" s="50"/>
    </row>
    <row r="60" spans="1:82" x14ac:dyDescent="0.15">
      <c r="BK60" s="46"/>
      <c r="BL60" s="46"/>
      <c r="BM60" s="46"/>
      <c r="BN60" s="46"/>
      <c r="BO60" s="46"/>
      <c r="BP60" s="46"/>
    </row>
    <row r="61" spans="1:82" x14ac:dyDescent="0.15">
      <c r="BK61" s="46"/>
      <c r="BL61" s="46"/>
      <c r="BM61" s="46"/>
      <c r="BN61" s="46"/>
      <c r="BO61" s="46"/>
      <c r="BP61" s="46"/>
    </row>
    <row r="62" spans="1:82" x14ac:dyDescent="0.15">
      <c r="BK62" s="46"/>
      <c r="BL62" s="46"/>
      <c r="BM62" s="46"/>
      <c r="BN62" s="46"/>
      <c r="BO62" s="46"/>
      <c r="BP62" s="46"/>
    </row>
    <row r="63" spans="1:82" x14ac:dyDescent="0.15">
      <c r="BK63" s="46"/>
      <c r="BL63" s="46"/>
      <c r="BM63" s="46"/>
      <c r="BN63" s="46"/>
      <c r="BO63" s="46"/>
      <c r="BP63" s="46"/>
    </row>
    <row r="64" spans="1:82" x14ac:dyDescent="0.15">
      <c r="BK64" s="46"/>
      <c r="BL64" s="46"/>
      <c r="BM64" s="46"/>
      <c r="BN64" s="46"/>
      <c r="BO64" s="46"/>
      <c r="BP64" s="46"/>
    </row>
    <row r="65" spans="47:65" x14ac:dyDescent="0.15">
      <c r="BK65" s="46"/>
      <c r="BL65" s="46"/>
      <c r="BM65" s="46"/>
    </row>
    <row r="69" spans="47:65" x14ac:dyDescent="0.15">
      <c r="AU69" s="28"/>
    </row>
    <row r="70" spans="47:65" x14ac:dyDescent="0.15">
      <c r="AU70" s="28"/>
    </row>
    <row r="71" spans="47:65" x14ac:dyDescent="0.15">
      <c r="AU71" s="28"/>
    </row>
    <row r="72" spans="47:65" x14ac:dyDescent="0.15">
      <c r="AU72" s="28"/>
    </row>
    <row r="73" spans="47:65" x14ac:dyDescent="0.15">
      <c r="AU73" s="28"/>
    </row>
    <row r="74" spans="47:65" x14ac:dyDescent="0.15">
      <c r="AU74" s="28"/>
    </row>
    <row r="75" spans="47:65" x14ac:dyDescent="0.15">
      <c r="AU75" s="28"/>
    </row>
    <row r="76" spans="47:65" x14ac:dyDescent="0.15">
      <c r="AU76" s="28"/>
    </row>
    <row r="77" spans="47:65" x14ac:dyDescent="0.15">
      <c r="AU77" s="28"/>
    </row>
    <row r="78" spans="47:65" x14ac:dyDescent="0.15">
      <c r="AU78" s="28"/>
    </row>
    <row r="79" spans="47:65" x14ac:dyDescent="0.15">
      <c r="AU79" s="28"/>
    </row>
    <row r="80" spans="47:65" x14ac:dyDescent="0.15">
      <c r="AU80" s="28"/>
    </row>
    <row r="90" spans="63:68" x14ac:dyDescent="0.15">
      <c r="BK90" s="41"/>
      <c r="BN90" s="47"/>
      <c r="BO90" s="47"/>
      <c r="BP90" s="47"/>
    </row>
    <row r="91" spans="63:68" x14ac:dyDescent="0.15">
      <c r="BK91" s="41"/>
      <c r="BL91" s="41"/>
      <c r="BM91" s="41"/>
      <c r="BN91" s="47"/>
      <c r="BO91" s="47"/>
      <c r="BP91" s="47"/>
    </row>
    <row r="92" spans="63:68" x14ac:dyDescent="0.15">
      <c r="BK92" s="41"/>
      <c r="BL92" s="41"/>
      <c r="BM92" s="41"/>
      <c r="BN92" s="47"/>
      <c r="BO92" s="47"/>
      <c r="BP92" s="47"/>
    </row>
    <row r="93" spans="63:68" x14ac:dyDescent="0.15">
      <c r="BK93" s="41"/>
      <c r="BL93" s="41"/>
      <c r="BM93" s="41"/>
      <c r="BN93" s="47"/>
      <c r="BO93" s="47"/>
      <c r="BP93" s="47"/>
    </row>
    <row r="94" spans="63:68" x14ac:dyDescent="0.15">
      <c r="BK94" s="41"/>
      <c r="BL94" s="41"/>
      <c r="BM94" s="41"/>
      <c r="BN94" s="47"/>
      <c r="BO94" s="47"/>
      <c r="BP94" s="47"/>
    </row>
    <row r="95" spans="63:68" x14ac:dyDescent="0.15">
      <c r="BK95" s="41"/>
      <c r="BL95" s="41"/>
      <c r="BM95" s="41"/>
      <c r="BN95" s="47"/>
      <c r="BO95" s="47"/>
      <c r="BP95" s="47"/>
    </row>
    <row r="96" spans="63:68" x14ac:dyDescent="0.15">
      <c r="BK96" s="41"/>
      <c r="BL96" s="41"/>
      <c r="BM96" s="41"/>
      <c r="BN96" s="47"/>
      <c r="BO96" s="47"/>
      <c r="BP96" s="47"/>
    </row>
    <row r="97" spans="63:68" x14ac:dyDescent="0.15">
      <c r="BK97" s="41"/>
      <c r="BL97" s="41"/>
      <c r="BM97" s="41"/>
      <c r="BN97" s="47"/>
      <c r="BO97" s="47"/>
      <c r="BP97" s="47"/>
    </row>
    <row r="98" spans="63:68" x14ac:dyDescent="0.15">
      <c r="BK98" s="41"/>
      <c r="BL98" s="41"/>
      <c r="BM98" s="41"/>
      <c r="BN98" s="47"/>
      <c r="BO98" s="47"/>
      <c r="BP98" s="47"/>
    </row>
    <row r="99" spans="63:68" x14ac:dyDescent="0.15">
      <c r="BK99" s="41"/>
      <c r="BL99" s="41"/>
      <c r="BM99" s="41"/>
      <c r="BN99" s="47"/>
      <c r="BO99" s="47"/>
      <c r="BP99" s="47"/>
    </row>
    <row r="100" spans="63:68" x14ac:dyDescent="0.15">
      <c r="BK100" s="41"/>
      <c r="BL100" s="41"/>
      <c r="BM100" s="41"/>
      <c r="BN100" s="47"/>
      <c r="BO100" s="47"/>
      <c r="BP100" s="47"/>
    </row>
    <row r="101" spans="63:68" x14ac:dyDescent="0.15">
      <c r="BK101" s="41"/>
      <c r="BL101" s="41"/>
      <c r="BM101" s="41"/>
      <c r="BN101" s="47"/>
      <c r="BO101" s="47"/>
      <c r="BP101" s="47"/>
    </row>
    <row r="102" spans="63:68" x14ac:dyDescent="0.15">
      <c r="BL102" s="41"/>
      <c r="BM102" s="41"/>
    </row>
  </sheetData>
  <mergeCells count="282">
    <mergeCell ref="CC2:CO2"/>
    <mergeCell ref="N4:AH4"/>
    <mergeCell ref="N5:T5"/>
    <mergeCell ref="U5:AA5"/>
    <mergeCell ref="AB5:AH5"/>
    <mergeCell ref="B4:L5"/>
    <mergeCell ref="AI4:AZ5"/>
    <mergeCell ref="BA4:BH5"/>
    <mergeCell ref="BJ4:BR5"/>
    <mergeCell ref="BS4:CD5"/>
    <mergeCell ref="CE4:CO5"/>
    <mergeCell ref="BK7:BQ7"/>
    <mergeCell ref="BT7:CC7"/>
    <mergeCell ref="CF7:CN7"/>
    <mergeCell ref="C8:L8"/>
    <mergeCell ref="P8:R8"/>
    <mergeCell ref="W8:Y8"/>
    <mergeCell ref="AD8:AF8"/>
    <mergeCell ref="AK8:AM8"/>
    <mergeCell ref="AQ8:AS8"/>
    <mergeCell ref="AV8:AX8"/>
    <mergeCell ref="B7:F7"/>
    <mergeCell ref="G7:J7"/>
    <mergeCell ref="P7:R7"/>
    <mergeCell ref="W7:Y7"/>
    <mergeCell ref="AD7:AF7"/>
    <mergeCell ref="AK7:AM7"/>
    <mergeCell ref="AP7:AS7"/>
    <mergeCell ref="AV7:AY7"/>
    <mergeCell ref="BA7:BG7"/>
    <mergeCell ref="A10:AP10"/>
    <mergeCell ref="CC16:CO16"/>
    <mergeCell ref="N18:AH18"/>
    <mergeCell ref="N19:T19"/>
    <mergeCell ref="U19:AA19"/>
    <mergeCell ref="AB19:AH19"/>
    <mergeCell ref="C21:M21"/>
    <mergeCell ref="P21:R21"/>
    <mergeCell ref="W21:Y21"/>
    <mergeCell ref="AD21:AF21"/>
    <mergeCell ref="AK21:AM21"/>
    <mergeCell ref="AV21:AY21"/>
    <mergeCell ref="BA21:BG21"/>
    <mergeCell ref="BK21:BQ21"/>
    <mergeCell ref="BT21:CC21"/>
    <mergeCell ref="CF21:CN21"/>
    <mergeCell ref="A18:M19"/>
    <mergeCell ref="AI18:AZ19"/>
    <mergeCell ref="BA18:BH19"/>
    <mergeCell ref="BJ18:BR19"/>
    <mergeCell ref="BS18:CD19"/>
    <mergeCell ref="CE18:CO19"/>
    <mergeCell ref="CC10:CO10"/>
    <mergeCell ref="CF22:CN22"/>
    <mergeCell ref="C24:M24"/>
    <mergeCell ref="P24:R24"/>
    <mergeCell ref="W24:Y24"/>
    <mergeCell ref="AD24:AF24"/>
    <mergeCell ref="AK24:AM24"/>
    <mergeCell ref="AV24:AY24"/>
    <mergeCell ref="BA24:BG24"/>
    <mergeCell ref="BK24:BQ24"/>
    <mergeCell ref="BT24:CC24"/>
    <mergeCell ref="CF24:CN24"/>
    <mergeCell ref="C22:M22"/>
    <mergeCell ref="P22:R22"/>
    <mergeCell ref="W22:Y22"/>
    <mergeCell ref="AD22:AF22"/>
    <mergeCell ref="AK22:AM22"/>
    <mergeCell ref="AV22:AY22"/>
    <mergeCell ref="BA22:BG22"/>
    <mergeCell ref="BK22:BQ22"/>
    <mergeCell ref="C23:M23"/>
    <mergeCell ref="P23:R23"/>
    <mergeCell ref="C25:M25"/>
    <mergeCell ref="P25:R25"/>
    <mergeCell ref="W25:Y25"/>
    <mergeCell ref="AD25:AF25"/>
    <mergeCell ref="AK25:AM25"/>
    <mergeCell ref="AV25:AY25"/>
    <mergeCell ref="BA25:BG25"/>
    <mergeCell ref="BK25:BQ25"/>
    <mergeCell ref="BT22:CC22"/>
    <mergeCell ref="C26:M26"/>
    <mergeCell ref="P26:R26"/>
    <mergeCell ref="W26:Y26"/>
    <mergeCell ref="AD26:AF26"/>
    <mergeCell ref="AK26:AM26"/>
    <mergeCell ref="AV26:AY26"/>
    <mergeCell ref="BA26:BG26"/>
    <mergeCell ref="BK26:BQ26"/>
    <mergeCell ref="BT26:CC26"/>
    <mergeCell ref="C29:M29"/>
    <mergeCell ref="P29:R29"/>
    <mergeCell ref="W29:Y29"/>
    <mergeCell ref="AD29:AF29"/>
    <mergeCell ref="BA29:BG29"/>
    <mergeCell ref="BK29:BQ29"/>
    <mergeCell ref="BT29:CC29"/>
    <mergeCell ref="CF29:CN29"/>
    <mergeCell ref="BT27:CC27"/>
    <mergeCell ref="CF27:CN27"/>
    <mergeCell ref="C28:M28"/>
    <mergeCell ref="P28:R28"/>
    <mergeCell ref="W28:Y28"/>
    <mergeCell ref="AD28:AF28"/>
    <mergeCell ref="AK28:AM28"/>
    <mergeCell ref="AW28:AY28"/>
    <mergeCell ref="BA28:BG28"/>
    <mergeCell ref="BK28:BQ28"/>
    <mergeCell ref="BT28:CC28"/>
    <mergeCell ref="CF28:CN28"/>
    <mergeCell ref="C27:M27"/>
    <mergeCell ref="P27:R27"/>
    <mergeCell ref="W27:Y27"/>
    <mergeCell ref="AD27:AF27"/>
    <mergeCell ref="C30:M30"/>
    <mergeCell ref="P30:R30"/>
    <mergeCell ref="W30:Y30"/>
    <mergeCell ref="AD30:AF30"/>
    <mergeCell ref="BA30:BG30"/>
    <mergeCell ref="BK30:BQ30"/>
    <mergeCell ref="BT30:CC30"/>
    <mergeCell ref="CF30:CN30"/>
    <mergeCell ref="AO30:AS30"/>
    <mergeCell ref="C31:M31"/>
    <mergeCell ref="P31:R31"/>
    <mergeCell ref="W31:Y31"/>
    <mergeCell ref="AD31:AF31"/>
    <mergeCell ref="AK31:AM31"/>
    <mergeCell ref="AV31:AY31"/>
    <mergeCell ref="BA31:BG31"/>
    <mergeCell ref="BK31:BQ31"/>
    <mergeCell ref="AO31:AS31"/>
    <mergeCell ref="C33:M33"/>
    <mergeCell ref="P33:R33"/>
    <mergeCell ref="W33:Y33"/>
    <mergeCell ref="AD33:AF33"/>
    <mergeCell ref="AK33:AM33"/>
    <mergeCell ref="AV33:AY33"/>
    <mergeCell ref="BA33:BG33"/>
    <mergeCell ref="AO33:AS33"/>
    <mergeCell ref="C32:M32"/>
    <mergeCell ref="P32:R32"/>
    <mergeCell ref="W32:Y32"/>
    <mergeCell ref="AD32:AF32"/>
    <mergeCell ref="BA32:BG32"/>
    <mergeCell ref="AO32:AS32"/>
    <mergeCell ref="C34:M34"/>
    <mergeCell ref="P34:R34"/>
    <mergeCell ref="W34:Y34"/>
    <mergeCell ref="AD34:AF34"/>
    <mergeCell ref="BA34:BG34"/>
    <mergeCell ref="BK34:BQ34"/>
    <mergeCell ref="BT34:CC34"/>
    <mergeCell ref="CF34:CN34"/>
    <mergeCell ref="AO34:AS34"/>
    <mergeCell ref="C35:M35"/>
    <mergeCell ref="P35:R35"/>
    <mergeCell ref="W35:Y35"/>
    <mergeCell ref="AD35:AF35"/>
    <mergeCell ref="BA35:BG35"/>
    <mergeCell ref="BK35:BQ35"/>
    <mergeCell ref="BT35:CC35"/>
    <mergeCell ref="CF35:CN35"/>
    <mergeCell ref="AO35:AS35"/>
    <mergeCell ref="C36:M36"/>
    <mergeCell ref="P36:R36"/>
    <mergeCell ref="W36:Y36"/>
    <mergeCell ref="AD36:AF36"/>
    <mergeCell ref="AK36:AM36"/>
    <mergeCell ref="AV36:AY36"/>
    <mergeCell ref="BA36:BG36"/>
    <mergeCell ref="BK36:BQ36"/>
    <mergeCell ref="AO36:AS36"/>
    <mergeCell ref="C37:M37"/>
    <mergeCell ref="P37:R37"/>
    <mergeCell ref="W37:Y37"/>
    <mergeCell ref="AD37:AF37"/>
    <mergeCell ref="BA37:BG37"/>
    <mergeCell ref="BK37:BQ37"/>
    <mergeCell ref="BT37:CC37"/>
    <mergeCell ref="CF37:CN37"/>
    <mergeCell ref="AO37:AS37"/>
    <mergeCell ref="C38:M38"/>
    <mergeCell ref="P38:R38"/>
    <mergeCell ref="W38:Y38"/>
    <mergeCell ref="AD38:AF38"/>
    <mergeCell ref="AK38:AM38"/>
    <mergeCell ref="AV38:AY38"/>
    <mergeCell ref="BA38:BG38"/>
    <mergeCell ref="BK38:BQ38"/>
    <mergeCell ref="AO38:AS38"/>
    <mergeCell ref="AV40:AY40"/>
    <mergeCell ref="BA40:BG40"/>
    <mergeCell ref="BK40:BQ40"/>
    <mergeCell ref="AO40:AS40"/>
    <mergeCell ref="AO41:AS41"/>
    <mergeCell ref="C39:M39"/>
    <mergeCell ref="P39:R39"/>
    <mergeCell ref="W39:Y39"/>
    <mergeCell ref="AD39:AF39"/>
    <mergeCell ref="AK39:AM39"/>
    <mergeCell ref="AO39:AS39"/>
    <mergeCell ref="AV39:AY39"/>
    <mergeCell ref="BA39:BG39"/>
    <mergeCell ref="BK39:BQ39"/>
    <mergeCell ref="C42:M42"/>
    <mergeCell ref="P42:R42"/>
    <mergeCell ref="W42:Y42"/>
    <mergeCell ref="AD42:AF42"/>
    <mergeCell ref="AK42:AM42"/>
    <mergeCell ref="AV42:AY42"/>
    <mergeCell ref="BA42:BG42"/>
    <mergeCell ref="BK42:BQ42"/>
    <mergeCell ref="BK41:BQ41"/>
    <mergeCell ref="CC45:CO45"/>
    <mergeCell ref="BT42:CC42"/>
    <mergeCell ref="CF42:CN42"/>
    <mergeCell ref="P43:R43"/>
    <mergeCell ref="W43:Y43"/>
    <mergeCell ref="AD43:AF43"/>
    <mergeCell ref="AK43:AM43"/>
    <mergeCell ref="AQ43:AS43"/>
    <mergeCell ref="AV43:AX43"/>
    <mergeCell ref="AO42:AS42"/>
    <mergeCell ref="A1:CO1"/>
    <mergeCell ref="A14:CO14"/>
    <mergeCell ref="BT40:CC40"/>
    <mergeCell ref="CF40:CN40"/>
    <mergeCell ref="BT41:CC41"/>
    <mergeCell ref="CF41:CN41"/>
    <mergeCell ref="BT38:CC38"/>
    <mergeCell ref="CF38:CN38"/>
    <mergeCell ref="BT39:CC39"/>
    <mergeCell ref="CF39:CN39"/>
    <mergeCell ref="BT36:CC36"/>
    <mergeCell ref="CF36:CN36"/>
    <mergeCell ref="C41:M41"/>
    <mergeCell ref="P41:R41"/>
    <mergeCell ref="W41:Y41"/>
    <mergeCell ref="AD41:AF41"/>
    <mergeCell ref="AK41:AM41"/>
    <mergeCell ref="AU41:AY41"/>
    <mergeCell ref="BA41:BG41"/>
    <mergeCell ref="C40:M40"/>
    <mergeCell ref="P40:R40"/>
    <mergeCell ref="W40:Y40"/>
    <mergeCell ref="AD40:AF40"/>
    <mergeCell ref="AK40:AM40"/>
    <mergeCell ref="W23:Y23"/>
    <mergeCell ref="AD23:AF23"/>
    <mergeCell ref="AK23:AM23"/>
    <mergeCell ref="AV23:AY23"/>
    <mergeCell ref="BA23:BG23"/>
    <mergeCell ref="BK23:BQ23"/>
    <mergeCell ref="BT23:CC23"/>
    <mergeCell ref="CF23:CN23"/>
    <mergeCell ref="BT33:CC33"/>
    <mergeCell ref="CF33:CN33"/>
    <mergeCell ref="BT31:CC31"/>
    <mergeCell ref="CF31:CN31"/>
    <mergeCell ref="BK32:BQ32"/>
    <mergeCell ref="BT32:CC32"/>
    <mergeCell ref="CF32:CN32"/>
    <mergeCell ref="AK27:AM27"/>
    <mergeCell ref="AV27:AY27"/>
    <mergeCell ref="BA27:BG27"/>
    <mergeCell ref="BK27:BQ27"/>
    <mergeCell ref="BT25:CC25"/>
    <mergeCell ref="CF25:CN25"/>
    <mergeCell ref="CF26:CN26"/>
    <mergeCell ref="BK33:BQ33"/>
    <mergeCell ref="AO21:AS21"/>
    <mergeCell ref="AO22:AS22"/>
    <mergeCell ref="AO23:AS23"/>
    <mergeCell ref="AO24:AS24"/>
    <mergeCell ref="AO25:AS25"/>
    <mergeCell ref="AO26:AS26"/>
    <mergeCell ref="AO27:AS27"/>
    <mergeCell ref="AO28:AS28"/>
    <mergeCell ref="AO29:AS29"/>
  </mergeCells>
  <phoneticPr fontId="16"/>
  <pageMargins left="0.78740157480314965" right="0.70866141732283472" top="0.78740157480314965" bottom="0.78740157480314965" header="0.51181102362204722" footer="0.51181102362204722"/>
  <pageSetup paperSize="9" scale="97" firstPageNumber="48" orientation="portrait" useFirstPageNumber="1" r:id="rId1"/>
  <headerFooter alignWithMargins="0">
    <oddFooter>&amp;C&amp;"ＭＳ 明朝,標準"&amp;10－&amp;P－</oddFooter>
  </headerFooter>
  <colBreaks count="1" manualBreakCount="1">
    <brk id="5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sheetPr>
  <dimension ref="A1:BR75"/>
  <sheetViews>
    <sheetView view="pageBreakPreview" zoomScaleNormal="175" zoomScaleSheetLayoutView="100" workbookViewId="0">
      <selection activeCell="B1" sqref="B1"/>
    </sheetView>
  </sheetViews>
  <sheetFormatPr defaultColWidth="9" defaultRowHeight="12" x14ac:dyDescent="0.15"/>
  <cols>
    <col min="1" max="1" width="1.625" style="39" customWidth="1"/>
    <col min="2" max="2" width="9.875" style="39" customWidth="1"/>
    <col min="3" max="3" width="1.375" style="39" customWidth="1"/>
    <col min="4" max="5" width="1.625" style="39" customWidth="1"/>
    <col min="6" max="6" width="6.625" style="39" customWidth="1"/>
    <col min="7" max="10" width="1.625" style="39" customWidth="1"/>
    <col min="11" max="11" width="9.5" style="39" customWidth="1"/>
    <col min="12" max="15" width="1.625" style="39" customWidth="1"/>
    <col min="16" max="16" width="13.125" style="39" customWidth="1"/>
    <col min="17" max="22" width="1.625" style="39" customWidth="1"/>
    <col min="23" max="23" width="2.625" style="39" customWidth="1"/>
    <col min="24" max="36" width="1.625" style="39" customWidth="1"/>
    <col min="37" max="37" width="9.625" style="39" customWidth="1"/>
    <col min="38" max="40" width="1.625" style="39" customWidth="1"/>
    <col min="41" max="41" width="6.625" style="39" customWidth="1"/>
    <col min="42" max="45" width="1.625" style="39" customWidth="1"/>
    <col min="46" max="46" width="9.5" style="39" customWidth="1"/>
    <col min="47" max="50" width="1.625" style="39" customWidth="1"/>
    <col min="51" max="51" width="13.125" style="39" customWidth="1"/>
    <col min="52" max="69" width="1.625" style="39" customWidth="1"/>
    <col min="70" max="70" width="1.75" style="39" customWidth="1"/>
    <col min="71" max="16384" width="9" style="39"/>
  </cols>
  <sheetData>
    <row r="1" spans="1:70" ht="16.5" customHeight="1" x14ac:dyDescent="0.15">
      <c r="A1" s="91" t="s">
        <v>147</v>
      </c>
      <c r="B1" s="58"/>
      <c r="C1" s="63"/>
      <c r="D1" s="63"/>
      <c r="E1" s="63"/>
      <c r="F1" s="63"/>
      <c r="G1" s="63"/>
      <c r="H1" s="63"/>
      <c r="I1" s="63"/>
      <c r="J1" s="63"/>
      <c r="K1" s="63"/>
      <c r="L1" s="63"/>
      <c r="M1" s="63"/>
      <c r="AJ1" s="55"/>
      <c r="AK1" s="58"/>
      <c r="AL1" s="63"/>
      <c r="AM1" s="63"/>
      <c r="AN1" s="63"/>
      <c r="AO1" s="63"/>
      <c r="AP1" s="63"/>
      <c r="AQ1" s="63"/>
      <c r="AR1" s="63"/>
      <c r="AS1" s="63"/>
      <c r="AT1" s="63"/>
      <c r="AU1" s="63"/>
      <c r="AV1" s="63"/>
    </row>
    <row r="2" spans="1:70" ht="12.75" customHeight="1" x14ac:dyDescent="0.15">
      <c r="A2" s="56"/>
      <c r="R2" s="181"/>
      <c r="S2" s="181"/>
      <c r="T2" s="181"/>
      <c r="U2" s="181"/>
      <c r="V2" s="181"/>
      <c r="W2" s="181"/>
      <c r="X2" s="181"/>
      <c r="Y2" s="181"/>
      <c r="Z2" s="181"/>
      <c r="AA2" s="181"/>
      <c r="AB2" s="181"/>
      <c r="AC2" s="181"/>
      <c r="AD2" s="181"/>
      <c r="AE2" s="181"/>
      <c r="AF2" s="181"/>
      <c r="AG2" s="181"/>
      <c r="AH2" s="181"/>
      <c r="AI2" s="181"/>
      <c r="AJ2" s="56"/>
      <c r="BA2" s="181" t="s">
        <v>152</v>
      </c>
      <c r="BB2" s="181"/>
      <c r="BC2" s="181"/>
      <c r="BD2" s="181"/>
      <c r="BE2" s="181"/>
      <c r="BF2" s="181"/>
      <c r="BG2" s="181"/>
      <c r="BH2" s="181"/>
      <c r="BI2" s="181"/>
      <c r="BJ2" s="181"/>
      <c r="BK2" s="181"/>
      <c r="BL2" s="181"/>
      <c r="BM2" s="181"/>
      <c r="BN2" s="181"/>
      <c r="BO2" s="181"/>
      <c r="BP2" s="181"/>
      <c r="BQ2" s="181"/>
      <c r="BR2" s="181"/>
    </row>
    <row r="3" spans="1:70" ht="5.25" customHeight="1" x14ac:dyDescent="0.15"/>
    <row r="4" spans="1:70" ht="10.5" customHeight="1" x14ac:dyDescent="0.15">
      <c r="A4" s="182" t="s">
        <v>113</v>
      </c>
      <c r="B4" s="183"/>
      <c r="C4" s="183"/>
      <c r="D4" s="186" t="s">
        <v>13</v>
      </c>
      <c r="E4" s="183"/>
      <c r="F4" s="183"/>
      <c r="G4" s="183"/>
      <c r="H4" s="183"/>
      <c r="I4" s="186" t="s">
        <v>9</v>
      </c>
      <c r="J4" s="183"/>
      <c r="K4" s="183"/>
      <c r="L4" s="183"/>
      <c r="M4" s="183"/>
      <c r="N4" s="186" t="s">
        <v>43</v>
      </c>
      <c r="O4" s="183"/>
      <c r="P4" s="183"/>
      <c r="Q4" s="183"/>
      <c r="R4" s="183"/>
      <c r="S4" s="186" t="s">
        <v>76</v>
      </c>
      <c r="T4" s="183"/>
      <c r="U4" s="183"/>
      <c r="V4" s="183"/>
      <c r="W4" s="183"/>
      <c r="X4" s="183"/>
      <c r="Y4" s="183"/>
      <c r="Z4" s="183"/>
      <c r="AA4" s="183"/>
      <c r="AB4" s="183"/>
      <c r="AC4" s="183"/>
      <c r="AD4" s="183"/>
      <c r="AE4" s="183"/>
      <c r="AF4" s="183"/>
      <c r="AG4" s="183"/>
      <c r="AH4" s="183"/>
      <c r="AI4" s="187"/>
      <c r="AJ4" s="182" t="s">
        <v>113</v>
      </c>
      <c r="AK4" s="183"/>
      <c r="AL4" s="183"/>
      <c r="AM4" s="186" t="s">
        <v>13</v>
      </c>
      <c r="AN4" s="183"/>
      <c r="AO4" s="183"/>
      <c r="AP4" s="183"/>
      <c r="AQ4" s="183"/>
      <c r="AR4" s="186" t="s">
        <v>9</v>
      </c>
      <c r="AS4" s="183"/>
      <c r="AT4" s="183"/>
      <c r="AU4" s="183"/>
      <c r="AV4" s="183"/>
      <c r="AW4" s="186" t="s">
        <v>43</v>
      </c>
      <c r="AX4" s="183"/>
      <c r="AY4" s="183"/>
      <c r="AZ4" s="183"/>
      <c r="BA4" s="183"/>
      <c r="BB4" s="186" t="s">
        <v>76</v>
      </c>
      <c r="BC4" s="183"/>
      <c r="BD4" s="183"/>
      <c r="BE4" s="183"/>
      <c r="BF4" s="183"/>
      <c r="BG4" s="183"/>
      <c r="BH4" s="183"/>
      <c r="BI4" s="183"/>
      <c r="BJ4" s="183"/>
      <c r="BK4" s="183"/>
      <c r="BL4" s="183"/>
      <c r="BM4" s="183"/>
      <c r="BN4" s="183"/>
      <c r="BO4" s="183"/>
      <c r="BP4" s="183"/>
      <c r="BQ4" s="183"/>
      <c r="BR4" s="187"/>
    </row>
    <row r="5" spans="1:70" ht="10.5" customHeight="1" x14ac:dyDescent="0.15">
      <c r="A5" s="184"/>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8"/>
      <c r="AJ5" s="184"/>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8"/>
    </row>
    <row r="6" spans="1:70" ht="10.5" customHeight="1" x14ac:dyDescent="0.15">
      <c r="A6" s="184"/>
      <c r="B6" s="185"/>
      <c r="C6" s="185"/>
      <c r="D6" s="185"/>
      <c r="E6" s="185"/>
      <c r="F6" s="185"/>
      <c r="G6" s="185"/>
      <c r="H6" s="185"/>
      <c r="I6" s="185"/>
      <c r="J6" s="185"/>
      <c r="K6" s="185"/>
      <c r="L6" s="185"/>
      <c r="M6" s="185"/>
      <c r="N6" s="185"/>
      <c r="O6" s="185"/>
      <c r="P6" s="185"/>
      <c r="Q6" s="185"/>
      <c r="R6" s="185"/>
      <c r="S6" s="189" t="s">
        <v>0</v>
      </c>
      <c r="T6" s="185"/>
      <c r="U6" s="185"/>
      <c r="V6" s="185"/>
      <c r="W6" s="185"/>
      <c r="X6" s="185"/>
      <c r="Y6" s="185"/>
      <c r="Z6" s="189" t="s">
        <v>6</v>
      </c>
      <c r="AA6" s="185"/>
      <c r="AB6" s="185"/>
      <c r="AC6" s="185"/>
      <c r="AD6" s="185"/>
      <c r="AE6" s="185"/>
      <c r="AF6" s="185"/>
      <c r="AG6" s="185"/>
      <c r="AH6" s="185"/>
      <c r="AI6" s="188"/>
      <c r="AJ6" s="184"/>
      <c r="AK6" s="185"/>
      <c r="AL6" s="185"/>
      <c r="AM6" s="185"/>
      <c r="AN6" s="185"/>
      <c r="AO6" s="185"/>
      <c r="AP6" s="185"/>
      <c r="AQ6" s="185"/>
      <c r="AR6" s="185"/>
      <c r="AS6" s="185"/>
      <c r="AT6" s="185"/>
      <c r="AU6" s="185"/>
      <c r="AV6" s="185"/>
      <c r="AW6" s="185"/>
      <c r="AX6" s="185"/>
      <c r="AY6" s="185"/>
      <c r="AZ6" s="185"/>
      <c r="BA6" s="185"/>
      <c r="BB6" s="189" t="s">
        <v>0</v>
      </c>
      <c r="BC6" s="185"/>
      <c r="BD6" s="185"/>
      <c r="BE6" s="185"/>
      <c r="BF6" s="185"/>
      <c r="BG6" s="185"/>
      <c r="BH6" s="185"/>
      <c r="BI6" s="189" t="s">
        <v>6</v>
      </c>
      <c r="BJ6" s="185"/>
      <c r="BK6" s="185"/>
      <c r="BL6" s="185"/>
      <c r="BM6" s="185"/>
      <c r="BN6" s="185"/>
      <c r="BO6" s="185"/>
      <c r="BP6" s="185"/>
      <c r="BQ6" s="185"/>
      <c r="BR6" s="188"/>
    </row>
    <row r="7" spans="1:70" ht="10.5" customHeight="1" x14ac:dyDescent="0.15">
      <c r="A7" s="184"/>
      <c r="B7" s="185"/>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8"/>
      <c r="AJ7" s="184"/>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8"/>
    </row>
    <row r="8" spans="1:70" ht="5.25" customHeight="1" x14ac:dyDescent="0.15">
      <c r="A8" s="57"/>
      <c r="B8" s="57"/>
      <c r="C8" s="57"/>
      <c r="D8" s="65"/>
      <c r="E8" s="57"/>
      <c r="F8" s="57"/>
      <c r="G8" s="57"/>
      <c r="H8" s="57"/>
      <c r="I8" s="57"/>
      <c r="J8" s="57"/>
      <c r="K8" s="57"/>
      <c r="L8" s="57"/>
      <c r="M8" s="57"/>
      <c r="N8" s="57"/>
      <c r="O8" s="57"/>
      <c r="P8" s="73"/>
      <c r="Q8" s="57"/>
      <c r="R8" s="57"/>
      <c r="S8" s="57"/>
      <c r="T8" s="57"/>
      <c r="U8" s="57"/>
      <c r="V8" s="57"/>
      <c r="W8" s="57"/>
      <c r="X8" s="57"/>
      <c r="Y8" s="57"/>
      <c r="Z8" s="57"/>
      <c r="AA8" s="57"/>
      <c r="AB8" s="57"/>
      <c r="AC8" s="57"/>
      <c r="AD8" s="57"/>
      <c r="AE8" s="57"/>
      <c r="AF8" s="57"/>
      <c r="AG8" s="57"/>
      <c r="AH8" s="57"/>
      <c r="AI8" s="57"/>
      <c r="AJ8" s="57"/>
      <c r="AK8" s="57"/>
      <c r="AL8" s="57"/>
      <c r="AM8" s="65"/>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row>
    <row r="9" spans="1:70" ht="11.25" customHeight="1" x14ac:dyDescent="0.15">
      <c r="B9" s="59" t="s">
        <v>16</v>
      </c>
      <c r="C9" s="64"/>
      <c r="D9" s="66"/>
      <c r="E9" s="64"/>
      <c r="F9" s="69">
        <f>SUM(F10:F11)</f>
        <v>13159</v>
      </c>
      <c r="G9" s="192"/>
      <c r="H9" s="192"/>
      <c r="I9" s="192"/>
      <c r="J9" s="192"/>
      <c r="K9" s="71">
        <f>SUM(K10:K11)</f>
        <v>385901</v>
      </c>
      <c r="L9" s="192"/>
      <c r="M9" s="192"/>
      <c r="N9" s="192"/>
      <c r="O9" s="192"/>
      <c r="P9" s="192">
        <f>SUM(P10:P11)</f>
        <v>1532965233</v>
      </c>
      <c r="Q9" s="56"/>
      <c r="R9" s="56"/>
      <c r="S9" s="56"/>
      <c r="T9" s="74"/>
      <c r="U9" s="193">
        <f>ROUND(K9/F9,1)</f>
        <v>29.3</v>
      </c>
      <c r="V9" s="101"/>
      <c r="W9" s="101"/>
      <c r="X9" s="74"/>
      <c r="Y9" s="80"/>
      <c r="Z9" s="80"/>
      <c r="AA9" s="80"/>
      <c r="AB9" s="193">
        <f>ROUND(P9/F9,1)</f>
        <v>116495.6</v>
      </c>
      <c r="AC9" s="193"/>
      <c r="AD9" s="193"/>
      <c r="AE9" s="193"/>
      <c r="AF9" s="193"/>
      <c r="AG9" s="193"/>
      <c r="AK9" s="60" t="s">
        <v>45</v>
      </c>
      <c r="AL9" s="36"/>
      <c r="AM9" s="67"/>
      <c r="AN9" s="36"/>
      <c r="AO9" s="34"/>
      <c r="AP9" s="34"/>
      <c r="AQ9" s="34"/>
      <c r="AR9" s="34"/>
      <c r="AS9" s="34"/>
      <c r="AT9" s="34"/>
      <c r="AU9" s="34"/>
      <c r="AV9" s="34"/>
      <c r="AW9" s="34"/>
      <c r="AX9" s="34"/>
      <c r="AY9" s="34"/>
      <c r="AZ9" s="34"/>
      <c r="BA9" s="34"/>
      <c r="BB9" s="34"/>
      <c r="BC9" s="34"/>
      <c r="BD9" s="191"/>
      <c r="BE9" s="191"/>
      <c r="BF9" s="191"/>
      <c r="BG9" s="34"/>
      <c r="BH9" s="34"/>
      <c r="BI9" s="34"/>
      <c r="BJ9" s="34"/>
      <c r="BK9" s="191"/>
      <c r="BL9" s="191"/>
      <c r="BM9" s="191"/>
      <c r="BN9" s="191"/>
      <c r="BO9" s="191"/>
      <c r="BP9" s="191"/>
    </row>
    <row r="10" spans="1:70" ht="11.25" customHeight="1" x14ac:dyDescent="0.15">
      <c r="B10" s="59" t="s">
        <v>21</v>
      </c>
      <c r="C10" s="64"/>
      <c r="D10" s="66"/>
      <c r="E10" s="64"/>
      <c r="F10" s="69">
        <f>SUM(F13,F25:F29,F31:F35,F37:F41,F43:F47,F49:F52,F54:F58,F60:F64,F66:F70)</f>
        <v>11664</v>
      </c>
      <c r="G10" s="69"/>
      <c r="H10" s="69"/>
      <c r="I10" s="69"/>
      <c r="J10" s="69"/>
      <c r="K10" s="71">
        <f>SUM(K13,K25:K29,K31:K35,K37:K41,K43:K47,K49:K52,K54:K58,K60:K64,K66:K70)</f>
        <v>330352</v>
      </c>
      <c r="L10" s="69"/>
      <c r="M10" s="69"/>
      <c r="N10" s="69"/>
      <c r="O10" s="69"/>
      <c r="P10" s="69">
        <f>SUM(P13,P25:P29,P31:P35,P37:P41,P43:P47,P49:P52,P54:P58,P60:P64,P66:P70)</f>
        <v>1308410995</v>
      </c>
      <c r="Q10" s="69"/>
      <c r="R10" s="69"/>
      <c r="S10" s="56"/>
      <c r="T10" s="74"/>
      <c r="U10" s="193">
        <f>ROUND(K10/F10,1)</f>
        <v>28.3</v>
      </c>
      <c r="V10" s="101"/>
      <c r="W10" s="101"/>
      <c r="X10" s="74"/>
      <c r="Y10" s="80"/>
      <c r="Z10" s="80"/>
      <c r="AA10" s="80"/>
      <c r="AB10" s="193">
        <f t="shared" ref="AB10:AB11" si="0">ROUND(P10/F10,1)</f>
        <v>112175.2</v>
      </c>
      <c r="AC10" s="193"/>
      <c r="AD10" s="193"/>
      <c r="AE10" s="193"/>
      <c r="AF10" s="193"/>
      <c r="AG10" s="193"/>
      <c r="AK10" s="39" t="s">
        <v>80</v>
      </c>
      <c r="AL10" s="36"/>
      <c r="AM10" s="67"/>
      <c r="AN10" s="36"/>
      <c r="AO10" s="84">
        <v>121</v>
      </c>
      <c r="AT10" s="94">
        <v>4084</v>
      </c>
      <c r="AY10" s="39">
        <v>10367724</v>
      </c>
      <c r="BD10" s="194">
        <f>ROUND(AT10/AO10,1)</f>
        <v>33.799999999999997</v>
      </c>
      <c r="BE10" s="194"/>
      <c r="BF10" s="194"/>
      <c r="BG10" s="78"/>
      <c r="BH10" s="78"/>
      <c r="BI10" s="78"/>
      <c r="BJ10" s="78"/>
      <c r="BK10" s="194">
        <f>ROUND(AY10/AO10,1)</f>
        <v>85683.7</v>
      </c>
      <c r="BL10" s="194"/>
      <c r="BM10" s="194"/>
      <c r="BN10" s="194"/>
      <c r="BO10" s="194"/>
      <c r="BP10" s="194"/>
    </row>
    <row r="11" spans="1:70" ht="11.25" customHeight="1" x14ac:dyDescent="0.15">
      <c r="B11" s="59" t="s">
        <v>2</v>
      </c>
      <c r="C11" s="64"/>
      <c r="D11" s="66"/>
      <c r="E11" s="64"/>
      <c r="F11" s="69">
        <f>SUM(AO10,AO13:AO15,AO18:AO24,AO27:AO31,AO34:AO36,AO39,AO42,AO45:AO46)</f>
        <v>1495</v>
      </c>
      <c r="G11" s="69"/>
      <c r="H11" s="69"/>
      <c r="I11" s="69"/>
      <c r="J11" s="69"/>
      <c r="K11" s="71">
        <f>SUM(AT10,AT13:AT15,AT18:AT24,AT27:AT31,AT34:AT36,AT39,AT42,AT45:AT46,)</f>
        <v>55549</v>
      </c>
      <c r="L11" s="69"/>
      <c r="M11" s="69"/>
      <c r="N11" s="69"/>
      <c r="O11" s="69"/>
      <c r="P11" s="69">
        <f>SUM(AY10,AY13:AY15,AY18:AY24,AY27:AY31,AY34:AY36,AY39,AY42,AY45:AY46)</f>
        <v>224554238</v>
      </c>
      <c r="Q11" s="58"/>
      <c r="R11" s="58"/>
      <c r="S11" s="58"/>
      <c r="T11" s="74"/>
      <c r="U11" s="193">
        <f t="shared" ref="U10:U11" si="1">ROUND(K11/F11,1)</f>
        <v>37.200000000000003</v>
      </c>
      <c r="V11" s="101"/>
      <c r="W11" s="101"/>
      <c r="X11" s="74"/>
      <c r="Y11" s="80"/>
      <c r="Z11" s="80"/>
      <c r="AA11" s="80"/>
      <c r="AB11" s="193">
        <f t="shared" si="0"/>
        <v>150203.5</v>
      </c>
      <c r="AC11" s="193"/>
      <c r="AD11" s="193"/>
      <c r="AE11" s="193"/>
      <c r="AF11" s="193"/>
      <c r="AG11" s="193"/>
      <c r="AL11" s="36"/>
      <c r="AM11" s="67"/>
      <c r="AN11" s="36"/>
      <c r="AO11" s="38"/>
      <c r="AP11" s="85"/>
      <c r="AQ11" s="85"/>
      <c r="AR11" s="85"/>
      <c r="AS11" s="85"/>
      <c r="AT11" s="34"/>
      <c r="AU11" s="85"/>
      <c r="AV11" s="85"/>
      <c r="AW11" s="85"/>
      <c r="AX11" s="34"/>
      <c r="AY11" s="34"/>
      <c r="AZ11" s="85"/>
      <c r="BA11" s="85"/>
      <c r="BB11" s="85"/>
      <c r="BC11" s="85"/>
      <c r="BD11" s="196"/>
      <c r="BE11" s="196"/>
      <c r="BF11" s="196"/>
      <c r="BG11" s="77"/>
      <c r="BH11" s="77"/>
      <c r="BI11" s="77"/>
      <c r="BJ11" s="77"/>
      <c r="BK11" s="196"/>
      <c r="BL11" s="196"/>
      <c r="BM11" s="196"/>
      <c r="BN11" s="196"/>
      <c r="BO11" s="196"/>
      <c r="BP11" s="196"/>
    </row>
    <row r="12" spans="1:70" ht="11.25" customHeight="1" x14ac:dyDescent="0.15">
      <c r="C12" s="36"/>
      <c r="D12" s="67"/>
      <c r="E12" s="36"/>
      <c r="F12" s="38"/>
      <c r="G12" s="38"/>
      <c r="H12" s="34"/>
      <c r="I12" s="34"/>
      <c r="J12" s="34"/>
      <c r="K12" s="72"/>
      <c r="L12" s="34"/>
      <c r="M12" s="34"/>
      <c r="N12" s="34"/>
      <c r="O12" s="34"/>
      <c r="P12" s="38"/>
      <c r="Q12" s="34"/>
      <c r="R12" s="34"/>
      <c r="S12" s="34"/>
      <c r="T12" s="34"/>
      <c r="U12" s="190"/>
      <c r="V12" s="190"/>
      <c r="W12" s="190"/>
      <c r="X12" s="77"/>
      <c r="Y12" s="77"/>
      <c r="Z12" s="77"/>
      <c r="AA12" s="77"/>
      <c r="AB12" s="196"/>
      <c r="AC12" s="196"/>
      <c r="AD12" s="196"/>
      <c r="AE12" s="196"/>
      <c r="AF12" s="196"/>
      <c r="AG12" s="196"/>
      <c r="AK12" s="60" t="s">
        <v>58</v>
      </c>
      <c r="AL12" s="36"/>
      <c r="AM12" s="67"/>
      <c r="AN12" s="36"/>
      <c r="AO12" s="38"/>
      <c r="AP12" s="34"/>
      <c r="AQ12" s="34"/>
      <c r="AR12" s="34"/>
      <c r="AS12" s="34"/>
      <c r="AT12" s="34"/>
      <c r="AU12" s="34"/>
      <c r="AV12" s="34"/>
      <c r="AW12" s="34"/>
      <c r="AX12" s="34"/>
      <c r="AY12" s="34"/>
      <c r="AZ12" s="34"/>
      <c r="BA12" s="34"/>
      <c r="BB12" s="34"/>
      <c r="BC12" s="34"/>
      <c r="BD12" s="196"/>
      <c r="BE12" s="196"/>
      <c r="BF12" s="196"/>
      <c r="BG12" s="34"/>
      <c r="BH12" s="34"/>
      <c r="BI12" s="34"/>
      <c r="BJ12" s="34"/>
      <c r="BK12" s="196"/>
      <c r="BL12" s="196"/>
      <c r="BM12" s="196"/>
      <c r="BN12" s="196"/>
      <c r="BO12" s="196"/>
      <c r="BP12" s="196"/>
    </row>
    <row r="13" spans="1:70" ht="11.25" customHeight="1" x14ac:dyDescent="0.15">
      <c r="B13" s="60" t="s">
        <v>11</v>
      </c>
      <c r="C13" s="36"/>
      <c r="D13" s="67"/>
      <c r="E13" s="36"/>
      <c r="F13" s="92">
        <v>1160</v>
      </c>
      <c r="G13" s="92"/>
      <c r="H13" s="92"/>
      <c r="I13" s="92"/>
      <c r="J13" s="92"/>
      <c r="K13" s="92">
        <v>28137</v>
      </c>
      <c r="L13" s="92"/>
      <c r="M13" s="92"/>
      <c r="N13" s="92"/>
      <c r="O13" s="92"/>
      <c r="P13" s="92">
        <v>87290829</v>
      </c>
      <c r="U13" s="194">
        <f>ROUND(K13/F13,1)</f>
        <v>24.3</v>
      </c>
      <c r="V13" s="194"/>
      <c r="W13" s="194"/>
      <c r="X13" s="78"/>
      <c r="Y13" s="78"/>
      <c r="Z13" s="78"/>
      <c r="AA13" s="78"/>
      <c r="AB13" s="194">
        <f>ROUND(P13/F13,1)</f>
        <v>75250.7</v>
      </c>
      <c r="AC13" s="194"/>
      <c r="AD13" s="194"/>
      <c r="AE13" s="194"/>
      <c r="AF13" s="194"/>
      <c r="AG13" s="194"/>
      <c r="AK13" s="39" t="s">
        <v>82</v>
      </c>
      <c r="AL13" s="36"/>
      <c r="AM13" s="67"/>
      <c r="AN13" s="36"/>
      <c r="AO13" s="70">
        <v>211</v>
      </c>
      <c r="AT13" s="94">
        <v>8982</v>
      </c>
      <c r="AY13" s="39">
        <v>31981049</v>
      </c>
      <c r="BD13" s="194">
        <f t="shared" ref="BD13:BD15" si="2">ROUND(AT13/AO13,1)</f>
        <v>42.6</v>
      </c>
      <c r="BE13" s="194"/>
      <c r="BF13" s="194"/>
      <c r="BK13" s="194">
        <f t="shared" ref="BK13:BK15" si="3">ROUND(AY13/AO13,1)</f>
        <v>151569</v>
      </c>
      <c r="BL13" s="194"/>
      <c r="BM13" s="194"/>
      <c r="BN13" s="194"/>
      <c r="BO13" s="194"/>
      <c r="BP13" s="194"/>
    </row>
    <row r="14" spans="1:70" ht="11.25" customHeight="1" x14ac:dyDescent="0.15">
      <c r="B14" s="61" t="s">
        <v>67</v>
      </c>
      <c r="C14" s="36"/>
      <c r="D14" s="67"/>
      <c r="E14" s="36"/>
      <c r="F14" s="93">
        <v>109</v>
      </c>
      <c r="G14" s="92"/>
      <c r="H14" s="92"/>
      <c r="I14" s="92"/>
      <c r="J14" s="92"/>
      <c r="K14" s="93">
        <v>2308</v>
      </c>
      <c r="L14" s="92"/>
      <c r="M14" s="92"/>
      <c r="N14" s="92"/>
      <c r="O14" s="92"/>
      <c r="P14" s="92">
        <v>4991199</v>
      </c>
      <c r="U14" s="194">
        <f t="shared" ref="U14:U23" si="4">ROUND(K14/F14,1)</f>
        <v>21.2</v>
      </c>
      <c r="V14" s="194"/>
      <c r="W14" s="194"/>
      <c r="X14" s="78"/>
      <c r="Y14" s="78"/>
      <c r="Z14" s="78"/>
      <c r="AA14" s="78"/>
      <c r="AB14" s="194">
        <f t="shared" ref="AB14:AB23" si="5">ROUND(P14/F14,1)</f>
        <v>45790.8</v>
      </c>
      <c r="AC14" s="194"/>
      <c r="AD14" s="194"/>
      <c r="AE14" s="194"/>
      <c r="AF14" s="194"/>
      <c r="AG14" s="194"/>
      <c r="AK14" s="39" t="s">
        <v>41</v>
      </c>
      <c r="AL14" s="36"/>
      <c r="AM14" s="67"/>
      <c r="AN14" s="36"/>
      <c r="AO14" s="70">
        <v>50</v>
      </c>
      <c r="AT14" s="94">
        <v>1165</v>
      </c>
      <c r="AY14" s="39">
        <v>3467530</v>
      </c>
      <c r="BD14" s="194">
        <f t="shared" si="2"/>
        <v>23.3</v>
      </c>
      <c r="BE14" s="194"/>
      <c r="BF14" s="194"/>
      <c r="BK14" s="194">
        <f t="shared" si="3"/>
        <v>69350.600000000006</v>
      </c>
      <c r="BL14" s="194"/>
      <c r="BM14" s="194"/>
      <c r="BN14" s="194"/>
      <c r="BO14" s="194"/>
      <c r="BP14" s="194"/>
    </row>
    <row r="15" spans="1:70" ht="11.25" customHeight="1" x14ac:dyDescent="0.15">
      <c r="B15" s="61" t="s">
        <v>28</v>
      </c>
      <c r="C15" s="36"/>
      <c r="D15" s="67"/>
      <c r="E15" s="36"/>
      <c r="F15" s="93">
        <v>94</v>
      </c>
      <c r="G15" s="92"/>
      <c r="H15" s="92"/>
      <c r="I15" s="92"/>
      <c r="J15" s="92"/>
      <c r="K15" s="93">
        <v>4859</v>
      </c>
      <c r="L15" s="92"/>
      <c r="M15" s="92"/>
      <c r="N15" s="92"/>
      <c r="O15" s="92"/>
      <c r="P15" s="92">
        <v>16813445</v>
      </c>
      <c r="U15" s="194">
        <f t="shared" si="4"/>
        <v>51.7</v>
      </c>
      <c r="V15" s="194"/>
      <c r="W15" s="194"/>
      <c r="X15" s="78"/>
      <c r="Y15" s="78"/>
      <c r="Z15" s="78"/>
      <c r="AA15" s="78"/>
      <c r="AB15" s="194">
        <f t="shared" si="5"/>
        <v>178866.4</v>
      </c>
      <c r="AC15" s="194"/>
      <c r="AD15" s="194"/>
      <c r="AE15" s="194"/>
      <c r="AF15" s="194"/>
      <c r="AG15" s="194"/>
      <c r="AK15" s="39" t="s">
        <v>83</v>
      </c>
      <c r="AL15" s="36"/>
      <c r="AM15" s="67"/>
      <c r="AN15" s="36"/>
      <c r="AO15" s="70">
        <v>37</v>
      </c>
      <c r="AT15" s="94">
        <v>456</v>
      </c>
      <c r="AY15" s="39">
        <v>782011</v>
      </c>
      <c r="BD15" s="194">
        <f t="shared" si="2"/>
        <v>12.3</v>
      </c>
      <c r="BE15" s="194"/>
      <c r="BF15" s="194"/>
      <c r="BK15" s="194">
        <f t="shared" si="3"/>
        <v>21135.4</v>
      </c>
      <c r="BL15" s="194"/>
      <c r="BM15" s="194"/>
      <c r="BN15" s="194"/>
      <c r="BO15" s="194"/>
      <c r="BP15" s="194"/>
    </row>
    <row r="16" spans="1:70" ht="11.25" customHeight="1" x14ac:dyDescent="0.15">
      <c r="B16" s="39" t="s">
        <v>35</v>
      </c>
      <c r="C16" s="36"/>
      <c r="D16" s="67"/>
      <c r="E16" s="36"/>
      <c r="F16" s="93">
        <v>35</v>
      </c>
      <c r="G16" s="92"/>
      <c r="H16" s="92"/>
      <c r="I16" s="92"/>
      <c r="J16" s="92"/>
      <c r="K16" s="93">
        <v>907</v>
      </c>
      <c r="L16" s="92"/>
      <c r="M16" s="92"/>
      <c r="N16" s="92"/>
      <c r="O16" s="92"/>
      <c r="P16" s="92">
        <v>1601160</v>
      </c>
      <c r="U16" s="194">
        <f t="shared" si="4"/>
        <v>25.9</v>
      </c>
      <c r="V16" s="194"/>
      <c r="W16" s="194"/>
      <c r="X16" s="78"/>
      <c r="Y16" s="78"/>
      <c r="Z16" s="78"/>
      <c r="AA16" s="78"/>
      <c r="AB16" s="194">
        <f t="shared" si="5"/>
        <v>45747.4</v>
      </c>
      <c r="AC16" s="194"/>
      <c r="AD16" s="194"/>
      <c r="AE16" s="194"/>
      <c r="AF16" s="194"/>
      <c r="AG16" s="194"/>
      <c r="AL16" s="36"/>
      <c r="AM16" s="67"/>
      <c r="AN16" s="36"/>
      <c r="AO16" s="33"/>
      <c r="AP16" s="33"/>
      <c r="AQ16" s="34"/>
      <c r="AR16" s="34"/>
      <c r="AS16" s="34"/>
      <c r="AT16" s="33"/>
      <c r="AU16" s="33"/>
      <c r="AV16" s="34"/>
      <c r="AW16" s="34"/>
      <c r="AX16" s="34"/>
      <c r="AY16" s="34"/>
      <c r="AZ16" s="33"/>
      <c r="BA16" s="34"/>
      <c r="BB16" s="34"/>
      <c r="BC16" s="34"/>
      <c r="BD16" s="196"/>
      <c r="BE16" s="196"/>
      <c r="BF16" s="196"/>
      <c r="BG16" s="34"/>
      <c r="BH16" s="34"/>
      <c r="BI16" s="34"/>
      <c r="BJ16" s="34"/>
      <c r="BK16" s="196"/>
      <c r="BL16" s="196"/>
      <c r="BM16" s="196"/>
      <c r="BN16" s="196"/>
      <c r="BO16" s="196"/>
      <c r="BP16" s="196"/>
    </row>
    <row r="17" spans="2:68" ht="11.25" customHeight="1" x14ac:dyDescent="0.15">
      <c r="B17" s="61" t="s">
        <v>29</v>
      </c>
      <c r="C17" s="36"/>
      <c r="D17" s="67"/>
      <c r="E17" s="36"/>
      <c r="F17" s="93">
        <v>85</v>
      </c>
      <c r="G17" s="92"/>
      <c r="H17" s="92"/>
      <c r="I17" s="92"/>
      <c r="J17" s="92"/>
      <c r="K17" s="93">
        <v>2547</v>
      </c>
      <c r="L17" s="92"/>
      <c r="M17" s="92"/>
      <c r="N17" s="92"/>
      <c r="O17" s="92"/>
      <c r="P17" s="92">
        <v>3842447</v>
      </c>
      <c r="Q17" s="42"/>
      <c r="U17" s="194">
        <f t="shared" si="4"/>
        <v>30</v>
      </c>
      <c r="V17" s="194"/>
      <c r="W17" s="194"/>
      <c r="X17" s="78"/>
      <c r="Y17" s="78"/>
      <c r="Z17" s="78"/>
      <c r="AA17" s="78"/>
      <c r="AB17" s="194">
        <f t="shared" si="5"/>
        <v>45205.3</v>
      </c>
      <c r="AC17" s="194"/>
      <c r="AD17" s="194"/>
      <c r="AE17" s="194"/>
      <c r="AF17" s="194"/>
      <c r="AG17" s="194"/>
      <c r="AK17" s="60" t="s">
        <v>4</v>
      </c>
      <c r="AL17" s="36"/>
      <c r="AM17" s="67"/>
      <c r="AN17" s="36"/>
      <c r="AO17" s="34"/>
      <c r="AP17" s="34"/>
      <c r="AQ17" s="34"/>
      <c r="AR17" s="34"/>
      <c r="AS17" s="34"/>
      <c r="AT17" s="34"/>
      <c r="AU17" s="34"/>
      <c r="AV17" s="34"/>
      <c r="AW17" s="34"/>
      <c r="AX17" s="34"/>
      <c r="AY17" s="34"/>
      <c r="AZ17" s="34"/>
      <c r="BA17" s="34"/>
      <c r="BB17" s="34"/>
      <c r="BC17" s="34"/>
      <c r="BD17" s="196"/>
      <c r="BE17" s="196"/>
      <c r="BF17" s="196"/>
      <c r="BG17" s="34"/>
      <c r="BH17" s="34"/>
      <c r="BI17" s="34"/>
      <c r="BJ17" s="34"/>
      <c r="BK17" s="196"/>
      <c r="BL17" s="196"/>
      <c r="BM17" s="196"/>
      <c r="BN17" s="196"/>
      <c r="BO17" s="196"/>
      <c r="BP17" s="196"/>
    </row>
    <row r="18" spans="2:68" ht="11.25" customHeight="1" x14ac:dyDescent="0.15">
      <c r="B18" s="61" t="s">
        <v>68</v>
      </c>
      <c r="C18" s="36"/>
      <c r="D18" s="67"/>
      <c r="E18" s="36"/>
      <c r="F18" s="93">
        <v>77</v>
      </c>
      <c r="G18" s="92"/>
      <c r="H18" s="92"/>
      <c r="I18" s="92"/>
      <c r="J18" s="92"/>
      <c r="K18" s="93">
        <v>1409</v>
      </c>
      <c r="L18" s="92"/>
      <c r="M18" s="92"/>
      <c r="N18" s="92"/>
      <c r="O18" s="92"/>
      <c r="P18" s="92">
        <v>5574100</v>
      </c>
      <c r="U18" s="194">
        <f t="shared" si="4"/>
        <v>18.3</v>
      </c>
      <c r="V18" s="194"/>
      <c r="W18" s="194"/>
      <c r="X18" s="78"/>
      <c r="Y18" s="78"/>
      <c r="Z18" s="78"/>
      <c r="AA18" s="78"/>
      <c r="AB18" s="194">
        <f t="shared" si="5"/>
        <v>72390.899999999994</v>
      </c>
      <c r="AC18" s="194"/>
      <c r="AD18" s="194"/>
      <c r="AE18" s="194"/>
      <c r="AF18" s="194"/>
      <c r="AG18" s="194"/>
      <c r="AK18" s="39" t="s">
        <v>84</v>
      </c>
      <c r="AL18" s="36"/>
      <c r="AM18" s="67"/>
      <c r="AN18" s="36"/>
      <c r="AO18" s="84">
        <v>43</v>
      </c>
      <c r="AT18" s="94">
        <v>2627</v>
      </c>
      <c r="AY18" s="39">
        <v>11381347</v>
      </c>
      <c r="BD18" s="194">
        <f t="shared" ref="BD18:BD24" si="6">ROUND(AT18/AO18,1)</f>
        <v>61.1</v>
      </c>
      <c r="BE18" s="194"/>
      <c r="BF18" s="194"/>
      <c r="BK18" s="194">
        <f t="shared" ref="BK18:BK24" si="7">ROUND(AY18/AO18,1)</f>
        <v>264682.5</v>
      </c>
      <c r="BL18" s="194"/>
      <c r="BM18" s="194"/>
      <c r="BN18" s="194"/>
      <c r="BO18" s="194"/>
      <c r="BP18" s="194"/>
    </row>
    <row r="19" spans="2:68" ht="11.25" customHeight="1" x14ac:dyDescent="0.15">
      <c r="B19" s="61" t="s">
        <v>69</v>
      </c>
      <c r="C19" s="36"/>
      <c r="D19" s="67"/>
      <c r="E19" s="36"/>
      <c r="F19" s="93">
        <v>132</v>
      </c>
      <c r="G19" s="92"/>
      <c r="H19" s="92"/>
      <c r="I19" s="92"/>
      <c r="J19" s="92"/>
      <c r="K19" s="93">
        <v>3701</v>
      </c>
      <c r="L19" s="92"/>
      <c r="M19" s="92"/>
      <c r="N19" s="92"/>
      <c r="O19" s="92"/>
      <c r="P19" s="92">
        <v>11026321</v>
      </c>
      <c r="U19" s="194">
        <f t="shared" si="4"/>
        <v>28</v>
      </c>
      <c r="V19" s="194"/>
      <c r="W19" s="194"/>
      <c r="X19" s="78"/>
      <c r="Y19" s="78"/>
      <c r="Z19" s="78"/>
      <c r="AA19" s="78"/>
      <c r="AB19" s="194">
        <f t="shared" si="5"/>
        <v>83532.7</v>
      </c>
      <c r="AC19" s="194"/>
      <c r="AD19" s="194"/>
      <c r="AE19" s="194"/>
      <c r="AF19" s="194"/>
      <c r="AG19" s="194"/>
      <c r="AK19" s="39" t="s">
        <v>85</v>
      </c>
      <c r="AL19" s="36"/>
      <c r="AM19" s="67"/>
      <c r="AN19" s="36"/>
      <c r="AO19" s="84">
        <v>54</v>
      </c>
      <c r="AT19" s="94">
        <v>3701</v>
      </c>
      <c r="AY19" s="39">
        <v>14671643</v>
      </c>
      <c r="BD19" s="194">
        <f t="shared" si="6"/>
        <v>68.5</v>
      </c>
      <c r="BE19" s="194"/>
      <c r="BF19" s="194"/>
      <c r="BK19" s="194">
        <f t="shared" si="7"/>
        <v>271697.09999999998</v>
      </c>
      <c r="BL19" s="194"/>
      <c r="BM19" s="194"/>
      <c r="BN19" s="194"/>
      <c r="BO19" s="194"/>
      <c r="BP19" s="194"/>
    </row>
    <row r="20" spans="2:68" ht="11.25" customHeight="1" x14ac:dyDescent="0.15">
      <c r="B20" s="61" t="s">
        <v>71</v>
      </c>
      <c r="C20" s="36"/>
      <c r="D20" s="67"/>
      <c r="E20" s="36"/>
      <c r="F20" s="93">
        <v>47</v>
      </c>
      <c r="G20" s="92"/>
      <c r="H20" s="92"/>
      <c r="I20" s="92"/>
      <c r="J20" s="92"/>
      <c r="K20" s="93">
        <v>517</v>
      </c>
      <c r="L20" s="92"/>
      <c r="M20" s="92"/>
      <c r="N20" s="92"/>
      <c r="O20" s="92"/>
      <c r="P20" s="92">
        <v>591208</v>
      </c>
      <c r="U20" s="194">
        <f t="shared" si="4"/>
        <v>11</v>
      </c>
      <c r="V20" s="194"/>
      <c r="W20" s="194"/>
      <c r="X20" s="78"/>
      <c r="Y20" s="78"/>
      <c r="Z20" s="78"/>
      <c r="AA20" s="78"/>
      <c r="AB20" s="194">
        <f t="shared" si="5"/>
        <v>12578.9</v>
      </c>
      <c r="AC20" s="194"/>
      <c r="AD20" s="194"/>
      <c r="AE20" s="194"/>
      <c r="AF20" s="194"/>
      <c r="AG20" s="194"/>
      <c r="AK20" s="39" t="s">
        <v>86</v>
      </c>
      <c r="AL20" s="36"/>
      <c r="AM20" s="67"/>
      <c r="AN20" s="36"/>
      <c r="AO20" s="84">
        <v>85</v>
      </c>
      <c r="AT20" s="94">
        <v>2182</v>
      </c>
      <c r="AY20" s="39">
        <v>13873677</v>
      </c>
      <c r="BD20" s="194">
        <f t="shared" si="6"/>
        <v>25.7</v>
      </c>
      <c r="BE20" s="194"/>
      <c r="BF20" s="194"/>
      <c r="BK20" s="194">
        <f t="shared" si="7"/>
        <v>163219.70000000001</v>
      </c>
      <c r="BL20" s="194"/>
      <c r="BM20" s="194"/>
      <c r="BN20" s="194"/>
      <c r="BO20" s="194"/>
      <c r="BP20" s="194"/>
    </row>
    <row r="21" spans="2:68" ht="11.25" customHeight="1" x14ac:dyDescent="0.15">
      <c r="B21" s="61" t="s">
        <v>72</v>
      </c>
      <c r="C21" s="36"/>
      <c r="D21" s="67"/>
      <c r="E21" s="36"/>
      <c r="F21" s="93">
        <v>120</v>
      </c>
      <c r="G21" s="92"/>
      <c r="H21" s="92"/>
      <c r="I21" s="92"/>
      <c r="J21" s="92"/>
      <c r="K21" s="93">
        <v>2672</v>
      </c>
      <c r="L21" s="92"/>
      <c r="M21" s="92"/>
      <c r="N21" s="92"/>
      <c r="O21" s="92"/>
      <c r="P21" s="92">
        <v>14423412</v>
      </c>
      <c r="U21" s="194">
        <f t="shared" si="4"/>
        <v>22.3</v>
      </c>
      <c r="V21" s="194"/>
      <c r="W21" s="194"/>
      <c r="X21" s="78"/>
      <c r="Y21" s="78"/>
      <c r="Z21" s="78"/>
      <c r="AA21" s="78"/>
      <c r="AB21" s="194">
        <f t="shared" si="5"/>
        <v>120195.1</v>
      </c>
      <c r="AC21" s="194"/>
      <c r="AD21" s="194"/>
      <c r="AE21" s="194"/>
      <c r="AF21" s="194"/>
      <c r="AG21" s="194"/>
      <c r="AK21" s="39" t="s">
        <v>88</v>
      </c>
      <c r="AL21" s="36"/>
      <c r="AM21" s="67"/>
      <c r="AN21" s="36"/>
      <c r="AO21" s="84">
        <v>104</v>
      </c>
      <c r="AP21" s="42"/>
      <c r="AT21" s="94">
        <v>3995</v>
      </c>
      <c r="AU21" s="42"/>
      <c r="AY21" s="39">
        <v>13127260</v>
      </c>
      <c r="BD21" s="194">
        <f t="shared" si="6"/>
        <v>38.4</v>
      </c>
      <c r="BE21" s="194"/>
      <c r="BF21" s="194"/>
      <c r="BK21" s="194">
        <f t="shared" si="7"/>
        <v>126223.7</v>
      </c>
      <c r="BL21" s="194"/>
      <c r="BM21" s="194"/>
      <c r="BN21" s="194"/>
      <c r="BO21" s="194"/>
      <c r="BP21" s="194"/>
    </row>
    <row r="22" spans="2:68" ht="11.25" customHeight="1" x14ac:dyDescent="0.15">
      <c r="B22" s="61" t="s">
        <v>74</v>
      </c>
      <c r="C22" s="36"/>
      <c r="D22" s="67"/>
      <c r="E22" s="36"/>
      <c r="F22" s="93">
        <v>85</v>
      </c>
      <c r="G22" s="92"/>
      <c r="H22" s="92"/>
      <c r="I22" s="92"/>
      <c r="J22" s="92"/>
      <c r="K22" s="93">
        <v>720</v>
      </c>
      <c r="L22" s="92"/>
      <c r="M22" s="92"/>
      <c r="N22" s="92"/>
      <c r="O22" s="92"/>
      <c r="P22" s="92">
        <v>1622376</v>
      </c>
      <c r="Q22" s="42"/>
      <c r="U22" s="194">
        <f t="shared" si="4"/>
        <v>8.5</v>
      </c>
      <c r="V22" s="194"/>
      <c r="W22" s="194"/>
      <c r="X22" s="78"/>
      <c r="Y22" s="78"/>
      <c r="Z22" s="78"/>
      <c r="AA22" s="78"/>
      <c r="AB22" s="194">
        <f t="shared" si="5"/>
        <v>19086.8</v>
      </c>
      <c r="AC22" s="194"/>
      <c r="AD22" s="194"/>
      <c r="AE22" s="194"/>
      <c r="AF22" s="194"/>
      <c r="AG22" s="194"/>
      <c r="AK22" s="39" t="s">
        <v>89</v>
      </c>
      <c r="AL22" s="36"/>
      <c r="AM22" s="67"/>
      <c r="AN22" s="36"/>
      <c r="AO22" s="84">
        <v>62</v>
      </c>
      <c r="AT22" s="94">
        <v>2874</v>
      </c>
      <c r="AY22" s="39">
        <v>13874560</v>
      </c>
      <c r="AZ22" s="42"/>
      <c r="BD22" s="194">
        <f t="shared" si="6"/>
        <v>46.4</v>
      </c>
      <c r="BE22" s="194"/>
      <c r="BF22" s="194"/>
      <c r="BK22" s="194">
        <f t="shared" si="7"/>
        <v>223783.2</v>
      </c>
      <c r="BL22" s="194"/>
      <c r="BM22" s="194"/>
      <c r="BN22" s="194"/>
      <c r="BO22" s="194"/>
      <c r="BP22" s="194"/>
    </row>
    <row r="23" spans="2:68" ht="11.25" customHeight="1" x14ac:dyDescent="0.15">
      <c r="B23" s="61" t="s">
        <v>77</v>
      </c>
      <c r="C23" s="36"/>
      <c r="D23" s="67"/>
      <c r="E23" s="36"/>
      <c r="F23" s="93">
        <v>376</v>
      </c>
      <c r="G23" s="92"/>
      <c r="H23" s="92"/>
      <c r="I23" s="92"/>
      <c r="J23" s="92"/>
      <c r="K23" s="93">
        <v>8497</v>
      </c>
      <c r="L23" s="92"/>
      <c r="M23" s="92"/>
      <c r="N23" s="92"/>
      <c r="O23" s="92"/>
      <c r="P23" s="92">
        <v>26805161</v>
      </c>
      <c r="U23" s="194">
        <f t="shared" si="4"/>
        <v>22.6</v>
      </c>
      <c r="V23" s="194"/>
      <c r="W23" s="194"/>
      <c r="X23" s="78"/>
      <c r="Y23" s="78"/>
      <c r="Z23" s="78"/>
      <c r="AA23" s="78"/>
      <c r="AB23" s="194">
        <f t="shared" si="5"/>
        <v>71290.3</v>
      </c>
      <c r="AC23" s="194"/>
      <c r="AD23" s="194"/>
      <c r="AE23" s="194"/>
      <c r="AF23" s="194"/>
      <c r="AG23" s="194"/>
      <c r="AK23" s="39" t="s">
        <v>90</v>
      </c>
      <c r="AL23" s="36"/>
      <c r="AM23" s="67"/>
      <c r="AN23" s="36"/>
      <c r="AO23" s="84">
        <v>23</v>
      </c>
      <c r="AT23" s="94">
        <v>207</v>
      </c>
      <c r="AY23" s="39">
        <v>582983</v>
      </c>
      <c r="BD23" s="194">
        <f t="shared" si="6"/>
        <v>9</v>
      </c>
      <c r="BE23" s="194"/>
      <c r="BF23" s="194"/>
      <c r="BK23" s="194">
        <f t="shared" si="7"/>
        <v>25347.1</v>
      </c>
      <c r="BL23" s="194"/>
      <c r="BM23" s="194"/>
      <c r="BN23" s="194"/>
      <c r="BO23" s="194"/>
      <c r="BP23" s="194"/>
    </row>
    <row r="24" spans="2:68" ht="11.25" customHeight="1" x14ac:dyDescent="0.15">
      <c r="D24" s="67"/>
      <c r="E24" s="36"/>
      <c r="F24" s="92"/>
      <c r="G24" s="92"/>
      <c r="H24" s="92"/>
      <c r="I24" s="92"/>
      <c r="J24" s="92"/>
      <c r="K24" s="92"/>
      <c r="L24" s="92"/>
      <c r="M24" s="92"/>
      <c r="N24" s="92"/>
      <c r="O24" s="92"/>
      <c r="P24" s="92"/>
      <c r="Q24" s="34"/>
      <c r="R24" s="34"/>
      <c r="S24" s="34"/>
      <c r="T24" s="34"/>
      <c r="U24" s="195"/>
      <c r="V24" s="195"/>
      <c r="W24" s="195"/>
      <c r="X24" s="34"/>
      <c r="Y24" s="34"/>
      <c r="Z24" s="34"/>
      <c r="AA24" s="34"/>
      <c r="AB24" s="195"/>
      <c r="AC24" s="195"/>
      <c r="AD24" s="195"/>
      <c r="AE24" s="195"/>
      <c r="AF24" s="195"/>
      <c r="AG24" s="195"/>
      <c r="AK24" s="81" t="s">
        <v>78</v>
      </c>
      <c r="AL24" s="36"/>
      <c r="AM24" s="67"/>
      <c r="AN24" s="36"/>
      <c r="AO24" s="84">
        <v>90</v>
      </c>
      <c r="AT24" s="94">
        <v>1891</v>
      </c>
      <c r="AY24" s="39">
        <v>6444625</v>
      </c>
      <c r="BD24" s="194">
        <f t="shared" si="6"/>
        <v>21</v>
      </c>
      <c r="BE24" s="194"/>
      <c r="BF24" s="194"/>
      <c r="BK24" s="194">
        <f t="shared" si="7"/>
        <v>71606.899999999994</v>
      </c>
      <c r="BL24" s="194"/>
      <c r="BM24" s="194"/>
      <c r="BN24" s="194"/>
      <c r="BO24" s="194"/>
      <c r="BP24" s="194"/>
    </row>
    <row r="25" spans="2:68" ht="11.25" customHeight="1" x14ac:dyDescent="0.15">
      <c r="B25" s="60" t="s">
        <v>12</v>
      </c>
      <c r="C25" s="36"/>
      <c r="D25" s="67"/>
      <c r="E25" s="36"/>
      <c r="F25" s="92">
        <v>571</v>
      </c>
      <c r="G25" s="92"/>
      <c r="H25" s="92"/>
      <c r="I25" s="92"/>
      <c r="J25" s="92"/>
      <c r="K25" s="92">
        <v>20492</v>
      </c>
      <c r="L25" s="92"/>
      <c r="M25" s="92"/>
      <c r="N25" s="92"/>
      <c r="O25" s="92"/>
      <c r="P25" s="92">
        <v>87815076</v>
      </c>
      <c r="U25" s="194">
        <f>ROUND(K25/F25,1)</f>
        <v>35.9</v>
      </c>
      <c r="V25" s="194"/>
      <c r="W25" s="194"/>
      <c r="X25" s="78"/>
      <c r="Y25" s="78"/>
      <c r="Z25" s="78"/>
      <c r="AA25" s="78"/>
      <c r="AB25" s="194">
        <f>ROUND(P25/F25,1)</f>
        <v>153791.70000000001</v>
      </c>
      <c r="AC25" s="194"/>
      <c r="AD25" s="194"/>
      <c r="AE25" s="194"/>
      <c r="AF25" s="194"/>
      <c r="AG25" s="194"/>
      <c r="AL25" s="36"/>
      <c r="AM25" s="67"/>
      <c r="AN25" s="36"/>
      <c r="AO25" s="33"/>
      <c r="AP25" s="33"/>
      <c r="AQ25" s="34"/>
      <c r="AR25" s="34"/>
      <c r="AS25" s="34"/>
      <c r="AT25" s="33"/>
      <c r="AU25" s="33"/>
      <c r="AV25" s="34"/>
      <c r="AW25" s="34"/>
      <c r="AX25" s="34"/>
      <c r="AY25" s="34"/>
      <c r="AZ25" s="34"/>
      <c r="BA25" s="34"/>
      <c r="BB25" s="34"/>
      <c r="BC25" s="34"/>
      <c r="BD25" s="196"/>
      <c r="BE25" s="196"/>
      <c r="BF25" s="196"/>
      <c r="BG25" s="34"/>
      <c r="BH25" s="34"/>
      <c r="BI25" s="34"/>
      <c r="BJ25" s="34"/>
      <c r="BK25" s="196"/>
      <c r="BL25" s="196"/>
      <c r="BM25" s="196"/>
      <c r="BN25" s="196"/>
      <c r="BO25" s="196"/>
      <c r="BP25" s="196"/>
    </row>
    <row r="26" spans="2:68" ht="11.25" customHeight="1" x14ac:dyDescent="0.15">
      <c r="B26" s="60" t="s">
        <v>22</v>
      </c>
      <c r="C26" s="36"/>
      <c r="D26" s="67"/>
      <c r="E26" s="36"/>
      <c r="F26" s="92">
        <v>351</v>
      </c>
      <c r="G26" s="92"/>
      <c r="H26" s="92"/>
      <c r="I26" s="92"/>
      <c r="J26" s="92"/>
      <c r="K26" s="92">
        <v>14241</v>
      </c>
      <c r="L26" s="92"/>
      <c r="M26" s="92"/>
      <c r="N26" s="92"/>
      <c r="O26" s="92"/>
      <c r="P26" s="92">
        <v>106531404</v>
      </c>
      <c r="U26" s="194">
        <f t="shared" ref="U26:U29" si="8">ROUND(K26/F26,1)</f>
        <v>40.6</v>
      </c>
      <c r="V26" s="194"/>
      <c r="W26" s="194"/>
      <c r="X26" s="78"/>
      <c r="Y26" s="78"/>
      <c r="Z26" s="78"/>
      <c r="AA26" s="78"/>
      <c r="AB26" s="194">
        <f t="shared" ref="AB26:AB29" si="9">ROUND(P26/F26,1)</f>
        <v>303508.3</v>
      </c>
      <c r="AC26" s="194"/>
      <c r="AD26" s="194"/>
      <c r="AE26" s="194"/>
      <c r="AF26" s="194"/>
      <c r="AG26" s="194"/>
      <c r="AK26" s="60" t="s">
        <v>53</v>
      </c>
      <c r="AL26" s="36"/>
      <c r="AM26" s="67"/>
      <c r="AN26" s="36"/>
      <c r="AO26" s="34"/>
      <c r="AP26" s="34"/>
      <c r="AQ26" s="34"/>
      <c r="AR26" s="34"/>
      <c r="AS26" s="34"/>
      <c r="AT26" s="34"/>
      <c r="AU26" s="34"/>
      <c r="AV26" s="34"/>
      <c r="AW26" s="34"/>
      <c r="AX26" s="34"/>
      <c r="AY26" s="34"/>
      <c r="AZ26" s="33"/>
      <c r="BA26" s="34"/>
      <c r="BB26" s="34"/>
      <c r="BC26" s="34"/>
      <c r="BD26" s="196"/>
      <c r="BE26" s="196"/>
      <c r="BF26" s="196"/>
      <c r="BG26" s="34"/>
      <c r="BH26" s="34"/>
      <c r="BI26" s="34"/>
      <c r="BJ26" s="34"/>
      <c r="BK26" s="196"/>
      <c r="BL26" s="196"/>
      <c r="BM26" s="196"/>
      <c r="BN26" s="196"/>
      <c r="BO26" s="196"/>
      <c r="BP26" s="196"/>
    </row>
    <row r="27" spans="2:68" ht="11.25" customHeight="1" x14ac:dyDescent="0.15">
      <c r="B27" s="60" t="s">
        <v>23</v>
      </c>
      <c r="C27" s="36"/>
      <c r="D27" s="67"/>
      <c r="E27" s="36"/>
      <c r="F27" s="92">
        <v>1695</v>
      </c>
      <c r="G27" s="92"/>
      <c r="H27" s="92"/>
      <c r="I27" s="92"/>
      <c r="J27" s="92"/>
      <c r="K27" s="92">
        <v>22374</v>
      </c>
      <c r="L27" s="92"/>
      <c r="M27" s="92"/>
      <c r="N27" s="92"/>
      <c r="O27" s="92"/>
      <c r="P27" s="92">
        <v>56220108</v>
      </c>
      <c r="U27" s="194">
        <f t="shared" si="8"/>
        <v>13.2</v>
      </c>
      <c r="V27" s="194"/>
      <c r="W27" s="194"/>
      <c r="X27" s="78"/>
      <c r="Y27" s="78"/>
      <c r="Z27" s="78"/>
      <c r="AA27" s="78"/>
      <c r="AB27" s="194">
        <f t="shared" si="9"/>
        <v>33168.199999999997</v>
      </c>
      <c r="AC27" s="194"/>
      <c r="AD27" s="194"/>
      <c r="AE27" s="194"/>
      <c r="AF27" s="194"/>
      <c r="AG27" s="194"/>
      <c r="AK27" s="39" t="s">
        <v>92</v>
      </c>
      <c r="AL27" s="36"/>
      <c r="AM27" s="67"/>
      <c r="AN27" s="36"/>
      <c r="AO27" s="84">
        <v>25</v>
      </c>
      <c r="AT27" s="94">
        <v>656</v>
      </c>
      <c r="AY27" s="39">
        <v>3711010</v>
      </c>
      <c r="BD27" s="194">
        <f t="shared" ref="BD27:BD31" si="10">ROUND(AT27/AO27,1)</f>
        <v>26.2</v>
      </c>
      <c r="BE27" s="194"/>
      <c r="BF27" s="194"/>
      <c r="BK27" s="194">
        <f t="shared" ref="BK27:BK31" si="11">ROUND(AY27/AO27,1)</f>
        <v>148440.4</v>
      </c>
      <c r="BL27" s="194"/>
      <c r="BM27" s="194"/>
      <c r="BN27" s="194"/>
      <c r="BO27" s="194"/>
      <c r="BP27" s="194"/>
    </row>
    <row r="28" spans="2:68" ht="11.25" customHeight="1" x14ac:dyDescent="0.15">
      <c r="B28" s="60" t="s">
        <v>24</v>
      </c>
      <c r="C28" s="36"/>
      <c r="D28" s="67"/>
      <c r="E28" s="36"/>
      <c r="F28" s="92">
        <v>192</v>
      </c>
      <c r="G28" s="92"/>
      <c r="H28" s="92"/>
      <c r="I28" s="92"/>
      <c r="J28" s="92"/>
      <c r="K28" s="92">
        <v>7987</v>
      </c>
      <c r="L28" s="92"/>
      <c r="M28" s="92"/>
      <c r="N28" s="92"/>
      <c r="O28" s="92"/>
      <c r="P28" s="92">
        <v>39619921</v>
      </c>
      <c r="Q28" s="42"/>
      <c r="U28" s="194">
        <f t="shared" si="8"/>
        <v>41.6</v>
      </c>
      <c r="V28" s="194"/>
      <c r="W28" s="194"/>
      <c r="X28" s="78"/>
      <c r="Y28" s="78"/>
      <c r="Z28" s="78"/>
      <c r="AA28" s="78"/>
      <c r="AB28" s="194">
        <f t="shared" si="9"/>
        <v>206353.8</v>
      </c>
      <c r="AC28" s="194"/>
      <c r="AD28" s="194"/>
      <c r="AE28" s="194"/>
      <c r="AF28" s="194"/>
      <c r="AG28" s="194"/>
      <c r="AK28" s="39" t="s">
        <v>93</v>
      </c>
      <c r="AL28" s="36"/>
      <c r="AM28" s="67"/>
      <c r="AN28" s="36"/>
      <c r="AO28" s="84">
        <v>29</v>
      </c>
      <c r="AT28" s="94">
        <v>498</v>
      </c>
      <c r="AY28" s="39">
        <v>706388</v>
      </c>
      <c r="BD28" s="194">
        <f t="shared" si="10"/>
        <v>17.2</v>
      </c>
      <c r="BE28" s="194"/>
      <c r="BF28" s="194"/>
      <c r="BK28" s="194">
        <f t="shared" si="11"/>
        <v>24358.2</v>
      </c>
      <c r="BL28" s="194"/>
      <c r="BM28" s="194"/>
      <c r="BN28" s="194"/>
      <c r="BO28" s="194"/>
      <c r="BP28" s="194"/>
    </row>
    <row r="29" spans="2:68" ht="11.25" customHeight="1" x14ac:dyDescent="0.15">
      <c r="B29" s="60" t="s">
        <v>25</v>
      </c>
      <c r="C29" s="36"/>
      <c r="D29" s="67"/>
      <c r="E29" s="36"/>
      <c r="F29" s="92">
        <v>170</v>
      </c>
      <c r="G29" s="92"/>
      <c r="H29" s="92"/>
      <c r="I29" s="92"/>
      <c r="J29" s="92"/>
      <c r="K29" s="92">
        <v>5292</v>
      </c>
      <c r="L29" s="92"/>
      <c r="M29" s="92"/>
      <c r="N29" s="92"/>
      <c r="O29" s="92"/>
      <c r="P29" s="92">
        <v>13844517</v>
      </c>
      <c r="U29" s="194">
        <f t="shared" si="8"/>
        <v>31.1</v>
      </c>
      <c r="V29" s="194"/>
      <c r="W29" s="194"/>
      <c r="X29" s="78"/>
      <c r="Y29" s="78"/>
      <c r="Z29" s="78"/>
      <c r="AA29" s="78"/>
      <c r="AB29" s="194">
        <f t="shared" si="9"/>
        <v>81438.3</v>
      </c>
      <c r="AC29" s="194"/>
      <c r="AD29" s="194"/>
      <c r="AE29" s="194"/>
      <c r="AF29" s="194"/>
      <c r="AG29" s="194"/>
      <c r="AK29" s="39" t="s">
        <v>94</v>
      </c>
      <c r="AL29" s="36"/>
      <c r="AM29" s="67"/>
      <c r="AN29" s="36"/>
      <c r="AO29" s="84">
        <v>27</v>
      </c>
      <c r="AT29" s="94">
        <v>546</v>
      </c>
      <c r="AY29" s="39">
        <v>995773</v>
      </c>
      <c r="BD29" s="194">
        <f t="shared" si="10"/>
        <v>20.2</v>
      </c>
      <c r="BE29" s="194"/>
      <c r="BF29" s="194"/>
      <c r="BK29" s="194">
        <f t="shared" si="11"/>
        <v>36880.5</v>
      </c>
      <c r="BL29" s="194"/>
      <c r="BM29" s="194"/>
      <c r="BN29" s="194"/>
      <c r="BO29" s="194"/>
      <c r="BP29" s="194"/>
    </row>
    <row r="30" spans="2:68" ht="11.25" customHeight="1" x14ac:dyDescent="0.15">
      <c r="D30" s="67"/>
      <c r="E30" s="36"/>
      <c r="F30" s="92"/>
      <c r="G30" s="92"/>
      <c r="H30" s="92"/>
      <c r="I30" s="92"/>
      <c r="J30" s="92"/>
      <c r="K30" s="92"/>
      <c r="L30" s="92"/>
      <c r="M30" s="92"/>
      <c r="N30" s="92"/>
      <c r="O30" s="92"/>
      <c r="P30" s="92"/>
      <c r="Q30" s="34"/>
      <c r="R30" s="34"/>
      <c r="S30" s="34"/>
      <c r="T30" s="34"/>
      <c r="U30" s="195"/>
      <c r="V30" s="195"/>
      <c r="W30" s="195"/>
      <c r="X30" s="34"/>
      <c r="Y30" s="34"/>
      <c r="Z30" s="34"/>
      <c r="AA30" s="34"/>
      <c r="AB30" s="195"/>
      <c r="AC30" s="195"/>
      <c r="AD30" s="195"/>
      <c r="AE30" s="195"/>
      <c r="AF30" s="195"/>
      <c r="AG30" s="195"/>
      <c r="AK30" s="39" t="s">
        <v>95</v>
      </c>
      <c r="AL30" s="36"/>
      <c r="AM30" s="67"/>
      <c r="AN30" s="36"/>
      <c r="AO30" s="84">
        <v>47</v>
      </c>
      <c r="AT30" s="94">
        <v>1396</v>
      </c>
      <c r="AY30" s="39">
        <v>2696145</v>
      </c>
      <c r="BD30" s="194">
        <f t="shared" si="10"/>
        <v>29.7</v>
      </c>
      <c r="BE30" s="194"/>
      <c r="BF30" s="194"/>
      <c r="BK30" s="194">
        <f t="shared" si="11"/>
        <v>57364.800000000003</v>
      </c>
      <c r="BL30" s="194"/>
      <c r="BM30" s="194"/>
      <c r="BN30" s="194"/>
      <c r="BO30" s="194"/>
      <c r="BP30" s="194"/>
    </row>
    <row r="31" spans="2:68" ht="11.25" customHeight="1" x14ac:dyDescent="0.15">
      <c r="B31" s="60" t="s">
        <v>26</v>
      </c>
      <c r="C31" s="36"/>
      <c r="D31" s="67"/>
      <c r="E31" s="36"/>
      <c r="F31" s="92">
        <v>313</v>
      </c>
      <c r="G31" s="92"/>
      <c r="H31" s="92"/>
      <c r="I31" s="92"/>
      <c r="J31" s="92"/>
      <c r="K31" s="92">
        <v>7168</v>
      </c>
      <c r="L31" s="92"/>
      <c r="M31" s="92"/>
      <c r="N31" s="92"/>
      <c r="O31" s="92"/>
      <c r="P31" s="92">
        <v>19028927</v>
      </c>
      <c r="U31" s="194">
        <f>ROUND(K31/F31,1)</f>
        <v>22.9</v>
      </c>
      <c r="V31" s="194"/>
      <c r="W31" s="194"/>
      <c r="X31" s="78"/>
      <c r="Y31" s="78"/>
      <c r="Z31" s="78"/>
      <c r="AA31" s="78"/>
      <c r="AB31" s="194">
        <f>ROUND(P31/F31,1)</f>
        <v>60795.3</v>
      </c>
      <c r="AC31" s="194"/>
      <c r="AD31" s="194"/>
      <c r="AE31" s="194"/>
      <c r="AF31" s="194"/>
      <c r="AG31" s="194"/>
      <c r="AK31" s="39" t="s">
        <v>96</v>
      </c>
      <c r="AL31" s="36"/>
      <c r="AM31" s="67"/>
      <c r="AN31" s="36"/>
      <c r="AO31" s="84">
        <v>13</v>
      </c>
      <c r="AP31" s="42"/>
      <c r="AT31" s="94">
        <v>129</v>
      </c>
      <c r="AU31" s="42"/>
      <c r="AY31" s="39">
        <v>138329</v>
      </c>
      <c r="BD31" s="194">
        <f t="shared" si="10"/>
        <v>9.9</v>
      </c>
      <c r="BE31" s="194"/>
      <c r="BF31" s="194"/>
      <c r="BK31" s="194">
        <f t="shared" si="11"/>
        <v>10640.7</v>
      </c>
      <c r="BL31" s="194"/>
      <c r="BM31" s="194"/>
      <c r="BN31" s="194"/>
      <c r="BO31" s="194"/>
      <c r="BP31" s="194"/>
    </row>
    <row r="32" spans="2:68" ht="11.25" customHeight="1" x14ac:dyDescent="0.15">
      <c r="B32" s="60" t="s">
        <v>33</v>
      </c>
      <c r="C32" s="36"/>
      <c r="D32" s="67"/>
      <c r="E32" s="36"/>
      <c r="F32" s="92">
        <v>156</v>
      </c>
      <c r="G32" s="92"/>
      <c r="H32" s="92"/>
      <c r="I32" s="92"/>
      <c r="J32" s="92"/>
      <c r="K32" s="92">
        <v>4800</v>
      </c>
      <c r="L32" s="92"/>
      <c r="M32" s="92"/>
      <c r="N32" s="92"/>
      <c r="O32" s="92"/>
      <c r="P32" s="92">
        <v>16294511</v>
      </c>
      <c r="U32" s="194">
        <f t="shared" ref="U32:U35" si="12">ROUND(K32/F32,1)</f>
        <v>30.8</v>
      </c>
      <c r="V32" s="194"/>
      <c r="W32" s="194"/>
      <c r="X32" s="78"/>
      <c r="Y32" s="78"/>
      <c r="Z32" s="78"/>
      <c r="AA32" s="78"/>
      <c r="AB32" s="194">
        <f t="shared" ref="AB32:AB35" si="13">ROUND(P32/F32,1)</f>
        <v>104452</v>
      </c>
      <c r="AC32" s="194"/>
      <c r="AD32" s="194"/>
      <c r="AE32" s="194"/>
      <c r="AF32" s="194"/>
      <c r="AG32" s="194"/>
      <c r="AL32" s="36"/>
      <c r="AM32" s="67"/>
      <c r="AN32" s="36"/>
      <c r="AO32" s="34"/>
      <c r="AP32" s="34"/>
      <c r="AQ32" s="34"/>
      <c r="AR32" s="34"/>
      <c r="AS32" s="34"/>
      <c r="AT32" s="34"/>
      <c r="AU32" s="34"/>
      <c r="AV32" s="34"/>
      <c r="AW32" s="34"/>
      <c r="AX32" s="34"/>
      <c r="AY32" s="34"/>
      <c r="AZ32" s="33"/>
      <c r="BA32" s="34"/>
      <c r="BB32" s="34"/>
      <c r="BC32" s="34"/>
      <c r="BD32" s="196"/>
      <c r="BE32" s="196"/>
      <c r="BF32" s="196"/>
      <c r="BG32" s="34"/>
      <c r="BH32" s="34"/>
      <c r="BI32" s="34"/>
      <c r="BJ32" s="34"/>
      <c r="BK32" s="196"/>
      <c r="BL32" s="196"/>
      <c r="BM32" s="196"/>
      <c r="BN32" s="196"/>
      <c r="BO32" s="196"/>
      <c r="BP32" s="196"/>
    </row>
    <row r="33" spans="2:68" ht="11.25" customHeight="1" x14ac:dyDescent="0.15">
      <c r="B33" s="60" t="s">
        <v>30</v>
      </c>
      <c r="C33" s="36"/>
      <c r="D33" s="67"/>
      <c r="E33" s="36"/>
      <c r="F33" s="92">
        <v>292</v>
      </c>
      <c r="G33" s="92"/>
      <c r="H33" s="92"/>
      <c r="I33" s="92"/>
      <c r="J33" s="92"/>
      <c r="K33" s="92">
        <v>12569</v>
      </c>
      <c r="L33" s="92"/>
      <c r="M33" s="92"/>
      <c r="N33" s="92"/>
      <c r="O33" s="92"/>
      <c r="P33" s="92">
        <v>52391263</v>
      </c>
      <c r="U33" s="194">
        <f t="shared" si="12"/>
        <v>43</v>
      </c>
      <c r="V33" s="194"/>
      <c r="W33" s="194"/>
      <c r="X33" s="78"/>
      <c r="Y33" s="78"/>
      <c r="Z33" s="78"/>
      <c r="AA33" s="78"/>
      <c r="AB33" s="194">
        <f t="shared" si="13"/>
        <v>179422.1</v>
      </c>
      <c r="AC33" s="194"/>
      <c r="AD33" s="194"/>
      <c r="AE33" s="194"/>
      <c r="AF33" s="194"/>
      <c r="AG33" s="194"/>
      <c r="AK33" s="60" t="s">
        <v>34</v>
      </c>
      <c r="AL33" s="36"/>
      <c r="AM33" s="67"/>
      <c r="AN33" s="36"/>
      <c r="AO33" s="34"/>
      <c r="AP33" s="34"/>
      <c r="AQ33" s="34"/>
      <c r="AR33" s="34"/>
      <c r="AS33" s="34"/>
      <c r="AT33" s="34"/>
      <c r="AU33" s="34"/>
      <c r="AV33" s="34"/>
      <c r="AW33" s="34"/>
      <c r="AX33" s="34"/>
      <c r="AY33" s="34"/>
      <c r="AZ33" s="34"/>
      <c r="BA33" s="34"/>
      <c r="BB33" s="34"/>
      <c r="BC33" s="34"/>
      <c r="BD33" s="196"/>
      <c r="BE33" s="196"/>
      <c r="BF33" s="196"/>
      <c r="BG33" s="34"/>
      <c r="BH33" s="34"/>
      <c r="BI33" s="34"/>
      <c r="BJ33" s="34"/>
      <c r="BK33" s="196"/>
      <c r="BL33" s="196"/>
      <c r="BM33" s="196"/>
      <c r="BN33" s="196"/>
      <c r="BO33" s="196"/>
      <c r="BP33" s="196"/>
    </row>
    <row r="34" spans="2:68" ht="11.25" customHeight="1" x14ac:dyDescent="0.15">
      <c r="B34" s="60" t="s">
        <v>36</v>
      </c>
      <c r="C34" s="36"/>
      <c r="D34" s="67"/>
      <c r="E34" s="36"/>
      <c r="F34" s="92">
        <v>168</v>
      </c>
      <c r="G34" s="92"/>
      <c r="H34" s="92"/>
      <c r="I34" s="92"/>
      <c r="J34" s="92"/>
      <c r="K34" s="92">
        <v>7567</v>
      </c>
      <c r="L34" s="92"/>
      <c r="M34" s="92"/>
      <c r="N34" s="92"/>
      <c r="O34" s="92"/>
      <c r="P34" s="92">
        <v>41582255</v>
      </c>
      <c r="Q34" s="42"/>
      <c r="U34" s="194">
        <f t="shared" si="12"/>
        <v>45</v>
      </c>
      <c r="V34" s="194"/>
      <c r="W34" s="194"/>
      <c r="X34" s="78"/>
      <c r="Y34" s="78"/>
      <c r="Z34" s="78"/>
      <c r="AA34" s="78"/>
      <c r="AB34" s="194">
        <f t="shared" si="13"/>
        <v>247513.4</v>
      </c>
      <c r="AC34" s="194"/>
      <c r="AD34" s="194"/>
      <c r="AE34" s="194"/>
      <c r="AF34" s="194"/>
      <c r="AG34" s="194"/>
      <c r="AK34" s="39" t="s">
        <v>97</v>
      </c>
      <c r="AL34" s="36"/>
      <c r="AM34" s="67"/>
      <c r="AN34" s="36"/>
      <c r="AO34" s="84">
        <v>52</v>
      </c>
      <c r="AT34" s="94">
        <v>3724</v>
      </c>
      <c r="AY34" s="39">
        <v>13523957</v>
      </c>
      <c r="BD34" s="194">
        <f t="shared" ref="BD34:BD36" si="14">ROUND(AT34/AO34,1)</f>
        <v>71.599999999999994</v>
      </c>
      <c r="BE34" s="194"/>
      <c r="BF34" s="194"/>
      <c r="BK34" s="194">
        <f t="shared" ref="BK34:BK36" si="15">ROUND(AY34/AO34,1)</f>
        <v>260076.1</v>
      </c>
      <c r="BL34" s="194"/>
      <c r="BM34" s="194"/>
      <c r="BN34" s="194"/>
      <c r="BO34" s="194"/>
      <c r="BP34" s="194"/>
    </row>
    <row r="35" spans="2:68" ht="11.25" customHeight="1" x14ac:dyDescent="0.15">
      <c r="B35" s="60" t="s">
        <v>32</v>
      </c>
      <c r="C35" s="36"/>
      <c r="D35" s="67"/>
      <c r="E35" s="36"/>
      <c r="F35" s="92">
        <v>152</v>
      </c>
      <c r="G35" s="92"/>
      <c r="H35" s="92"/>
      <c r="I35" s="92"/>
      <c r="J35" s="92"/>
      <c r="K35" s="92">
        <v>9216</v>
      </c>
      <c r="L35" s="92"/>
      <c r="M35" s="92"/>
      <c r="N35" s="92"/>
      <c r="O35" s="92"/>
      <c r="P35" s="92">
        <v>26128307</v>
      </c>
      <c r="U35" s="194">
        <f t="shared" si="12"/>
        <v>60.6</v>
      </c>
      <c r="V35" s="194"/>
      <c r="W35" s="194"/>
      <c r="X35" s="78"/>
      <c r="Y35" s="78"/>
      <c r="Z35" s="78"/>
      <c r="AA35" s="78"/>
      <c r="AB35" s="194">
        <f t="shared" si="13"/>
        <v>171896.8</v>
      </c>
      <c r="AC35" s="194"/>
      <c r="AD35" s="194"/>
      <c r="AE35" s="194"/>
      <c r="AF35" s="194"/>
      <c r="AG35" s="194"/>
      <c r="AK35" s="39" t="s">
        <v>98</v>
      </c>
      <c r="AL35" s="36"/>
      <c r="AM35" s="67"/>
      <c r="AN35" s="36"/>
      <c r="AO35" s="84">
        <v>39</v>
      </c>
      <c r="AT35" s="94">
        <v>1559</v>
      </c>
      <c r="AY35" s="39">
        <v>7415317</v>
      </c>
      <c r="BD35" s="194">
        <f t="shared" si="14"/>
        <v>40</v>
      </c>
      <c r="BE35" s="194"/>
      <c r="BF35" s="194"/>
      <c r="BK35" s="194">
        <f t="shared" si="15"/>
        <v>190136.3</v>
      </c>
      <c r="BL35" s="194"/>
      <c r="BM35" s="194"/>
      <c r="BN35" s="194"/>
      <c r="BO35" s="194"/>
      <c r="BP35" s="194"/>
    </row>
    <row r="36" spans="2:68" ht="11.25" customHeight="1" x14ac:dyDescent="0.15">
      <c r="D36" s="67"/>
      <c r="E36" s="36"/>
      <c r="F36" s="92"/>
      <c r="G36" s="92"/>
      <c r="H36" s="92"/>
      <c r="I36" s="92"/>
      <c r="J36" s="92"/>
      <c r="K36" s="92"/>
      <c r="L36" s="92"/>
      <c r="M36" s="92"/>
      <c r="N36" s="92"/>
      <c r="O36" s="92"/>
      <c r="P36" s="92"/>
      <c r="Q36" s="34"/>
      <c r="R36" s="34"/>
      <c r="S36" s="34"/>
      <c r="T36" s="34"/>
      <c r="U36" s="195"/>
      <c r="V36" s="195"/>
      <c r="W36" s="195"/>
      <c r="X36" s="34"/>
      <c r="Y36" s="34"/>
      <c r="Z36" s="34"/>
      <c r="AA36" s="34"/>
      <c r="AB36" s="195"/>
      <c r="AC36" s="195"/>
      <c r="AD36" s="195"/>
      <c r="AE36" s="195"/>
      <c r="AF36" s="195"/>
      <c r="AG36" s="195"/>
      <c r="AK36" s="39" t="s">
        <v>99</v>
      </c>
      <c r="AL36" s="36"/>
      <c r="AM36" s="67"/>
      <c r="AN36" s="36"/>
      <c r="AO36" s="84">
        <v>78</v>
      </c>
      <c r="AP36" s="42"/>
      <c r="AT36" s="94">
        <v>4089</v>
      </c>
      <c r="AU36" s="42"/>
      <c r="AY36" s="39">
        <v>14627593</v>
      </c>
      <c r="BD36" s="194">
        <f t="shared" si="14"/>
        <v>52.4</v>
      </c>
      <c r="BE36" s="194"/>
      <c r="BF36" s="194"/>
      <c r="BK36" s="194">
        <f t="shared" si="15"/>
        <v>187533.2</v>
      </c>
      <c r="BL36" s="194"/>
      <c r="BM36" s="194"/>
      <c r="BN36" s="194"/>
      <c r="BO36" s="194"/>
      <c r="BP36" s="194"/>
    </row>
    <row r="37" spans="2:68" ht="11.25" customHeight="1" x14ac:dyDescent="0.15">
      <c r="B37" s="60" t="s">
        <v>37</v>
      </c>
      <c r="C37" s="36"/>
      <c r="D37" s="67"/>
      <c r="E37" s="36"/>
      <c r="F37" s="92">
        <v>270</v>
      </c>
      <c r="G37" s="92"/>
      <c r="H37" s="92"/>
      <c r="I37" s="92"/>
      <c r="J37" s="92"/>
      <c r="K37" s="92">
        <v>7212</v>
      </c>
      <c r="L37" s="92"/>
      <c r="M37" s="92"/>
      <c r="N37" s="92"/>
      <c r="O37" s="92"/>
      <c r="P37" s="92">
        <v>25760239</v>
      </c>
      <c r="U37" s="194">
        <f>ROUND(K37/F37,1)</f>
        <v>26.7</v>
      </c>
      <c r="V37" s="194"/>
      <c r="W37" s="194"/>
      <c r="X37" s="78"/>
      <c r="Y37" s="78"/>
      <c r="Z37" s="78"/>
      <c r="AA37" s="78"/>
      <c r="AB37" s="194">
        <f>ROUND(P37/F37,1)</f>
        <v>95408.3</v>
      </c>
      <c r="AC37" s="194"/>
      <c r="AD37" s="194"/>
      <c r="AE37" s="194"/>
      <c r="AF37" s="194"/>
      <c r="AG37" s="194"/>
      <c r="AL37" s="36"/>
      <c r="AM37" s="67"/>
      <c r="AN37" s="36"/>
      <c r="AO37" s="34"/>
      <c r="AP37" s="34"/>
      <c r="AQ37" s="34"/>
      <c r="AR37" s="34"/>
      <c r="AS37" s="34"/>
      <c r="AT37" s="34"/>
      <c r="AU37" s="34"/>
      <c r="AV37" s="34"/>
      <c r="AW37" s="34"/>
      <c r="AX37" s="34"/>
      <c r="AY37" s="34"/>
      <c r="AZ37" s="34"/>
      <c r="BA37" s="34"/>
      <c r="BB37" s="34"/>
      <c r="BC37" s="34"/>
      <c r="BD37" s="196"/>
      <c r="BE37" s="196"/>
      <c r="BF37" s="196"/>
      <c r="BG37" s="34"/>
      <c r="BH37" s="34"/>
      <c r="BI37" s="34"/>
      <c r="BJ37" s="34"/>
      <c r="BK37" s="196"/>
      <c r="BL37" s="196"/>
      <c r="BM37" s="196"/>
      <c r="BN37" s="196"/>
      <c r="BO37" s="196"/>
      <c r="BP37" s="196"/>
    </row>
    <row r="38" spans="2:68" ht="11.25" customHeight="1" x14ac:dyDescent="0.15">
      <c r="B38" s="60" t="s">
        <v>38</v>
      </c>
      <c r="C38" s="36"/>
      <c r="D38" s="67"/>
      <c r="E38" s="36"/>
      <c r="F38" s="92">
        <v>223</v>
      </c>
      <c r="G38" s="92"/>
      <c r="H38" s="92"/>
      <c r="I38" s="92"/>
      <c r="J38" s="92"/>
      <c r="K38" s="92">
        <v>12533</v>
      </c>
      <c r="L38" s="92"/>
      <c r="M38" s="92"/>
      <c r="N38" s="92"/>
      <c r="O38" s="92"/>
      <c r="P38" s="92">
        <v>130233114</v>
      </c>
      <c r="Q38" s="42"/>
      <c r="U38" s="194">
        <f t="shared" ref="U38:U41" si="16">ROUND(K38/F38,1)</f>
        <v>56.2</v>
      </c>
      <c r="V38" s="194"/>
      <c r="W38" s="194"/>
      <c r="X38" s="78"/>
      <c r="Y38" s="78"/>
      <c r="Z38" s="78"/>
      <c r="AA38" s="78"/>
      <c r="AB38" s="194">
        <f t="shared" ref="AB38:AB41" si="17">ROUND(P38/F38,1)</f>
        <v>584005</v>
      </c>
      <c r="AC38" s="194"/>
      <c r="AD38" s="194"/>
      <c r="AE38" s="194"/>
      <c r="AF38" s="194"/>
      <c r="AG38" s="194"/>
      <c r="AK38" s="60" t="s">
        <v>20</v>
      </c>
      <c r="AL38" s="36"/>
      <c r="AM38" s="67"/>
      <c r="AN38" s="36"/>
      <c r="AO38" s="34"/>
      <c r="AP38" s="34"/>
      <c r="AQ38" s="34"/>
      <c r="AR38" s="34"/>
      <c r="AS38" s="34"/>
      <c r="AT38" s="34"/>
      <c r="AU38" s="34"/>
      <c r="AV38" s="34"/>
      <c r="AW38" s="34"/>
      <c r="AX38" s="34"/>
      <c r="AY38" s="34"/>
      <c r="AZ38" s="34"/>
      <c r="BA38" s="34"/>
      <c r="BB38" s="34"/>
      <c r="BC38" s="34"/>
      <c r="BD38" s="196"/>
      <c r="BE38" s="196"/>
      <c r="BF38" s="196"/>
      <c r="BG38" s="34"/>
      <c r="BH38" s="34"/>
      <c r="BI38" s="34"/>
      <c r="BJ38" s="34"/>
      <c r="BK38" s="196"/>
      <c r="BL38" s="196"/>
      <c r="BM38" s="196"/>
      <c r="BN38" s="196"/>
      <c r="BO38" s="196"/>
      <c r="BP38" s="196"/>
    </row>
    <row r="39" spans="2:68" ht="11.25" customHeight="1" x14ac:dyDescent="0.15">
      <c r="B39" s="60" t="s">
        <v>39</v>
      </c>
      <c r="C39" s="36"/>
      <c r="D39" s="67"/>
      <c r="E39" s="36"/>
      <c r="F39" s="92">
        <v>172</v>
      </c>
      <c r="G39" s="92"/>
      <c r="H39" s="92"/>
      <c r="I39" s="92"/>
      <c r="J39" s="92"/>
      <c r="K39" s="92">
        <v>6889</v>
      </c>
      <c r="L39" s="92"/>
      <c r="M39" s="92"/>
      <c r="N39" s="92"/>
      <c r="O39" s="92"/>
      <c r="P39" s="92">
        <v>26221205</v>
      </c>
      <c r="U39" s="194">
        <f t="shared" si="16"/>
        <v>40.1</v>
      </c>
      <c r="V39" s="194"/>
      <c r="W39" s="194"/>
      <c r="X39" s="78"/>
      <c r="Y39" s="78"/>
      <c r="Z39" s="78"/>
      <c r="AA39" s="78"/>
      <c r="AB39" s="194">
        <f t="shared" si="17"/>
        <v>152448.9</v>
      </c>
      <c r="AC39" s="194"/>
      <c r="AD39" s="194"/>
      <c r="AE39" s="194"/>
      <c r="AF39" s="194"/>
      <c r="AG39" s="194"/>
      <c r="AK39" s="36" t="s">
        <v>91</v>
      </c>
      <c r="AL39" s="36"/>
      <c r="AM39" s="67"/>
      <c r="AN39" s="36"/>
      <c r="AO39" s="84">
        <v>88</v>
      </c>
      <c r="AP39" s="42"/>
      <c r="AT39" s="94">
        <v>6414</v>
      </c>
      <c r="AY39" s="39">
        <v>50429946</v>
      </c>
      <c r="AZ39" s="42"/>
      <c r="BD39" s="194">
        <f>ROUND(AT39/AO39,1)</f>
        <v>72.900000000000006</v>
      </c>
      <c r="BE39" s="194"/>
      <c r="BF39" s="194"/>
      <c r="BK39" s="194">
        <f t="shared" ref="BK39" si="18">ROUND(AY39/AO39,1)</f>
        <v>573067.6</v>
      </c>
      <c r="BL39" s="194"/>
      <c r="BM39" s="194"/>
      <c r="BN39" s="194"/>
      <c r="BO39" s="194"/>
      <c r="BP39" s="194"/>
    </row>
    <row r="40" spans="2:68" ht="11.25" customHeight="1" x14ac:dyDescent="0.15">
      <c r="B40" s="60" t="s">
        <v>17</v>
      </c>
      <c r="C40" s="36"/>
      <c r="D40" s="67"/>
      <c r="E40" s="36"/>
      <c r="F40" s="92">
        <v>169</v>
      </c>
      <c r="G40" s="92"/>
      <c r="H40" s="92"/>
      <c r="I40" s="92"/>
      <c r="J40" s="92"/>
      <c r="K40" s="92">
        <v>6416</v>
      </c>
      <c r="L40" s="92"/>
      <c r="M40" s="92"/>
      <c r="N40" s="92"/>
      <c r="O40" s="92"/>
      <c r="P40" s="92">
        <v>25168621</v>
      </c>
      <c r="U40" s="194">
        <f t="shared" si="16"/>
        <v>38</v>
      </c>
      <c r="V40" s="194"/>
      <c r="W40" s="194"/>
      <c r="X40" s="78"/>
      <c r="Y40" s="78"/>
      <c r="Z40" s="78"/>
      <c r="AA40" s="78"/>
      <c r="AB40" s="194">
        <f t="shared" si="17"/>
        <v>148926.79999999999</v>
      </c>
      <c r="AC40" s="194"/>
      <c r="AD40" s="194"/>
      <c r="AE40" s="194"/>
      <c r="AF40" s="194"/>
      <c r="AG40" s="194"/>
      <c r="AL40" s="36"/>
      <c r="AM40" s="67"/>
      <c r="AN40" s="36"/>
      <c r="AO40" s="34"/>
      <c r="AP40" s="34"/>
      <c r="AQ40" s="34"/>
      <c r="AR40" s="34"/>
      <c r="AS40" s="34"/>
      <c r="AT40" s="34"/>
      <c r="AU40" s="34"/>
      <c r="AV40" s="34"/>
      <c r="AW40" s="34"/>
      <c r="AX40" s="34"/>
      <c r="AY40" s="34"/>
      <c r="AZ40" s="34"/>
      <c r="BA40" s="34"/>
      <c r="BB40" s="34"/>
      <c r="BC40" s="34"/>
      <c r="BD40" s="196"/>
      <c r="BE40" s="196"/>
      <c r="BF40" s="196"/>
      <c r="BG40" s="34"/>
      <c r="BH40" s="34"/>
      <c r="BI40" s="34"/>
      <c r="BJ40" s="34"/>
      <c r="BK40" s="196"/>
      <c r="BL40" s="196"/>
      <c r="BM40" s="196"/>
      <c r="BN40" s="196"/>
      <c r="BO40" s="196"/>
      <c r="BP40" s="196"/>
    </row>
    <row r="41" spans="2:68" ht="11.25" customHeight="1" x14ac:dyDescent="0.15">
      <c r="B41" s="60" t="s">
        <v>40</v>
      </c>
      <c r="C41" s="36"/>
      <c r="D41" s="67"/>
      <c r="E41" s="36"/>
      <c r="F41" s="92">
        <v>269</v>
      </c>
      <c r="G41" s="92"/>
      <c r="H41" s="92"/>
      <c r="I41" s="92"/>
      <c r="J41" s="92"/>
      <c r="K41" s="92">
        <v>13754</v>
      </c>
      <c r="L41" s="92"/>
      <c r="M41" s="92"/>
      <c r="N41" s="92"/>
      <c r="O41" s="92"/>
      <c r="P41" s="92">
        <v>46127399</v>
      </c>
      <c r="U41" s="194">
        <f t="shared" si="16"/>
        <v>51.1</v>
      </c>
      <c r="V41" s="194"/>
      <c r="W41" s="194"/>
      <c r="X41" s="78"/>
      <c r="Y41" s="78"/>
      <c r="Z41" s="78"/>
      <c r="AA41" s="78"/>
      <c r="AB41" s="194">
        <f t="shared" si="17"/>
        <v>171477.3</v>
      </c>
      <c r="AC41" s="194"/>
      <c r="AD41" s="194"/>
      <c r="AE41" s="194"/>
      <c r="AF41" s="194"/>
      <c r="AG41" s="194"/>
      <c r="AK41" s="60" t="s">
        <v>27</v>
      </c>
      <c r="AL41" s="36"/>
      <c r="AM41" s="67"/>
      <c r="AN41" s="36"/>
      <c r="AO41" s="38"/>
      <c r="AP41" s="38"/>
      <c r="AQ41" s="38"/>
      <c r="AR41" s="38"/>
      <c r="AS41" s="38"/>
      <c r="AT41" s="38"/>
      <c r="AU41" s="38"/>
      <c r="AV41" s="38"/>
      <c r="AW41" s="38"/>
      <c r="AX41" s="34"/>
      <c r="AY41" s="34"/>
      <c r="AZ41" s="34"/>
      <c r="BA41" s="34"/>
      <c r="BB41" s="34"/>
      <c r="BC41" s="34"/>
      <c r="BD41" s="196"/>
      <c r="BE41" s="196"/>
      <c r="BF41" s="196"/>
      <c r="BG41" s="34"/>
      <c r="BH41" s="34"/>
      <c r="BI41" s="34"/>
      <c r="BJ41" s="34"/>
      <c r="BK41" s="196"/>
      <c r="BL41" s="196"/>
      <c r="BM41" s="196"/>
      <c r="BN41" s="196"/>
      <c r="BO41" s="196"/>
      <c r="BP41" s="196"/>
    </row>
    <row r="42" spans="2:68" ht="11.25" customHeight="1" x14ac:dyDescent="0.15">
      <c r="D42" s="67"/>
      <c r="E42" s="36"/>
      <c r="F42" s="92"/>
      <c r="G42" s="92"/>
      <c r="H42" s="92"/>
      <c r="I42" s="92"/>
      <c r="J42" s="92"/>
      <c r="K42" s="92"/>
      <c r="L42" s="92"/>
      <c r="M42" s="92"/>
      <c r="N42" s="92"/>
      <c r="O42" s="92"/>
      <c r="P42" s="92"/>
      <c r="Q42" s="34"/>
      <c r="R42" s="34"/>
      <c r="S42" s="34"/>
      <c r="T42" s="34"/>
      <c r="U42" s="195"/>
      <c r="V42" s="195"/>
      <c r="W42" s="195"/>
      <c r="X42" s="34"/>
      <c r="Y42" s="34"/>
      <c r="Z42" s="34"/>
      <c r="AA42" s="34"/>
      <c r="AB42" s="195"/>
      <c r="AC42" s="195"/>
      <c r="AD42" s="195"/>
      <c r="AE42" s="195"/>
      <c r="AF42" s="195"/>
      <c r="AG42" s="195"/>
      <c r="AK42" s="39" t="s">
        <v>100</v>
      </c>
      <c r="AL42" s="36"/>
      <c r="AM42" s="67"/>
      <c r="AN42" s="36"/>
      <c r="AO42" s="84">
        <v>28</v>
      </c>
      <c r="AT42" s="94">
        <v>332</v>
      </c>
      <c r="AY42" s="39">
        <v>780468</v>
      </c>
      <c r="AZ42" s="36"/>
      <c r="BA42" s="36"/>
      <c r="BB42" s="36"/>
      <c r="BC42" s="36"/>
      <c r="BD42" s="197">
        <f>ROUND(AT42/AO42,1)</f>
        <v>11.9</v>
      </c>
      <c r="BE42" s="197"/>
      <c r="BF42" s="197"/>
      <c r="BK42" s="194">
        <f t="shared" ref="BK42" si="19">ROUND(AY42/AO42,1)</f>
        <v>27873.9</v>
      </c>
      <c r="BL42" s="194"/>
      <c r="BM42" s="194"/>
      <c r="BN42" s="194"/>
      <c r="BO42" s="194"/>
      <c r="BP42" s="194"/>
    </row>
    <row r="43" spans="2:68" ht="11.25" customHeight="1" x14ac:dyDescent="0.15">
      <c r="B43" s="60" t="s">
        <v>44</v>
      </c>
      <c r="C43" s="36"/>
      <c r="D43" s="67"/>
      <c r="E43" s="36"/>
      <c r="F43" s="92">
        <v>263</v>
      </c>
      <c r="G43" s="92"/>
      <c r="H43" s="92"/>
      <c r="I43" s="92"/>
      <c r="J43" s="92"/>
      <c r="K43" s="92">
        <v>10156</v>
      </c>
      <c r="L43" s="92"/>
      <c r="M43" s="92"/>
      <c r="N43" s="92"/>
      <c r="O43" s="92"/>
      <c r="P43" s="92">
        <v>42367944</v>
      </c>
      <c r="Q43" s="42"/>
      <c r="U43" s="194">
        <f>ROUND(K43/F43,1)</f>
        <v>38.6</v>
      </c>
      <c r="V43" s="194"/>
      <c r="W43" s="194"/>
      <c r="X43" s="78"/>
      <c r="Y43" s="78"/>
      <c r="Z43" s="78"/>
      <c r="AA43" s="78"/>
      <c r="AB43" s="194">
        <f t="shared" ref="AB43:AB47" si="20">ROUND(P43/F43,1)</f>
        <v>161094.79999999999</v>
      </c>
      <c r="AC43" s="194"/>
      <c r="AD43" s="194"/>
      <c r="AE43" s="194"/>
      <c r="AF43" s="194"/>
      <c r="AG43" s="194"/>
      <c r="AM43" s="67"/>
      <c r="AN43" s="36"/>
      <c r="AO43" s="34"/>
      <c r="AP43" s="34"/>
      <c r="AQ43" s="34"/>
      <c r="AR43" s="34"/>
      <c r="AS43" s="34"/>
      <c r="AT43" s="34"/>
      <c r="AU43" s="34"/>
      <c r="AV43" s="34"/>
      <c r="AW43" s="34"/>
      <c r="AX43" s="34"/>
      <c r="AY43" s="34"/>
      <c r="AZ43" s="34"/>
      <c r="BA43" s="34"/>
      <c r="BB43" s="34"/>
      <c r="BC43" s="34"/>
      <c r="BD43" s="196"/>
      <c r="BE43" s="196"/>
      <c r="BF43" s="196"/>
      <c r="BG43" s="34"/>
      <c r="BH43" s="34"/>
      <c r="BI43" s="34"/>
      <c r="BJ43" s="34"/>
      <c r="BK43" s="196"/>
      <c r="BL43" s="196"/>
      <c r="BM43" s="196"/>
      <c r="BN43" s="196"/>
      <c r="BO43" s="196"/>
      <c r="BP43" s="196"/>
    </row>
    <row r="44" spans="2:68" ht="11.25" customHeight="1" x14ac:dyDescent="0.15">
      <c r="B44" s="60" t="s">
        <v>46</v>
      </c>
      <c r="C44" s="36"/>
      <c r="D44" s="67"/>
      <c r="E44" s="36"/>
      <c r="F44" s="92">
        <v>530</v>
      </c>
      <c r="G44" s="92"/>
      <c r="H44" s="92"/>
      <c r="I44" s="92"/>
      <c r="J44" s="92"/>
      <c r="K44" s="92">
        <v>13700</v>
      </c>
      <c r="L44" s="92"/>
      <c r="M44" s="92"/>
      <c r="N44" s="92"/>
      <c r="O44" s="92"/>
      <c r="P44" s="92">
        <v>59875310</v>
      </c>
      <c r="U44" s="194">
        <f t="shared" ref="U44:U47" si="21">ROUND(K44/F44,1)</f>
        <v>25.8</v>
      </c>
      <c r="V44" s="194"/>
      <c r="W44" s="194"/>
      <c r="X44" s="78"/>
      <c r="Y44" s="78"/>
      <c r="Z44" s="78"/>
      <c r="AA44" s="78"/>
      <c r="AB44" s="194">
        <f t="shared" si="20"/>
        <v>112972.3</v>
      </c>
      <c r="AC44" s="194"/>
      <c r="AD44" s="194"/>
      <c r="AE44" s="194"/>
      <c r="AF44" s="194"/>
      <c r="AG44" s="194"/>
      <c r="AK44" s="62" t="s">
        <v>66</v>
      </c>
      <c r="AM44" s="67"/>
      <c r="AN44" s="36"/>
      <c r="AO44" s="34"/>
      <c r="AP44" s="34"/>
      <c r="AQ44" s="34"/>
      <c r="AR44" s="34"/>
      <c r="AS44" s="34"/>
      <c r="AT44" s="34"/>
      <c r="AU44" s="34"/>
      <c r="AV44" s="34"/>
      <c r="AW44" s="34"/>
      <c r="AX44" s="34"/>
      <c r="AY44" s="34"/>
      <c r="AZ44" s="34"/>
      <c r="BA44" s="34"/>
      <c r="BB44" s="34"/>
      <c r="BC44" s="34"/>
      <c r="BD44" s="196"/>
      <c r="BE44" s="196"/>
      <c r="BF44" s="196"/>
      <c r="BG44" s="34"/>
      <c r="BH44" s="34"/>
      <c r="BI44" s="34"/>
      <c r="BJ44" s="34"/>
      <c r="BK44" s="196"/>
      <c r="BL44" s="196"/>
      <c r="BM44" s="196"/>
      <c r="BN44" s="196"/>
      <c r="BO44" s="196"/>
      <c r="BP44" s="196"/>
    </row>
    <row r="45" spans="2:68" ht="11.25" customHeight="1" x14ac:dyDescent="0.15">
      <c r="B45" s="60" t="s">
        <v>47</v>
      </c>
      <c r="C45" s="36"/>
      <c r="D45" s="67"/>
      <c r="E45" s="36"/>
      <c r="F45" s="92">
        <v>459</v>
      </c>
      <c r="G45" s="92"/>
      <c r="H45" s="92"/>
      <c r="I45" s="92"/>
      <c r="J45" s="92"/>
      <c r="K45" s="92">
        <v>8831</v>
      </c>
      <c r="L45" s="92"/>
      <c r="M45" s="92"/>
      <c r="N45" s="92"/>
      <c r="O45" s="92"/>
      <c r="P45" s="92">
        <v>24379230</v>
      </c>
      <c r="U45" s="194">
        <f t="shared" si="21"/>
        <v>19.2</v>
      </c>
      <c r="V45" s="194"/>
      <c r="W45" s="194"/>
      <c r="X45" s="78"/>
      <c r="Y45" s="78"/>
      <c r="Z45" s="78"/>
      <c r="AA45" s="78"/>
      <c r="AB45" s="194">
        <f t="shared" si="20"/>
        <v>53113.8</v>
      </c>
      <c r="AC45" s="194"/>
      <c r="AD45" s="194"/>
      <c r="AE45" s="194"/>
      <c r="AF45" s="194"/>
      <c r="AG45" s="194"/>
      <c r="AK45" s="39" t="s">
        <v>101</v>
      </c>
      <c r="AL45" s="36"/>
      <c r="AM45" s="67"/>
      <c r="AN45" s="36"/>
      <c r="AO45" s="84">
        <v>91</v>
      </c>
      <c r="AP45" s="36"/>
      <c r="AQ45" s="36"/>
      <c r="AR45" s="36"/>
      <c r="AS45" s="36"/>
      <c r="AT45" s="94">
        <v>2363</v>
      </c>
      <c r="AU45" s="36"/>
      <c r="AV45" s="36"/>
      <c r="AW45" s="36"/>
      <c r="AY45" s="39">
        <v>5548030</v>
      </c>
      <c r="AZ45" s="36"/>
      <c r="BA45" s="36"/>
      <c r="BB45" s="36"/>
      <c r="BC45" s="36"/>
      <c r="BD45" s="194">
        <f t="shared" ref="BD45:BD46" si="22">ROUND(AT45/AO45,1)</f>
        <v>26</v>
      </c>
      <c r="BE45" s="194"/>
      <c r="BF45" s="194"/>
      <c r="BG45" s="36"/>
      <c r="BH45" s="36"/>
      <c r="BI45" s="36"/>
      <c r="BJ45" s="36"/>
      <c r="BK45" s="194">
        <f t="shared" ref="BK45:BK46" si="23">ROUND(AY45/AO45,1)</f>
        <v>60967.4</v>
      </c>
      <c r="BL45" s="194"/>
      <c r="BM45" s="194"/>
      <c r="BN45" s="194"/>
      <c r="BO45" s="194"/>
      <c r="BP45" s="194"/>
    </row>
    <row r="46" spans="2:68" ht="11.25" customHeight="1" x14ac:dyDescent="0.15">
      <c r="B46" s="60" t="s">
        <v>42</v>
      </c>
      <c r="C46" s="36"/>
      <c r="D46" s="67"/>
      <c r="E46" s="36"/>
      <c r="F46" s="92">
        <v>76</v>
      </c>
      <c r="G46" s="92"/>
      <c r="H46" s="92"/>
      <c r="I46" s="92"/>
      <c r="J46" s="92"/>
      <c r="K46" s="92">
        <v>2839</v>
      </c>
      <c r="L46" s="92"/>
      <c r="M46" s="92"/>
      <c r="N46" s="92"/>
      <c r="O46" s="92"/>
      <c r="P46" s="92">
        <v>14331836</v>
      </c>
      <c r="U46" s="194">
        <f t="shared" si="21"/>
        <v>37.4</v>
      </c>
      <c r="V46" s="194"/>
      <c r="W46" s="194"/>
      <c r="X46" s="78"/>
      <c r="Y46" s="78"/>
      <c r="Z46" s="78"/>
      <c r="AA46" s="78"/>
      <c r="AB46" s="194">
        <f t="shared" si="20"/>
        <v>188576.8</v>
      </c>
      <c r="AC46" s="194"/>
      <c r="AD46" s="194"/>
      <c r="AE46" s="194"/>
      <c r="AF46" s="194"/>
      <c r="AG46" s="194"/>
      <c r="AK46" s="36" t="s">
        <v>102</v>
      </c>
      <c r="AL46" s="36"/>
      <c r="AM46" s="67"/>
      <c r="AN46" s="36"/>
      <c r="AO46" s="84">
        <v>98</v>
      </c>
      <c r="AP46" s="36"/>
      <c r="AQ46" s="36"/>
      <c r="AR46" s="36"/>
      <c r="AS46" s="36"/>
      <c r="AT46" s="94">
        <v>1679</v>
      </c>
      <c r="AU46" s="36"/>
      <c r="AV46" s="36"/>
      <c r="AW46" s="36"/>
      <c r="AY46" s="39">
        <v>3426873</v>
      </c>
      <c r="AZ46" s="36"/>
      <c r="BA46" s="36"/>
      <c r="BB46" s="36"/>
      <c r="BC46" s="36"/>
      <c r="BD46" s="194">
        <f t="shared" si="22"/>
        <v>17.100000000000001</v>
      </c>
      <c r="BE46" s="194"/>
      <c r="BF46" s="194"/>
      <c r="BG46" s="36"/>
      <c r="BH46" s="36"/>
      <c r="BI46" s="36"/>
      <c r="BJ46" s="36"/>
      <c r="BK46" s="194">
        <f t="shared" si="23"/>
        <v>34968.1</v>
      </c>
      <c r="BL46" s="194"/>
      <c r="BM46" s="194"/>
      <c r="BN46" s="194"/>
      <c r="BO46" s="194"/>
      <c r="BP46" s="194"/>
    </row>
    <row r="47" spans="2:68" ht="11.25" customHeight="1" x14ac:dyDescent="0.15">
      <c r="B47" s="60" t="s">
        <v>7</v>
      </c>
      <c r="C47" s="36"/>
      <c r="D47" s="67"/>
      <c r="E47" s="36"/>
      <c r="F47" s="92">
        <v>488</v>
      </c>
      <c r="G47" s="92"/>
      <c r="H47" s="92"/>
      <c r="I47" s="92"/>
      <c r="J47" s="92"/>
      <c r="K47" s="92">
        <v>10355</v>
      </c>
      <c r="L47" s="92"/>
      <c r="M47" s="92"/>
      <c r="N47" s="92"/>
      <c r="O47" s="92"/>
      <c r="P47" s="92">
        <v>24507467</v>
      </c>
      <c r="Q47" s="42"/>
      <c r="U47" s="194">
        <f t="shared" si="21"/>
        <v>21.2</v>
      </c>
      <c r="V47" s="194"/>
      <c r="W47" s="194"/>
      <c r="X47" s="78"/>
      <c r="Y47" s="78"/>
      <c r="Z47" s="78"/>
      <c r="AA47" s="78"/>
      <c r="AB47" s="194">
        <f t="shared" si="20"/>
        <v>50220.2</v>
      </c>
      <c r="AC47" s="194"/>
      <c r="AD47" s="194"/>
      <c r="AE47" s="194"/>
      <c r="AF47" s="194"/>
      <c r="AG47" s="194"/>
      <c r="AM47" s="67"/>
      <c r="AN47" s="36"/>
      <c r="BD47" s="180"/>
      <c r="BE47" s="180"/>
      <c r="BF47" s="180"/>
      <c r="BK47" s="180"/>
      <c r="BL47" s="180"/>
      <c r="BM47" s="180"/>
      <c r="BN47" s="180"/>
      <c r="BO47" s="180"/>
      <c r="BP47" s="180"/>
    </row>
    <row r="48" spans="2:68" ht="11.25" customHeight="1" x14ac:dyDescent="0.15">
      <c r="D48" s="67"/>
      <c r="E48" s="36"/>
      <c r="F48" s="92"/>
      <c r="G48" s="92"/>
      <c r="H48" s="92"/>
      <c r="I48" s="92"/>
      <c r="J48" s="92"/>
      <c r="K48" s="92"/>
      <c r="L48" s="92"/>
      <c r="M48" s="92"/>
      <c r="N48" s="92"/>
      <c r="O48" s="92"/>
      <c r="P48" s="92"/>
      <c r="Q48" s="34"/>
      <c r="R48" s="34"/>
      <c r="S48" s="34"/>
      <c r="T48" s="34"/>
      <c r="U48" s="195"/>
      <c r="V48" s="195"/>
      <c r="W48" s="195"/>
      <c r="X48" s="34"/>
      <c r="Y48" s="34"/>
      <c r="Z48" s="34"/>
      <c r="AA48" s="34"/>
      <c r="AB48" s="195"/>
      <c r="AC48" s="195"/>
      <c r="AD48" s="195"/>
      <c r="AE48" s="195"/>
      <c r="AF48" s="195"/>
      <c r="AG48" s="195"/>
      <c r="AM48" s="67"/>
      <c r="AN48" s="36"/>
      <c r="BD48" s="75"/>
      <c r="BE48" s="75"/>
      <c r="BF48" s="75"/>
      <c r="BK48" s="75"/>
      <c r="BL48" s="75"/>
      <c r="BM48" s="75"/>
      <c r="BN48" s="75"/>
      <c r="BO48" s="75"/>
      <c r="BP48" s="75"/>
    </row>
    <row r="49" spans="1:70" ht="11.25" customHeight="1" x14ac:dyDescent="0.15">
      <c r="B49" s="60" t="s">
        <v>49</v>
      </c>
      <c r="C49" s="36"/>
      <c r="D49" s="67"/>
      <c r="E49" s="36"/>
      <c r="F49" s="92">
        <v>290</v>
      </c>
      <c r="G49" s="92"/>
      <c r="H49" s="92"/>
      <c r="I49" s="92"/>
      <c r="J49" s="92"/>
      <c r="K49" s="92">
        <v>12272</v>
      </c>
      <c r="L49" s="92"/>
      <c r="M49" s="92"/>
      <c r="N49" s="92"/>
      <c r="O49" s="92"/>
      <c r="P49" s="92">
        <v>59270107</v>
      </c>
      <c r="U49" s="194">
        <f t="shared" ref="U49:U52" si="24">ROUND(K49/F49,1)</f>
        <v>42.3</v>
      </c>
      <c r="V49" s="194"/>
      <c r="W49" s="194"/>
      <c r="X49" s="78"/>
      <c r="Y49" s="78"/>
      <c r="Z49" s="78"/>
      <c r="AA49" s="78"/>
      <c r="AB49" s="194">
        <f t="shared" ref="AB49:AB52" si="25">ROUND(P49/F49,1)</f>
        <v>204379.7</v>
      </c>
      <c r="AC49" s="194"/>
      <c r="AD49" s="194"/>
      <c r="AE49" s="194"/>
      <c r="AF49" s="194"/>
      <c r="AG49" s="194"/>
      <c r="AM49" s="67"/>
      <c r="AN49" s="36"/>
      <c r="BD49" s="75"/>
      <c r="BE49" s="75"/>
      <c r="BF49" s="75"/>
      <c r="BK49" s="75"/>
      <c r="BL49" s="75"/>
      <c r="BM49" s="75"/>
      <c r="BN49" s="75"/>
      <c r="BO49" s="75"/>
      <c r="BP49" s="75"/>
    </row>
    <row r="50" spans="1:70" ht="11.25" customHeight="1" x14ac:dyDescent="0.15">
      <c r="B50" s="60" t="s">
        <v>51</v>
      </c>
      <c r="C50" s="36"/>
      <c r="D50" s="67"/>
      <c r="E50" s="36"/>
      <c r="F50" s="92">
        <v>175</v>
      </c>
      <c r="G50" s="92"/>
      <c r="H50" s="92"/>
      <c r="I50" s="92"/>
      <c r="J50" s="92"/>
      <c r="K50" s="92">
        <v>4399</v>
      </c>
      <c r="L50" s="92"/>
      <c r="M50" s="92"/>
      <c r="N50" s="92"/>
      <c r="O50" s="92"/>
      <c r="P50" s="92">
        <v>9749039</v>
      </c>
      <c r="U50" s="194">
        <f t="shared" si="24"/>
        <v>25.1</v>
      </c>
      <c r="V50" s="194"/>
      <c r="W50" s="194"/>
      <c r="X50" s="78"/>
      <c r="Y50" s="78"/>
      <c r="Z50" s="78"/>
      <c r="AA50" s="78"/>
      <c r="AB50" s="194">
        <f t="shared" si="25"/>
        <v>55708.800000000003</v>
      </c>
      <c r="AC50" s="194"/>
      <c r="AD50" s="194"/>
      <c r="AE50" s="194"/>
      <c r="AF50" s="194"/>
      <c r="AG50" s="194"/>
      <c r="AM50" s="67"/>
      <c r="AN50" s="36"/>
      <c r="BD50" s="75"/>
      <c r="BE50" s="75"/>
      <c r="BF50" s="75"/>
      <c r="BK50" s="75"/>
      <c r="BL50" s="75"/>
      <c r="BM50" s="75"/>
      <c r="BN50" s="75"/>
      <c r="BO50" s="75"/>
      <c r="BP50" s="75"/>
    </row>
    <row r="51" spans="1:70" ht="11.25" customHeight="1" x14ac:dyDescent="0.15">
      <c r="B51" s="60" t="s">
        <v>52</v>
      </c>
      <c r="C51" s="36"/>
      <c r="D51" s="67"/>
      <c r="E51" s="36"/>
      <c r="F51" s="92">
        <v>105</v>
      </c>
      <c r="G51" s="92"/>
      <c r="H51" s="92"/>
      <c r="I51" s="92"/>
      <c r="J51" s="92"/>
      <c r="K51" s="92">
        <v>1224</v>
      </c>
      <c r="L51" s="92"/>
      <c r="M51" s="92"/>
      <c r="N51" s="92"/>
      <c r="O51" s="92"/>
      <c r="P51" s="92">
        <v>2306499</v>
      </c>
      <c r="U51" s="194">
        <f t="shared" si="24"/>
        <v>11.7</v>
      </c>
      <c r="V51" s="194"/>
      <c r="W51" s="194"/>
      <c r="X51" s="78"/>
      <c r="Y51" s="78"/>
      <c r="Z51" s="78"/>
      <c r="AA51" s="78"/>
      <c r="AB51" s="194">
        <f t="shared" si="25"/>
        <v>21966.7</v>
      </c>
      <c r="AC51" s="194"/>
      <c r="AD51" s="194"/>
      <c r="AE51" s="194"/>
      <c r="AF51" s="194"/>
      <c r="AG51" s="194"/>
      <c r="AM51" s="67"/>
      <c r="AN51" s="36"/>
      <c r="BD51" s="75"/>
      <c r="BE51" s="75"/>
      <c r="BF51" s="75"/>
      <c r="BK51" s="75"/>
      <c r="BL51" s="75"/>
      <c r="BM51" s="75"/>
      <c r="BN51" s="75"/>
      <c r="BO51" s="75"/>
      <c r="BP51" s="75"/>
    </row>
    <row r="52" spans="1:70" ht="11.25" customHeight="1" x14ac:dyDescent="0.15">
      <c r="B52" s="60" t="s">
        <v>54</v>
      </c>
      <c r="C52" s="36"/>
      <c r="D52" s="67"/>
      <c r="E52" s="36"/>
      <c r="F52" s="92">
        <v>88</v>
      </c>
      <c r="G52" s="92"/>
      <c r="H52" s="92"/>
      <c r="I52" s="92"/>
      <c r="J52" s="92"/>
      <c r="K52" s="92">
        <v>1244</v>
      </c>
      <c r="L52" s="92"/>
      <c r="M52" s="92"/>
      <c r="N52" s="92"/>
      <c r="O52" s="92"/>
      <c r="P52" s="92">
        <v>3783361</v>
      </c>
      <c r="U52" s="194">
        <f t="shared" si="24"/>
        <v>14.1</v>
      </c>
      <c r="V52" s="194"/>
      <c r="W52" s="194"/>
      <c r="X52" s="78"/>
      <c r="Y52" s="78"/>
      <c r="Z52" s="78"/>
      <c r="AA52" s="78"/>
      <c r="AB52" s="194">
        <f t="shared" si="25"/>
        <v>42992.7</v>
      </c>
      <c r="AC52" s="194"/>
      <c r="AD52" s="194"/>
      <c r="AE52" s="194"/>
      <c r="AF52" s="194"/>
      <c r="AG52" s="194"/>
      <c r="AM52" s="67"/>
      <c r="AN52" s="36"/>
      <c r="BD52" s="75"/>
      <c r="BE52" s="75"/>
      <c r="BF52" s="75"/>
      <c r="BK52" s="75"/>
      <c r="BL52" s="75"/>
      <c r="BM52" s="75"/>
      <c r="BN52" s="75"/>
      <c r="BO52" s="75"/>
      <c r="BP52" s="75"/>
      <c r="BQ52" s="36"/>
      <c r="BR52" s="36"/>
    </row>
    <row r="53" spans="1:70" ht="11.25" customHeight="1" x14ac:dyDescent="0.15">
      <c r="D53" s="67"/>
      <c r="E53" s="36"/>
      <c r="F53" s="92"/>
      <c r="G53" s="92"/>
      <c r="H53" s="92"/>
      <c r="I53" s="92"/>
      <c r="J53" s="92"/>
      <c r="K53" s="92"/>
      <c r="L53" s="92"/>
      <c r="M53" s="92"/>
      <c r="N53" s="92"/>
      <c r="O53" s="92"/>
      <c r="P53" s="92"/>
      <c r="Q53" s="34"/>
      <c r="R53" s="34"/>
      <c r="S53" s="34"/>
      <c r="T53" s="34"/>
      <c r="U53" s="195"/>
      <c r="V53" s="195"/>
      <c r="W53" s="195"/>
      <c r="X53" s="34"/>
      <c r="Y53" s="34"/>
      <c r="Z53" s="34"/>
      <c r="AA53" s="34"/>
      <c r="AB53" s="195"/>
      <c r="AC53" s="195"/>
      <c r="AD53" s="195"/>
      <c r="AE53" s="195"/>
      <c r="AF53" s="195"/>
      <c r="AG53" s="195"/>
      <c r="AM53" s="67"/>
      <c r="AN53" s="36"/>
      <c r="BD53" s="75"/>
      <c r="BE53" s="75"/>
      <c r="BF53" s="75"/>
      <c r="BK53" s="75"/>
      <c r="BL53" s="75"/>
      <c r="BM53" s="75"/>
      <c r="BN53" s="75"/>
      <c r="BO53" s="75"/>
      <c r="BP53" s="75"/>
      <c r="BQ53" s="36"/>
      <c r="BR53" s="36"/>
    </row>
    <row r="54" spans="1:70" ht="11.25" customHeight="1" x14ac:dyDescent="0.15">
      <c r="B54" s="62" t="s">
        <v>55</v>
      </c>
      <c r="C54" s="36"/>
      <c r="D54" s="67"/>
      <c r="E54" s="36"/>
      <c r="F54" s="92">
        <v>236</v>
      </c>
      <c r="G54" s="92"/>
      <c r="H54" s="92"/>
      <c r="I54" s="92"/>
      <c r="J54" s="92"/>
      <c r="K54" s="92">
        <v>5044</v>
      </c>
      <c r="L54" s="92"/>
      <c r="M54" s="92"/>
      <c r="N54" s="92"/>
      <c r="O54" s="92"/>
      <c r="P54" s="92">
        <v>13339652</v>
      </c>
      <c r="Q54" s="36"/>
      <c r="R54" s="36"/>
      <c r="S54" s="36"/>
      <c r="T54" s="36"/>
      <c r="U54" s="194">
        <f t="shared" ref="U54:U58" si="26">ROUND(K54/F54,1)</f>
        <v>21.4</v>
      </c>
      <c r="V54" s="194"/>
      <c r="W54" s="194"/>
      <c r="X54" s="79"/>
      <c r="Y54" s="79"/>
      <c r="Z54" s="79"/>
      <c r="AA54" s="79"/>
      <c r="AB54" s="194">
        <f t="shared" ref="AB54:AB58" si="27">ROUND(P54/F54,1)</f>
        <v>56523.9</v>
      </c>
      <c r="AC54" s="194"/>
      <c r="AD54" s="194"/>
      <c r="AE54" s="194"/>
      <c r="AF54" s="194"/>
      <c r="AG54" s="194"/>
      <c r="AM54" s="67"/>
      <c r="AN54" s="36"/>
      <c r="BD54" s="75"/>
      <c r="BE54" s="75"/>
      <c r="BF54" s="75"/>
      <c r="BK54" s="75"/>
      <c r="BL54" s="75"/>
      <c r="BM54" s="75"/>
      <c r="BN54" s="75"/>
      <c r="BO54" s="75"/>
      <c r="BP54" s="75"/>
      <c r="BQ54" s="36"/>
    </row>
    <row r="55" spans="1:70" ht="11.25" customHeight="1" x14ac:dyDescent="0.15">
      <c r="A55" s="36"/>
      <c r="B55" s="62" t="s">
        <v>19</v>
      </c>
      <c r="C55" s="36"/>
      <c r="D55" s="67"/>
      <c r="E55" s="36"/>
      <c r="F55" s="92">
        <v>101</v>
      </c>
      <c r="G55" s="92"/>
      <c r="H55" s="92"/>
      <c r="I55" s="92"/>
      <c r="J55" s="92"/>
      <c r="K55" s="92">
        <v>4352</v>
      </c>
      <c r="L55" s="92"/>
      <c r="M55" s="92"/>
      <c r="N55" s="92"/>
      <c r="O55" s="92"/>
      <c r="P55" s="92">
        <v>13270177</v>
      </c>
      <c r="Q55" s="36"/>
      <c r="R55" s="36"/>
      <c r="S55" s="36"/>
      <c r="T55" s="36"/>
      <c r="U55" s="194">
        <f t="shared" si="26"/>
        <v>43.1</v>
      </c>
      <c r="V55" s="194"/>
      <c r="W55" s="194"/>
      <c r="X55" s="79"/>
      <c r="Y55" s="79"/>
      <c r="Z55" s="79"/>
      <c r="AA55" s="79"/>
      <c r="AB55" s="194">
        <f t="shared" si="27"/>
        <v>131387.9</v>
      </c>
      <c r="AC55" s="194"/>
      <c r="AD55" s="194"/>
      <c r="AE55" s="194"/>
      <c r="AF55" s="194"/>
      <c r="AG55" s="194"/>
      <c r="AH55" s="36"/>
      <c r="AI55" s="36"/>
      <c r="AJ55" s="36"/>
      <c r="AM55" s="67"/>
      <c r="AN55" s="36"/>
      <c r="BD55" s="75"/>
      <c r="BE55" s="75"/>
      <c r="BF55" s="75"/>
      <c r="BK55" s="75"/>
      <c r="BL55" s="75"/>
      <c r="BM55" s="75"/>
      <c r="BN55" s="75"/>
      <c r="BO55" s="75"/>
      <c r="BP55" s="75"/>
    </row>
    <row r="56" spans="1:70" ht="11.25" customHeight="1" x14ac:dyDescent="0.15">
      <c r="A56" s="36"/>
      <c r="B56" s="60" t="s">
        <v>56</v>
      </c>
      <c r="D56" s="67"/>
      <c r="E56" s="36"/>
      <c r="F56" s="92">
        <v>252</v>
      </c>
      <c r="G56" s="92"/>
      <c r="H56" s="92"/>
      <c r="I56" s="92"/>
      <c r="J56" s="92"/>
      <c r="K56" s="92">
        <v>12160</v>
      </c>
      <c r="L56" s="92"/>
      <c r="M56" s="92"/>
      <c r="N56" s="92"/>
      <c r="O56" s="92"/>
      <c r="P56" s="92">
        <v>54432192</v>
      </c>
      <c r="U56" s="194">
        <f t="shared" si="26"/>
        <v>48.3</v>
      </c>
      <c r="V56" s="194"/>
      <c r="W56" s="194"/>
      <c r="X56" s="78"/>
      <c r="Y56" s="78"/>
      <c r="Z56" s="78"/>
      <c r="AA56" s="78"/>
      <c r="AB56" s="194">
        <f t="shared" si="27"/>
        <v>216000.8</v>
      </c>
      <c r="AC56" s="194"/>
      <c r="AD56" s="194"/>
      <c r="AE56" s="194"/>
      <c r="AF56" s="194"/>
      <c r="AG56" s="194"/>
      <c r="AH56" s="36"/>
      <c r="AI56" s="36"/>
      <c r="AJ56" s="36"/>
      <c r="AM56" s="67"/>
      <c r="AN56" s="36"/>
      <c r="BD56" s="75"/>
      <c r="BE56" s="75"/>
      <c r="BF56" s="75"/>
      <c r="BK56" s="75"/>
      <c r="BL56" s="75"/>
      <c r="BM56" s="75"/>
      <c r="BN56" s="75"/>
      <c r="BO56" s="75"/>
      <c r="BP56" s="75"/>
    </row>
    <row r="57" spans="1:70" ht="11.25" customHeight="1" x14ac:dyDescent="0.15">
      <c r="B57" s="60" t="s">
        <v>57</v>
      </c>
      <c r="D57" s="67"/>
      <c r="E57" s="36"/>
      <c r="F57" s="92">
        <v>81</v>
      </c>
      <c r="G57" s="92"/>
      <c r="H57" s="92"/>
      <c r="I57" s="92"/>
      <c r="J57" s="92"/>
      <c r="K57" s="92">
        <v>2791</v>
      </c>
      <c r="L57" s="92"/>
      <c r="M57" s="92"/>
      <c r="N57" s="92"/>
      <c r="O57" s="92"/>
      <c r="P57" s="92">
        <v>7464208</v>
      </c>
      <c r="U57" s="194">
        <f t="shared" si="26"/>
        <v>34.5</v>
      </c>
      <c r="V57" s="194"/>
      <c r="W57" s="194"/>
      <c r="X57" s="78"/>
      <c r="Y57" s="78"/>
      <c r="Z57" s="78"/>
      <c r="AA57" s="78"/>
      <c r="AB57" s="194">
        <f t="shared" si="27"/>
        <v>92150.7</v>
      </c>
      <c r="AC57" s="194"/>
      <c r="AD57" s="194"/>
      <c r="AE57" s="194"/>
      <c r="AF57" s="194"/>
      <c r="AG57" s="194"/>
      <c r="AM57" s="67"/>
      <c r="AN57" s="36"/>
      <c r="BD57" s="75"/>
      <c r="BE57" s="75"/>
      <c r="BF57" s="75"/>
      <c r="BK57" s="75"/>
      <c r="BL57" s="75"/>
      <c r="BM57" s="75"/>
      <c r="BN57" s="75"/>
      <c r="BO57" s="75"/>
      <c r="BP57" s="75"/>
    </row>
    <row r="58" spans="1:70" ht="11.25" customHeight="1" x14ac:dyDescent="0.15">
      <c r="B58" s="60" t="s">
        <v>59</v>
      </c>
      <c r="D58" s="67"/>
      <c r="E58" s="36"/>
      <c r="F58" s="92">
        <v>732</v>
      </c>
      <c r="G58" s="92"/>
      <c r="H58" s="92"/>
      <c r="I58" s="92"/>
      <c r="J58" s="92"/>
      <c r="K58" s="92">
        <v>12810</v>
      </c>
      <c r="L58" s="92"/>
      <c r="M58" s="92"/>
      <c r="N58" s="92"/>
      <c r="O58" s="92"/>
      <c r="P58" s="92">
        <v>45006598</v>
      </c>
      <c r="U58" s="194">
        <f t="shared" si="26"/>
        <v>17.5</v>
      </c>
      <c r="V58" s="194"/>
      <c r="W58" s="194"/>
      <c r="X58" s="78"/>
      <c r="Y58" s="78"/>
      <c r="Z58" s="78"/>
      <c r="AA58" s="78"/>
      <c r="AB58" s="194">
        <f t="shared" si="27"/>
        <v>61484.4</v>
      </c>
      <c r="AC58" s="194"/>
      <c r="AD58" s="194"/>
      <c r="AE58" s="194"/>
      <c r="AF58" s="194"/>
      <c r="AG58" s="194"/>
      <c r="AM58" s="67"/>
      <c r="AN58" s="36"/>
      <c r="BD58" s="75"/>
      <c r="BE58" s="75"/>
      <c r="BF58" s="75"/>
      <c r="BK58" s="75"/>
      <c r="BL58" s="75"/>
      <c r="BM58" s="75"/>
      <c r="BN58" s="75"/>
      <c r="BO58" s="75"/>
      <c r="BP58" s="75"/>
    </row>
    <row r="59" spans="1:70" ht="11.25" customHeight="1" x14ac:dyDescent="0.15">
      <c r="D59" s="67"/>
      <c r="E59" s="36"/>
      <c r="F59" s="92"/>
      <c r="G59" s="92"/>
      <c r="H59" s="92"/>
      <c r="I59" s="92"/>
      <c r="J59" s="92"/>
      <c r="K59" s="92"/>
      <c r="L59" s="92"/>
      <c r="M59" s="92"/>
      <c r="N59" s="92"/>
      <c r="O59" s="92"/>
      <c r="P59" s="92"/>
      <c r="Q59" s="34"/>
      <c r="R59" s="34"/>
      <c r="S59" s="34"/>
      <c r="T59" s="34"/>
      <c r="U59" s="195"/>
      <c r="V59" s="195"/>
      <c r="W59" s="195"/>
      <c r="X59" s="34"/>
      <c r="Y59" s="34"/>
      <c r="Z59" s="34"/>
      <c r="AA59" s="34"/>
      <c r="AB59" s="195"/>
      <c r="AC59" s="195"/>
      <c r="AD59" s="195"/>
      <c r="AE59" s="195"/>
      <c r="AF59" s="195"/>
      <c r="AG59" s="195"/>
      <c r="AM59" s="67"/>
      <c r="AN59" s="36"/>
      <c r="BD59" s="75"/>
      <c r="BE59" s="75"/>
      <c r="BF59" s="75"/>
      <c r="BK59" s="75"/>
      <c r="BL59" s="75"/>
      <c r="BM59" s="75"/>
      <c r="BN59" s="75"/>
      <c r="BO59" s="75"/>
      <c r="BP59" s="75"/>
      <c r="BR59" s="36"/>
    </row>
    <row r="60" spans="1:70" ht="11.25" customHeight="1" x14ac:dyDescent="0.15">
      <c r="B60" s="60" t="s">
        <v>5</v>
      </c>
      <c r="D60" s="67"/>
      <c r="E60" s="36"/>
      <c r="F60" s="92">
        <v>75</v>
      </c>
      <c r="G60" s="92"/>
      <c r="H60" s="92"/>
      <c r="I60" s="92"/>
      <c r="J60" s="92"/>
      <c r="K60" s="92">
        <v>824</v>
      </c>
      <c r="L60" s="92"/>
      <c r="M60" s="92"/>
      <c r="N60" s="92"/>
      <c r="O60" s="92"/>
      <c r="P60" s="92">
        <v>2032330</v>
      </c>
      <c r="U60" s="194">
        <f t="shared" ref="U60:U64" si="28">ROUND(K60/F60,1)</f>
        <v>11</v>
      </c>
      <c r="V60" s="194"/>
      <c r="W60" s="194"/>
      <c r="X60" s="78"/>
      <c r="Y60" s="78"/>
      <c r="Z60" s="78"/>
      <c r="AA60" s="78"/>
      <c r="AB60" s="194">
        <f t="shared" ref="AB60:AB64" si="29">ROUND(P60/F60,1)</f>
        <v>27097.7</v>
      </c>
      <c r="AC60" s="194"/>
      <c r="AD60" s="194"/>
      <c r="AE60" s="194"/>
      <c r="AF60" s="194"/>
      <c r="AG60" s="194"/>
      <c r="AM60" s="67"/>
      <c r="AN60" s="36"/>
      <c r="BD60" s="75"/>
      <c r="BE60" s="75"/>
      <c r="BF60" s="75"/>
      <c r="BK60" s="75"/>
      <c r="BL60" s="75"/>
      <c r="BM60" s="75"/>
      <c r="BN60" s="75"/>
      <c r="BO60" s="75"/>
      <c r="BP60" s="75"/>
      <c r="BQ60" s="36"/>
      <c r="BR60" s="36"/>
    </row>
    <row r="61" spans="1:70" ht="11.25" customHeight="1" x14ac:dyDescent="0.15">
      <c r="B61" s="62" t="s">
        <v>60</v>
      </c>
      <c r="C61" s="36"/>
      <c r="D61" s="67"/>
      <c r="E61" s="36"/>
      <c r="F61" s="92">
        <v>480</v>
      </c>
      <c r="G61" s="92"/>
      <c r="H61" s="92"/>
      <c r="I61" s="92"/>
      <c r="J61" s="92"/>
      <c r="K61" s="92">
        <v>6851</v>
      </c>
      <c r="L61" s="92"/>
      <c r="M61" s="92"/>
      <c r="N61" s="92"/>
      <c r="O61" s="92"/>
      <c r="P61" s="92">
        <v>14314538</v>
      </c>
      <c r="Q61" s="36"/>
      <c r="R61" s="36"/>
      <c r="S61" s="36"/>
      <c r="T61" s="36"/>
      <c r="U61" s="194">
        <f t="shared" si="28"/>
        <v>14.3</v>
      </c>
      <c r="V61" s="194"/>
      <c r="W61" s="194"/>
      <c r="X61" s="79"/>
      <c r="Y61" s="79"/>
      <c r="Z61" s="79"/>
      <c r="AA61" s="79"/>
      <c r="AB61" s="194">
        <f t="shared" si="29"/>
        <v>29822</v>
      </c>
      <c r="AC61" s="194"/>
      <c r="AD61" s="194"/>
      <c r="AE61" s="194"/>
      <c r="AF61" s="194"/>
      <c r="AG61" s="194"/>
      <c r="AM61" s="67"/>
      <c r="AN61" s="36"/>
      <c r="BD61" s="180"/>
      <c r="BE61" s="180"/>
      <c r="BF61" s="180"/>
      <c r="BK61" s="180"/>
      <c r="BL61" s="180"/>
      <c r="BM61" s="180"/>
      <c r="BN61" s="180"/>
      <c r="BO61" s="180"/>
      <c r="BP61" s="180"/>
      <c r="BQ61" s="36"/>
      <c r="BR61" s="36"/>
    </row>
    <row r="62" spans="1:70" ht="11.25" customHeight="1" x14ac:dyDescent="0.15">
      <c r="A62" s="36"/>
      <c r="B62" s="60" t="s">
        <v>48</v>
      </c>
      <c r="D62" s="67"/>
      <c r="E62" s="36"/>
      <c r="F62" s="92">
        <v>81</v>
      </c>
      <c r="G62" s="92"/>
      <c r="H62" s="92"/>
      <c r="I62" s="92"/>
      <c r="J62" s="92"/>
      <c r="K62" s="92">
        <v>3788</v>
      </c>
      <c r="L62" s="92"/>
      <c r="M62" s="92"/>
      <c r="N62" s="92"/>
      <c r="O62" s="92"/>
      <c r="P62" s="92">
        <v>16308076</v>
      </c>
      <c r="U62" s="194">
        <f t="shared" si="28"/>
        <v>46.8</v>
      </c>
      <c r="V62" s="194"/>
      <c r="W62" s="194"/>
      <c r="X62" s="78"/>
      <c r="Y62" s="78"/>
      <c r="Z62" s="78"/>
      <c r="AA62" s="78"/>
      <c r="AB62" s="194">
        <f t="shared" si="29"/>
        <v>201334.3</v>
      </c>
      <c r="AC62" s="194"/>
      <c r="AD62" s="194"/>
      <c r="AE62" s="194"/>
      <c r="AF62" s="194"/>
      <c r="AG62" s="194"/>
      <c r="AH62" s="36"/>
      <c r="AI62" s="36"/>
      <c r="AJ62" s="36"/>
      <c r="AM62" s="67"/>
      <c r="AN62" s="36"/>
      <c r="BD62" s="75"/>
      <c r="BE62" s="75"/>
      <c r="BF62" s="75"/>
      <c r="BK62" s="75"/>
      <c r="BL62" s="75"/>
      <c r="BM62" s="75"/>
      <c r="BN62" s="75"/>
      <c r="BO62" s="75"/>
      <c r="BP62" s="75"/>
      <c r="BQ62" s="36"/>
    </row>
    <row r="63" spans="1:70" ht="11.25" customHeight="1" x14ac:dyDescent="0.15">
      <c r="A63" s="36"/>
      <c r="B63" s="60" t="s">
        <v>50</v>
      </c>
      <c r="D63" s="67"/>
      <c r="E63" s="36"/>
      <c r="F63" s="92">
        <v>111</v>
      </c>
      <c r="G63" s="92"/>
      <c r="H63" s="92"/>
      <c r="I63" s="92"/>
      <c r="J63" s="92"/>
      <c r="K63" s="92">
        <v>6136</v>
      </c>
      <c r="L63" s="92"/>
      <c r="M63" s="92"/>
      <c r="N63" s="92"/>
      <c r="O63" s="92"/>
      <c r="P63" s="92">
        <v>19180693</v>
      </c>
      <c r="U63" s="194">
        <f t="shared" si="28"/>
        <v>55.3</v>
      </c>
      <c r="V63" s="194"/>
      <c r="W63" s="194"/>
      <c r="X63" s="78"/>
      <c r="Y63" s="78"/>
      <c r="Z63" s="78"/>
      <c r="AA63" s="78"/>
      <c r="AB63" s="194">
        <f t="shared" si="29"/>
        <v>172799</v>
      </c>
      <c r="AC63" s="194"/>
      <c r="AD63" s="194"/>
      <c r="AE63" s="194"/>
      <c r="AF63" s="194"/>
      <c r="AG63" s="194"/>
      <c r="AH63" s="36"/>
      <c r="AI63" s="36"/>
      <c r="AJ63" s="36"/>
      <c r="AM63" s="67"/>
      <c r="AN63" s="36"/>
      <c r="BD63" s="75"/>
      <c r="BE63" s="75"/>
      <c r="BF63" s="75"/>
      <c r="BK63" s="75"/>
      <c r="BL63" s="75"/>
      <c r="BM63" s="75"/>
      <c r="BN63" s="75"/>
      <c r="BO63" s="75"/>
      <c r="BP63" s="75"/>
    </row>
    <row r="64" spans="1:70" ht="11.25" customHeight="1" x14ac:dyDescent="0.15">
      <c r="B64" s="60" t="s">
        <v>61</v>
      </c>
      <c r="D64" s="67"/>
      <c r="E64" s="36"/>
      <c r="F64" s="92">
        <v>99</v>
      </c>
      <c r="G64" s="92"/>
      <c r="H64" s="92"/>
      <c r="I64" s="92"/>
      <c r="J64" s="92"/>
      <c r="K64" s="92">
        <v>3202</v>
      </c>
      <c r="L64" s="92"/>
      <c r="M64" s="92"/>
      <c r="N64" s="92"/>
      <c r="O64" s="92"/>
      <c r="P64" s="92">
        <v>12671568</v>
      </c>
      <c r="U64" s="194">
        <f t="shared" si="28"/>
        <v>32.299999999999997</v>
      </c>
      <c r="V64" s="194"/>
      <c r="W64" s="194"/>
      <c r="X64" s="78"/>
      <c r="Y64" s="78"/>
      <c r="Z64" s="78"/>
      <c r="AA64" s="78"/>
      <c r="AB64" s="194">
        <f t="shared" si="29"/>
        <v>127995.6</v>
      </c>
      <c r="AC64" s="194"/>
      <c r="AD64" s="194"/>
      <c r="AE64" s="194"/>
      <c r="AF64" s="194"/>
      <c r="AG64" s="194"/>
      <c r="AM64" s="67"/>
      <c r="AN64" s="36"/>
      <c r="BD64" s="180"/>
      <c r="BE64" s="180"/>
      <c r="BF64" s="180"/>
      <c r="BK64" s="180"/>
      <c r="BL64" s="180"/>
      <c r="BM64" s="180"/>
      <c r="BN64" s="180"/>
      <c r="BO64" s="180"/>
      <c r="BP64" s="180"/>
    </row>
    <row r="65" spans="1:70" ht="11.25" customHeight="1" x14ac:dyDescent="0.15">
      <c r="D65" s="67"/>
      <c r="E65" s="36"/>
      <c r="F65" s="92"/>
      <c r="G65" s="92"/>
      <c r="H65" s="92"/>
      <c r="I65" s="92"/>
      <c r="J65" s="92"/>
      <c r="K65" s="92"/>
      <c r="L65" s="92"/>
      <c r="M65" s="92"/>
      <c r="N65" s="92"/>
      <c r="O65" s="92"/>
      <c r="P65" s="92"/>
      <c r="Q65" s="34"/>
      <c r="R65" s="34"/>
      <c r="S65" s="34"/>
      <c r="T65" s="34"/>
      <c r="U65" s="195"/>
      <c r="V65" s="195"/>
      <c r="W65" s="195"/>
      <c r="X65" s="34"/>
      <c r="Y65" s="34"/>
      <c r="Z65" s="34"/>
      <c r="AA65" s="34"/>
      <c r="AB65" s="195"/>
      <c r="AC65" s="195"/>
      <c r="AD65" s="195"/>
      <c r="AE65" s="195"/>
      <c r="AF65" s="195"/>
      <c r="AG65" s="195"/>
      <c r="AK65" s="62"/>
      <c r="AM65" s="67"/>
      <c r="AN65" s="36"/>
      <c r="BD65" s="180"/>
      <c r="BE65" s="180"/>
      <c r="BF65" s="180"/>
      <c r="BK65" s="180"/>
      <c r="BL65" s="180"/>
      <c r="BM65" s="180"/>
      <c r="BN65" s="180"/>
      <c r="BO65" s="180"/>
      <c r="BP65" s="180"/>
    </row>
    <row r="66" spans="1:70" ht="11.25" customHeight="1" x14ac:dyDescent="0.15">
      <c r="B66" s="62" t="s">
        <v>62</v>
      </c>
      <c r="C66" s="36"/>
      <c r="D66" s="67"/>
      <c r="E66" s="36"/>
      <c r="F66" s="92">
        <v>48</v>
      </c>
      <c r="G66" s="92"/>
      <c r="H66" s="92"/>
      <c r="I66" s="92"/>
      <c r="J66" s="92"/>
      <c r="K66" s="92">
        <v>3313</v>
      </c>
      <c r="L66" s="92"/>
      <c r="M66" s="92"/>
      <c r="N66" s="92"/>
      <c r="O66" s="92"/>
      <c r="P66" s="92">
        <v>16039999</v>
      </c>
      <c r="Q66" s="36"/>
      <c r="R66" s="36"/>
      <c r="S66" s="36"/>
      <c r="T66" s="36"/>
      <c r="U66" s="194">
        <f t="shared" ref="U66:U70" si="30">ROUND(K66/F66,1)</f>
        <v>69</v>
      </c>
      <c r="V66" s="194"/>
      <c r="W66" s="194"/>
      <c r="X66" s="79"/>
      <c r="Y66" s="79"/>
      <c r="Z66" s="79"/>
      <c r="AA66" s="79"/>
      <c r="AB66" s="194">
        <f t="shared" ref="AB66:AB70" si="31">ROUND(P66/F66,1)</f>
        <v>334166.59999999998</v>
      </c>
      <c r="AC66" s="194"/>
      <c r="AD66" s="194"/>
      <c r="AE66" s="194"/>
      <c r="AF66" s="194"/>
      <c r="AG66" s="194"/>
      <c r="AL66" s="36"/>
      <c r="AM66" s="67"/>
      <c r="AN66" s="36"/>
      <c r="AO66" s="36"/>
      <c r="AP66" s="36"/>
      <c r="AQ66" s="36"/>
      <c r="AR66" s="36"/>
      <c r="AS66" s="36"/>
      <c r="AT66" s="36"/>
      <c r="AU66" s="36"/>
      <c r="AV66" s="36"/>
      <c r="AW66" s="36"/>
      <c r="AX66" s="36"/>
      <c r="AY66" s="36"/>
      <c r="AZ66" s="36"/>
      <c r="BA66" s="36"/>
      <c r="BB66" s="36"/>
      <c r="BC66" s="36"/>
      <c r="BD66" s="180"/>
      <c r="BE66" s="180"/>
      <c r="BF66" s="180"/>
      <c r="BK66" s="180"/>
      <c r="BL66" s="180"/>
      <c r="BM66" s="180"/>
      <c r="BN66" s="180"/>
      <c r="BO66" s="180"/>
      <c r="BP66" s="180"/>
      <c r="BR66" s="36"/>
    </row>
    <row r="67" spans="1:70" ht="11.25" customHeight="1" x14ac:dyDescent="0.15">
      <c r="B67" s="62" t="s">
        <v>63</v>
      </c>
      <c r="C67" s="36"/>
      <c r="D67" s="67"/>
      <c r="E67" s="36"/>
      <c r="F67" s="92">
        <v>178</v>
      </c>
      <c r="G67" s="92"/>
      <c r="H67" s="92"/>
      <c r="I67" s="92"/>
      <c r="J67" s="92"/>
      <c r="K67" s="92">
        <v>6432</v>
      </c>
      <c r="L67" s="92"/>
      <c r="M67" s="92"/>
      <c r="N67" s="92"/>
      <c r="O67" s="92"/>
      <c r="P67" s="92">
        <v>23590807</v>
      </c>
      <c r="Q67" s="36"/>
      <c r="R67" s="36"/>
      <c r="S67" s="36"/>
      <c r="T67" s="36"/>
      <c r="U67" s="194">
        <f t="shared" si="30"/>
        <v>36.1</v>
      </c>
      <c r="V67" s="194"/>
      <c r="W67" s="194"/>
      <c r="X67" s="79"/>
      <c r="Y67" s="79"/>
      <c r="Z67" s="79"/>
      <c r="AA67" s="79"/>
      <c r="AB67" s="194">
        <f t="shared" si="31"/>
        <v>132532.6</v>
      </c>
      <c r="AC67" s="194"/>
      <c r="AD67" s="194"/>
      <c r="AE67" s="194"/>
      <c r="AF67" s="194"/>
      <c r="AG67" s="194"/>
      <c r="AL67" s="36"/>
      <c r="AM67" s="67"/>
      <c r="AN67" s="36"/>
      <c r="AO67" s="36"/>
      <c r="AP67" s="36"/>
      <c r="AQ67" s="36"/>
      <c r="AR67" s="36"/>
      <c r="AS67" s="36"/>
      <c r="AT67" s="36"/>
      <c r="AU67" s="36"/>
      <c r="AV67" s="36"/>
      <c r="AW67" s="36"/>
      <c r="AX67" s="36"/>
      <c r="AY67" s="36"/>
      <c r="AZ67" s="36"/>
      <c r="BA67" s="36"/>
      <c r="BB67" s="36"/>
      <c r="BC67" s="36"/>
      <c r="BD67" s="180"/>
      <c r="BE67" s="180"/>
      <c r="BF67" s="180"/>
      <c r="BK67" s="180"/>
      <c r="BL67" s="180"/>
      <c r="BM67" s="180"/>
      <c r="BN67" s="180"/>
      <c r="BO67" s="180"/>
      <c r="BP67" s="180"/>
      <c r="BQ67" s="36"/>
      <c r="BR67" s="36"/>
    </row>
    <row r="68" spans="1:70" ht="11.25" customHeight="1" x14ac:dyDescent="0.15">
      <c r="A68" s="36"/>
      <c r="B68" s="60" t="s">
        <v>64</v>
      </c>
      <c r="D68" s="67"/>
      <c r="E68" s="36"/>
      <c r="F68" s="92">
        <v>213</v>
      </c>
      <c r="G68" s="92"/>
      <c r="H68" s="92"/>
      <c r="I68" s="92"/>
      <c r="J68" s="92"/>
      <c r="K68" s="92">
        <v>4503</v>
      </c>
      <c r="L68" s="92"/>
      <c r="M68" s="92"/>
      <c r="N68" s="92"/>
      <c r="O68" s="92"/>
      <c r="P68" s="92">
        <v>8914624</v>
      </c>
      <c r="U68" s="194">
        <f t="shared" si="30"/>
        <v>21.1</v>
      </c>
      <c r="V68" s="194"/>
      <c r="W68" s="194"/>
      <c r="X68" s="78"/>
      <c r="Y68" s="78"/>
      <c r="Z68" s="78"/>
      <c r="AA68" s="78"/>
      <c r="AB68" s="194">
        <f t="shared" si="31"/>
        <v>41852.699999999997</v>
      </c>
      <c r="AC68" s="194"/>
      <c r="AD68" s="194"/>
      <c r="AE68" s="194"/>
      <c r="AF68" s="194"/>
      <c r="AG68" s="194"/>
      <c r="AH68" s="36"/>
      <c r="AI68" s="36"/>
      <c r="AJ68" s="36"/>
      <c r="AK68" s="36"/>
      <c r="AL68" s="82"/>
      <c r="AM68" s="67"/>
      <c r="BD68" s="180"/>
      <c r="BE68" s="180"/>
      <c r="BF68" s="180"/>
      <c r="BK68" s="180"/>
      <c r="BL68" s="180"/>
      <c r="BM68" s="180"/>
      <c r="BN68" s="180"/>
      <c r="BO68" s="180"/>
      <c r="BP68" s="180"/>
      <c r="BQ68" s="36"/>
      <c r="BR68" s="36"/>
    </row>
    <row r="69" spans="1:70" ht="11.25" customHeight="1" x14ac:dyDescent="0.15">
      <c r="A69" s="36"/>
      <c r="B69" s="60" t="s">
        <v>79</v>
      </c>
      <c r="D69" s="67"/>
      <c r="E69" s="36"/>
      <c r="F69" s="92">
        <v>116</v>
      </c>
      <c r="G69" s="92"/>
      <c r="H69" s="92"/>
      <c r="I69" s="92"/>
      <c r="J69" s="92"/>
      <c r="K69" s="92">
        <v>4531</v>
      </c>
      <c r="L69" s="92"/>
      <c r="M69" s="92"/>
      <c r="N69" s="92"/>
      <c r="O69" s="92"/>
      <c r="P69" s="92">
        <v>14600546</v>
      </c>
      <c r="U69" s="194">
        <f t="shared" si="30"/>
        <v>39.1</v>
      </c>
      <c r="V69" s="194"/>
      <c r="W69" s="194"/>
      <c r="AB69" s="194">
        <f t="shared" si="31"/>
        <v>125866.8</v>
      </c>
      <c r="AC69" s="194"/>
      <c r="AD69" s="194"/>
      <c r="AE69" s="194"/>
      <c r="AF69" s="194"/>
      <c r="AG69" s="194"/>
      <c r="AH69" s="36"/>
      <c r="AI69" s="36"/>
      <c r="AJ69" s="36"/>
      <c r="AK69" s="36"/>
      <c r="AL69" s="82"/>
      <c r="AM69" s="67"/>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row>
    <row r="70" spans="1:70" ht="11.25" customHeight="1" x14ac:dyDescent="0.15">
      <c r="B70" s="60" t="s">
        <v>104</v>
      </c>
      <c r="D70" s="67"/>
      <c r="E70" s="36"/>
      <c r="F70" s="92">
        <v>64</v>
      </c>
      <c r="G70" s="92"/>
      <c r="H70" s="92"/>
      <c r="I70" s="92"/>
      <c r="J70" s="92"/>
      <c r="K70" s="92">
        <v>1948</v>
      </c>
      <c r="L70" s="92"/>
      <c r="M70" s="92"/>
      <c r="N70" s="92"/>
      <c r="O70" s="92"/>
      <c r="P70" s="92">
        <v>6416498</v>
      </c>
      <c r="U70" s="194">
        <f t="shared" si="30"/>
        <v>30.4</v>
      </c>
      <c r="V70" s="194"/>
      <c r="W70" s="194"/>
      <c r="AB70" s="194">
        <f t="shared" si="31"/>
        <v>100257.8</v>
      </c>
      <c r="AC70" s="194"/>
      <c r="AD70" s="194"/>
      <c r="AE70" s="194"/>
      <c r="AF70" s="194"/>
      <c r="AG70" s="194"/>
      <c r="AK70" s="36"/>
      <c r="AL70" s="82"/>
      <c r="AM70" s="67"/>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row>
    <row r="71" spans="1:70" ht="5.25" customHeight="1" x14ac:dyDescent="0.15">
      <c r="A71" s="37"/>
      <c r="B71" s="37"/>
      <c r="C71" s="37"/>
      <c r="D71" s="68"/>
      <c r="E71" s="37"/>
      <c r="F71" s="37"/>
      <c r="G71" s="37"/>
      <c r="H71" s="37"/>
      <c r="I71" s="37"/>
      <c r="J71" s="37"/>
      <c r="K71" s="37"/>
      <c r="L71" s="37"/>
      <c r="M71" s="37"/>
      <c r="N71" s="37"/>
      <c r="O71" s="37"/>
      <c r="P71" s="37"/>
      <c r="Q71" s="37"/>
      <c r="R71" s="37"/>
      <c r="S71" s="37"/>
      <c r="T71" s="37"/>
      <c r="U71" s="76"/>
      <c r="V71" s="76"/>
      <c r="W71" s="76"/>
      <c r="X71" s="76"/>
      <c r="Y71" s="76"/>
      <c r="Z71" s="76"/>
      <c r="AA71" s="76"/>
      <c r="AB71" s="76"/>
      <c r="AC71" s="76"/>
      <c r="AD71" s="76"/>
      <c r="AE71" s="76"/>
      <c r="AF71" s="76"/>
      <c r="AG71" s="76"/>
      <c r="AH71" s="37"/>
      <c r="AI71" s="37"/>
      <c r="AJ71" s="36"/>
      <c r="AK71" s="37"/>
      <c r="AL71" s="83"/>
      <c r="AM71" s="68"/>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row>
    <row r="72" spans="1:70" ht="5.25" customHeight="1" x14ac:dyDescent="0.15">
      <c r="AZ72" s="42"/>
      <c r="BA72" s="42"/>
      <c r="BB72" s="42"/>
      <c r="BC72" s="42"/>
      <c r="BD72" s="42"/>
      <c r="BE72" s="42"/>
      <c r="BF72" s="42"/>
      <c r="BG72" s="42"/>
      <c r="BH72" s="42"/>
      <c r="BI72" s="42"/>
      <c r="BJ72" s="42"/>
      <c r="BK72" s="42"/>
      <c r="BL72" s="42"/>
      <c r="BM72" s="42"/>
      <c r="BN72" s="42"/>
      <c r="BO72" s="42"/>
      <c r="BP72" s="42"/>
    </row>
    <row r="73" spans="1:70" ht="12.75" customHeight="1" x14ac:dyDescent="0.15">
      <c r="AX73" s="181" t="s">
        <v>144</v>
      </c>
      <c r="AY73" s="181"/>
      <c r="AZ73" s="181"/>
      <c r="BA73" s="181"/>
      <c r="BB73" s="181"/>
      <c r="BC73" s="181"/>
      <c r="BD73" s="181"/>
      <c r="BE73" s="181"/>
      <c r="BF73" s="181"/>
      <c r="BG73" s="181"/>
      <c r="BH73" s="181"/>
      <c r="BI73" s="181"/>
      <c r="BJ73" s="181"/>
      <c r="BK73" s="181"/>
      <c r="BL73" s="181"/>
      <c r="BM73" s="181"/>
      <c r="BN73" s="181"/>
      <c r="BO73" s="181"/>
      <c r="BP73" s="181"/>
      <c r="BQ73" s="181"/>
      <c r="BR73" s="181"/>
    </row>
    <row r="74" spans="1:70" ht="11.25" customHeight="1" x14ac:dyDescent="0.15"/>
    <row r="75" spans="1:70" ht="11.25" customHeight="1" x14ac:dyDescent="0.15"/>
  </sheetData>
  <mergeCells count="215">
    <mergeCell ref="R2:AI2"/>
    <mergeCell ref="BA2:BR2"/>
    <mergeCell ref="U9:W9"/>
    <mergeCell ref="AB9:AG9"/>
    <mergeCell ref="BD9:BF9"/>
    <mergeCell ref="BK9:BP9"/>
    <mergeCell ref="U10:W10"/>
    <mergeCell ref="AB10:AG10"/>
    <mergeCell ref="BD10:BF10"/>
    <mergeCell ref="BK10:BP10"/>
    <mergeCell ref="U11:W11"/>
    <mergeCell ref="AB11:AG11"/>
    <mergeCell ref="BD11:BF11"/>
    <mergeCell ref="BK11:BP11"/>
    <mergeCell ref="U12:W12"/>
    <mergeCell ref="AB12:AG12"/>
    <mergeCell ref="BD12:BF12"/>
    <mergeCell ref="BK12:BP12"/>
    <mergeCell ref="U13:W13"/>
    <mergeCell ref="AB13:AG13"/>
    <mergeCell ref="BD13:BF13"/>
    <mergeCell ref="BK13:BP13"/>
    <mergeCell ref="U14:W14"/>
    <mergeCell ref="AB14:AG14"/>
    <mergeCell ref="BD14:BF14"/>
    <mergeCell ref="BK14:BP14"/>
    <mergeCell ref="U15:W15"/>
    <mergeCell ref="AB15:AG15"/>
    <mergeCell ref="BD15:BF15"/>
    <mergeCell ref="BK15:BP15"/>
    <mergeCell ref="U16:W16"/>
    <mergeCell ref="AB16:AG16"/>
    <mergeCell ref="BD16:BF16"/>
    <mergeCell ref="BK16:BP16"/>
    <mergeCell ref="U17:W17"/>
    <mergeCell ref="AB17:AG17"/>
    <mergeCell ref="BD17:BF17"/>
    <mergeCell ref="BK17:BP17"/>
    <mergeCell ref="U18:W18"/>
    <mergeCell ref="AB18:AG18"/>
    <mergeCell ref="BD18:BF18"/>
    <mergeCell ref="BK18:BP18"/>
    <mergeCell ref="U19:W19"/>
    <mergeCell ref="AB19:AG19"/>
    <mergeCell ref="BD19:BF19"/>
    <mergeCell ref="BK19:BP19"/>
    <mergeCell ref="U20:W20"/>
    <mergeCell ref="AB20:AG20"/>
    <mergeCell ref="BD20:BF20"/>
    <mergeCell ref="BK20:BP20"/>
    <mergeCell ref="U21:W21"/>
    <mergeCell ref="AB21:AG21"/>
    <mergeCell ref="BD21:BF21"/>
    <mergeCell ref="BK21:BP21"/>
    <mergeCell ref="U22:W22"/>
    <mergeCell ref="AB22:AG22"/>
    <mergeCell ref="BD22:BF22"/>
    <mergeCell ref="BK22:BP22"/>
    <mergeCell ref="U23:W23"/>
    <mergeCell ref="AB23:AG23"/>
    <mergeCell ref="BD23:BF23"/>
    <mergeCell ref="BK23:BP23"/>
    <mergeCell ref="BD24:BF24"/>
    <mergeCell ref="BK24:BP24"/>
    <mergeCell ref="U25:W25"/>
    <mergeCell ref="AB25:AG25"/>
    <mergeCell ref="BD25:BF25"/>
    <mergeCell ref="BK25:BP25"/>
    <mergeCell ref="U26:W26"/>
    <mergeCell ref="AB26:AG26"/>
    <mergeCell ref="BD26:BF26"/>
    <mergeCell ref="BK26:BP26"/>
    <mergeCell ref="U27:W27"/>
    <mergeCell ref="AB27:AG27"/>
    <mergeCell ref="BD27:BF27"/>
    <mergeCell ref="BK27:BP27"/>
    <mergeCell ref="U28:W28"/>
    <mergeCell ref="AB28:AG28"/>
    <mergeCell ref="BD28:BF28"/>
    <mergeCell ref="BK28:BP28"/>
    <mergeCell ref="U29:W29"/>
    <mergeCell ref="AB29:AG29"/>
    <mergeCell ref="BD29:BF29"/>
    <mergeCell ref="BK29:BP29"/>
    <mergeCell ref="BD30:BF30"/>
    <mergeCell ref="BK30:BP30"/>
    <mergeCell ref="U31:W31"/>
    <mergeCell ref="AB31:AG31"/>
    <mergeCell ref="BD31:BF31"/>
    <mergeCell ref="BK31:BP31"/>
    <mergeCell ref="U32:W32"/>
    <mergeCell ref="AB32:AG32"/>
    <mergeCell ref="BD32:BF32"/>
    <mergeCell ref="BK32:BP32"/>
    <mergeCell ref="U33:W33"/>
    <mergeCell ref="AB33:AG33"/>
    <mergeCell ref="BD33:BF33"/>
    <mergeCell ref="BK33:BP33"/>
    <mergeCell ref="U34:W34"/>
    <mergeCell ref="AB34:AG34"/>
    <mergeCell ref="BD34:BF34"/>
    <mergeCell ref="BK34:BP34"/>
    <mergeCell ref="U35:W35"/>
    <mergeCell ref="AB35:AG35"/>
    <mergeCell ref="BD35:BF35"/>
    <mergeCell ref="BK35:BP35"/>
    <mergeCell ref="BD36:BF36"/>
    <mergeCell ref="BK36:BP36"/>
    <mergeCell ref="U37:W37"/>
    <mergeCell ref="AB37:AG37"/>
    <mergeCell ref="BD37:BF37"/>
    <mergeCell ref="BK37:BP37"/>
    <mergeCell ref="U38:W38"/>
    <mergeCell ref="AB38:AG38"/>
    <mergeCell ref="BD38:BF38"/>
    <mergeCell ref="BK38:BP38"/>
    <mergeCell ref="U39:W39"/>
    <mergeCell ref="AB39:AG39"/>
    <mergeCell ref="BD39:BF39"/>
    <mergeCell ref="BK39:BP39"/>
    <mergeCell ref="U40:W40"/>
    <mergeCell ref="AB40:AG40"/>
    <mergeCell ref="BD40:BF40"/>
    <mergeCell ref="BK40:BP40"/>
    <mergeCell ref="U41:W41"/>
    <mergeCell ref="AB41:AG41"/>
    <mergeCell ref="BD41:BF41"/>
    <mergeCell ref="BK41:BP41"/>
    <mergeCell ref="BD42:BF42"/>
    <mergeCell ref="BK42:BP42"/>
    <mergeCell ref="U43:W43"/>
    <mergeCell ref="AB43:AG43"/>
    <mergeCell ref="BD43:BF43"/>
    <mergeCell ref="BK43:BP43"/>
    <mergeCell ref="U44:W44"/>
    <mergeCell ref="AB44:AG44"/>
    <mergeCell ref="BD44:BF44"/>
    <mergeCell ref="BK44:BP44"/>
    <mergeCell ref="U45:W45"/>
    <mergeCell ref="AB45:AG45"/>
    <mergeCell ref="BD45:BF45"/>
    <mergeCell ref="BK45:BP45"/>
    <mergeCell ref="U46:W46"/>
    <mergeCell ref="AB46:AG46"/>
    <mergeCell ref="BD46:BF46"/>
    <mergeCell ref="BK46:BP46"/>
    <mergeCell ref="U47:W47"/>
    <mergeCell ref="AB47:AG47"/>
    <mergeCell ref="BD47:BF47"/>
    <mergeCell ref="BK47:BP47"/>
    <mergeCell ref="U49:W49"/>
    <mergeCell ref="AB49:AG49"/>
    <mergeCell ref="U50:W50"/>
    <mergeCell ref="AB50:AG50"/>
    <mergeCell ref="U51:W51"/>
    <mergeCell ref="AB51:AG51"/>
    <mergeCell ref="U52:W52"/>
    <mergeCell ref="AB52:AG52"/>
    <mergeCell ref="U54:W54"/>
    <mergeCell ref="AB54:AG54"/>
    <mergeCell ref="U55:W55"/>
    <mergeCell ref="AB55:AG55"/>
    <mergeCell ref="U56:W56"/>
    <mergeCell ref="AB56:AG56"/>
    <mergeCell ref="U57:W57"/>
    <mergeCell ref="AB57:AG57"/>
    <mergeCell ref="U58:W58"/>
    <mergeCell ref="AB58:AG58"/>
    <mergeCell ref="U60:W60"/>
    <mergeCell ref="AB60:AG60"/>
    <mergeCell ref="U61:W61"/>
    <mergeCell ref="AB61:AG61"/>
    <mergeCell ref="BD61:BF61"/>
    <mergeCell ref="BK61:BP61"/>
    <mergeCell ref="U62:W62"/>
    <mergeCell ref="AB62:AG62"/>
    <mergeCell ref="BK68:BP68"/>
    <mergeCell ref="U69:W69"/>
    <mergeCell ref="AB69:AG69"/>
    <mergeCell ref="U63:W63"/>
    <mergeCell ref="AB63:AG63"/>
    <mergeCell ref="U64:W64"/>
    <mergeCell ref="AB64:AG64"/>
    <mergeCell ref="BD64:BF64"/>
    <mergeCell ref="BK64:BP64"/>
    <mergeCell ref="BD65:BF65"/>
    <mergeCell ref="BK65:BP65"/>
    <mergeCell ref="U66:W66"/>
    <mergeCell ref="AB66:AG66"/>
    <mergeCell ref="BD66:BF66"/>
    <mergeCell ref="BK66:BP66"/>
    <mergeCell ref="U70:W70"/>
    <mergeCell ref="AB70:AG70"/>
    <mergeCell ref="AX73:BR73"/>
    <mergeCell ref="A4:C7"/>
    <mergeCell ref="D4:H7"/>
    <mergeCell ref="I4:M7"/>
    <mergeCell ref="N4:R7"/>
    <mergeCell ref="S4:AI5"/>
    <mergeCell ref="AJ4:AL7"/>
    <mergeCell ref="AM4:AQ7"/>
    <mergeCell ref="AR4:AV7"/>
    <mergeCell ref="AW4:BA7"/>
    <mergeCell ref="BB4:BR5"/>
    <mergeCell ref="S6:Y7"/>
    <mergeCell ref="Z6:AI7"/>
    <mergeCell ref="BB6:BH7"/>
    <mergeCell ref="BI6:BR7"/>
    <mergeCell ref="U67:W67"/>
    <mergeCell ref="AB67:AG67"/>
    <mergeCell ref="BD67:BF67"/>
    <mergeCell ref="BK67:BP67"/>
    <mergeCell ref="U68:W68"/>
    <mergeCell ref="AB68:AG68"/>
    <mergeCell ref="BD68:BF68"/>
  </mergeCells>
  <phoneticPr fontId="16"/>
  <pageMargins left="0.6692913385826772" right="0.39370078740157483" top="0.78740157480314965" bottom="0.59055118110236227" header="0.51181102362204722" footer="0.51181102362204722"/>
  <pageSetup paperSize="9" scale="97" firstPageNumber="50" orientation="portrait" useFirstPageNumber="1" r:id="rId1"/>
  <headerFooter alignWithMargins="0">
    <oddFooter>&amp;C&amp;"ＭＳ 明朝,標準"&amp;10－&amp;P－</oddFooter>
  </headerFooter>
  <colBreaks count="1" manualBreakCount="1">
    <brk id="3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6699"/>
  </sheetPr>
  <dimension ref="C1:Z27"/>
  <sheetViews>
    <sheetView view="pageBreakPreview" zoomScale="60" workbookViewId="0">
      <selection activeCell="AG17" sqref="AG17"/>
    </sheetView>
  </sheetViews>
  <sheetFormatPr defaultRowHeight="28.5" x14ac:dyDescent="0.15"/>
  <cols>
    <col min="1" max="25" width="3.625" style="1" customWidth="1"/>
    <col min="26" max="26" width="5.625" style="1" customWidth="1"/>
    <col min="27" max="27" width="2.625" style="1" customWidth="1"/>
    <col min="28" max="256" width="9" style="1" customWidth="1"/>
    <col min="257" max="281" width="3.625" style="1" customWidth="1"/>
    <col min="282" max="282" width="5.625" style="1" customWidth="1"/>
    <col min="283" max="283" width="2.625" style="1" customWidth="1"/>
    <col min="284" max="512" width="9" style="1" customWidth="1"/>
    <col min="513" max="537" width="3.625" style="1" customWidth="1"/>
    <col min="538" max="538" width="5.625" style="1" customWidth="1"/>
    <col min="539" max="539" width="2.625" style="1" customWidth="1"/>
    <col min="540" max="768" width="9" style="1" customWidth="1"/>
    <col min="769" max="793" width="3.625" style="1" customWidth="1"/>
    <col min="794" max="794" width="5.625" style="1" customWidth="1"/>
    <col min="795" max="795" width="2.625" style="1" customWidth="1"/>
    <col min="796" max="1024" width="9" style="1" customWidth="1"/>
    <col min="1025" max="1049" width="3.625" style="1" customWidth="1"/>
    <col min="1050" max="1050" width="5.625" style="1" customWidth="1"/>
    <col min="1051" max="1051" width="2.625" style="1" customWidth="1"/>
    <col min="1052" max="1280" width="9" style="1" customWidth="1"/>
    <col min="1281" max="1305" width="3.625" style="1" customWidth="1"/>
    <col min="1306" max="1306" width="5.625" style="1" customWidth="1"/>
    <col min="1307" max="1307" width="2.625" style="1" customWidth="1"/>
    <col min="1308" max="1536" width="9" style="1" customWidth="1"/>
    <col min="1537" max="1561" width="3.625" style="1" customWidth="1"/>
    <col min="1562" max="1562" width="5.625" style="1" customWidth="1"/>
    <col min="1563" max="1563" width="2.625" style="1" customWidth="1"/>
    <col min="1564" max="1792" width="9" style="1" customWidth="1"/>
    <col min="1793" max="1817" width="3.625" style="1" customWidth="1"/>
    <col min="1818" max="1818" width="5.625" style="1" customWidth="1"/>
    <col min="1819" max="1819" width="2.625" style="1" customWidth="1"/>
    <col min="1820" max="2048" width="9" style="1" customWidth="1"/>
    <col min="2049" max="2073" width="3.625" style="1" customWidth="1"/>
    <col min="2074" max="2074" width="5.625" style="1" customWidth="1"/>
    <col min="2075" max="2075" width="2.625" style="1" customWidth="1"/>
    <col min="2076" max="2304" width="9" style="1" customWidth="1"/>
    <col min="2305" max="2329" width="3.625" style="1" customWidth="1"/>
    <col min="2330" max="2330" width="5.625" style="1" customWidth="1"/>
    <col min="2331" max="2331" width="2.625" style="1" customWidth="1"/>
    <col min="2332" max="2560" width="9" style="1" customWidth="1"/>
    <col min="2561" max="2585" width="3.625" style="1" customWidth="1"/>
    <col min="2586" max="2586" width="5.625" style="1" customWidth="1"/>
    <col min="2587" max="2587" width="2.625" style="1" customWidth="1"/>
    <col min="2588" max="2816" width="9" style="1" customWidth="1"/>
    <col min="2817" max="2841" width="3.625" style="1" customWidth="1"/>
    <col min="2842" max="2842" width="5.625" style="1" customWidth="1"/>
    <col min="2843" max="2843" width="2.625" style="1" customWidth="1"/>
    <col min="2844" max="3072" width="9" style="1" customWidth="1"/>
    <col min="3073" max="3097" width="3.625" style="1" customWidth="1"/>
    <col min="3098" max="3098" width="5.625" style="1" customWidth="1"/>
    <col min="3099" max="3099" width="2.625" style="1" customWidth="1"/>
    <col min="3100" max="3328" width="9" style="1" customWidth="1"/>
    <col min="3329" max="3353" width="3.625" style="1" customWidth="1"/>
    <col min="3354" max="3354" width="5.625" style="1" customWidth="1"/>
    <col min="3355" max="3355" width="2.625" style="1" customWidth="1"/>
    <col min="3356" max="3584" width="9" style="1" customWidth="1"/>
    <col min="3585" max="3609" width="3.625" style="1" customWidth="1"/>
    <col min="3610" max="3610" width="5.625" style="1" customWidth="1"/>
    <col min="3611" max="3611" width="2.625" style="1" customWidth="1"/>
    <col min="3612" max="3840" width="9" style="1" customWidth="1"/>
    <col min="3841" max="3865" width="3.625" style="1" customWidth="1"/>
    <col min="3866" max="3866" width="5.625" style="1" customWidth="1"/>
    <col min="3867" max="3867" width="2.625" style="1" customWidth="1"/>
    <col min="3868" max="4096" width="9" style="1" customWidth="1"/>
    <col min="4097" max="4121" width="3.625" style="1" customWidth="1"/>
    <col min="4122" max="4122" width="5.625" style="1" customWidth="1"/>
    <col min="4123" max="4123" width="2.625" style="1" customWidth="1"/>
    <col min="4124" max="4352" width="9" style="1" customWidth="1"/>
    <col min="4353" max="4377" width="3.625" style="1" customWidth="1"/>
    <col min="4378" max="4378" width="5.625" style="1" customWidth="1"/>
    <col min="4379" max="4379" width="2.625" style="1" customWidth="1"/>
    <col min="4380" max="4608" width="9" style="1" customWidth="1"/>
    <col min="4609" max="4633" width="3.625" style="1" customWidth="1"/>
    <col min="4634" max="4634" width="5.625" style="1" customWidth="1"/>
    <col min="4635" max="4635" width="2.625" style="1" customWidth="1"/>
    <col min="4636" max="4864" width="9" style="1" customWidth="1"/>
    <col min="4865" max="4889" width="3.625" style="1" customWidth="1"/>
    <col min="4890" max="4890" width="5.625" style="1" customWidth="1"/>
    <col min="4891" max="4891" width="2.625" style="1" customWidth="1"/>
    <col min="4892" max="5120" width="9" style="1" customWidth="1"/>
    <col min="5121" max="5145" width="3.625" style="1" customWidth="1"/>
    <col min="5146" max="5146" width="5.625" style="1" customWidth="1"/>
    <col min="5147" max="5147" width="2.625" style="1" customWidth="1"/>
    <col min="5148" max="5376" width="9" style="1" customWidth="1"/>
    <col min="5377" max="5401" width="3.625" style="1" customWidth="1"/>
    <col min="5402" max="5402" width="5.625" style="1" customWidth="1"/>
    <col min="5403" max="5403" width="2.625" style="1" customWidth="1"/>
    <col min="5404" max="5632" width="9" style="1" customWidth="1"/>
    <col min="5633" max="5657" width="3.625" style="1" customWidth="1"/>
    <col min="5658" max="5658" width="5.625" style="1" customWidth="1"/>
    <col min="5659" max="5659" width="2.625" style="1" customWidth="1"/>
    <col min="5660" max="5888" width="9" style="1" customWidth="1"/>
    <col min="5889" max="5913" width="3.625" style="1" customWidth="1"/>
    <col min="5914" max="5914" width="5.625" style="1" customWidth="1"/>
    <col min="5915" max="5915" width="2.625" style="1" customWidth="1"/>
    <col min="5916" max="6144" width="9" style="1" customWidth="1"/>
    <col min="6145" max="6169" width="3.625" style="1" customWidth="1"/>
    <col min="6170" max="6170" width="5.625" style="1" customWidth="1"/>
    <col min="6171" max="6171" width="2.625" style="1" customWidth="1"/>
    <col min="6172" max="6400" width="9" style="1" customWidth="1"/>
    <col min="6401" max="6425" width="3.625" style="1" customWidth="1"/>
    <col min="6426" max="6426" width="5.625" style="1" customWidth="1"/>
    <col min="6427" max="6427" width="2.625" style="1" customWidth="1"/>
    <col min="6428" max="6656" width="9" style="1" customWidth="1"/>
    <col min="6657" max="6681" width="3.625" style="1" customWidth="1"/>
    <col min="6682" max="6682" width="5.625" style="1" customWidth="1"/>
    <col min="6683" max="6683" width="2.625" style="1" customWidth="1"/>
    <col min="6684" max="6912" width="9" style="1" customWidth="1"/>
    <col min="6913" max="6937" width="3.625" style="1" customWidth="1"/>
    <col min="6938" max="6938" width="5.625" style="1" customWidth="1"/>
    <col min="6939" max="6939" width="2.625" style="1" customWidth="1"/>
    <col min="6940" max="7168" width="9" style="1" customWidth="1"/>
    <col min="7169" max="7193" width="3.625" style="1" customWidth="1"/>
    <col min="7194" max="7194" width="5.625" style="1" customWidth="1"/>
    <col min="7195" max="7195" width="2.625" style="1" customWidth="1"/>
    <col min="7196" max="7424" width="9" style="1" customWidth="1"/>
    <col min="7425" max="7449" width="3.625" style="1" customWidth="1"/>
    <col min="7450" max="7450" width="5.625" style="1" customWidth="1"/>
    <col min="7451" max="7451" width="2.625" style="1" customWidth="1"/>
    <col min="7452" max="7680" width="9" style="1" customWidth="1"/>
    <col min="7681" max="7705" width="3.625" style="1" customWidth="1"/>
    <col min="7706" max="7706" width="5.625" style="1" customWidth="1"/>
    <col min="7707" max="7707" width="2.625" style="1" customWidth="1"/>
    <col min="7708" max="7936" width="9" style="1" customWidth="1"/>
    <col min="7937" max="7961" width="3.625" style="1" customWidth="1"/>
    <col min="7962" max="7962" width="5.625" style="1" customWidth="1"/>
    <col min="7963" max="7963" width="2.625" style="1" customWidth="1"/>
    <col min="7964" max="8192" width="9" style="1" customWidth="1"/>
    <col min="8193" max="8217" width="3.625" style="1" customWidth="1"/>
    <col min="8218" max="8218" width="5.625" style="1" customWidth="1"/>
    <col min="8219" max="8219" width="2.625" style="1" customWidth="1"/>
    <col min="8220" max="8448" width="9" style="1" customWidth="1"/>
    <col min="8449" max="8473" width="3.625" style="1" customWidth="1"/>
    <col min="8474" max="8474" width="5.625" style="1" customWidth="1"/>
    <col min="8475" max="8475" width="2.625" style="1" customWidth="1"/>
    <col min="8476" max="8704" width="9" style="1" customWidth="1"/>
    <col min="8705" max="8729" width="3.625" style="1" customWidth="1"/>
    <col min="8730" max="8730" width="5.625" style="1" customWidth="1"/>
    <col min="8731" max="8731" width="2.625" style="1" customWidth="1"/>
    <col min="8732" max="8960" width="9" style="1" customWidth="1"/>
    <col min="8961" max="8985" width="3.625" style="1" customWidth="1"/>
    <col min="8986" max="8986" width="5.625" style="1" customWidth="1"/>
    <col min="8987" max="8987" width="2.625" style="1" customWidth="1"/>
    <col min="8988" max="9216" width="9" style="1" customWidth="1"/>
    <col min="9217" max="9241" width="3.625" style="1" customWidth="1"/>
    <col min="9242" max="9242" width="5.625" style="1" customWidth="1"/>
    <col min="9243" max="9243" width="2.625" style="1" customWidth="1"/>
    <col min="9244" max="9472" width="9" style="1" customWidth="1"/>
    <col min="9473" max="9497" width="3.625" style="1" customWidth="1"/>
    <col min="9498" max="9498" width="5.625" style="1" customWidth="1"/>
    <col min="9499" max="9499" width="2.625" style="1" customWidth="1"/>
    <col min="9500" max="9728" width="9" style="1" customWidth="1"/>
    <col min="9729" max="9753" width="3.625" style="1" customWidth="1"/>
    <col min="9754" max="9754" width="5.625" style="1" customWidth="1"/>
    <col min="9755" max="9755" width="2.625" style="1" customWidth="1"/>
    <col min="9756" max="9984" width="9" style="1" customWidth="1"/>
    <col min="9985" max="10009" width="3.625" style="1" customWidth="1"/>
    <col min="10010" max="10010" width="5.625" style="1" customWidth="1"/>
    <col min="10011" max="10011" width="2.625" style="1" customWidth="1"/>
    <col min="10012" max="10240" width="9" style="1" customWidth="1"/>
    <col min="10241" max="10265" width="3.625" style="1" customWidth="1"/>
    <col min="10266" max="10266" width="5.625" style="1" customWidth="1"/>
    <col min="10267" max="10267" width="2.625" style="1" customWidth="1"/>
    <col min="10268" max="10496" width="9" style="1" customWidth="1"/>
    <col min="10497" max="10521" width="3.625" style="1" customWidth="1"/>
    <col min="10522" max="10522" width="5.625" style="1" customWidth="1"/>
    <col min="10523" max="10523" width="2.625" style="1" customWidth="1"/>
    <col min="10524" max="10752" width="9" style="1" customWidth="1"/>
    <col min="10753" max="10777" width="3.625" style="1" customWidth="1"/>
    <col min="10778" max="10778" width="5.625" style="1" customWidth="1"/>
    <col min="10779" max="10779" width="2.625" style="1" customWidth="1"/>
    <col min="10780" max="11008" width="9" style="1" customWidth="1"/>
    <col min="11009" max="11033" width="3.625" style="1" customWidth="1"/>
    <col min="11034" max="11034" width="5.625" style="1" customWidth="1"/>
    <col min="11035" max="11035" width="2.625" style="1" customWidth="1"/>
    <col min="11036" max="11264" width="9" style="1" customWidth="1"/>
    <col min="11265" max="11289" width="3.625" style="1" customWidth="1"/>
    <col min="11290" max="11290" width="5.625" style="1" customWidth="1"/>
    <col min="11291" max="11291" width="2.625" style="1" customWidth="1"/>
    <col min="11292" max="11520" width="9" style="1" customWidth="1"/>
    <col min="11521" max="11545" width="3.625" style="1" customWidth="1"/>
    <col min="11546" max="11546" width="5.625" style="1" customWidth="1"/>
    <col min="11547" max="11547" width="2.625" style="1" customWidth="1"/>
    <col min="11548" max="11776" width="9" style="1" customWidth="1"/>
    <col min="11777" max="11801" width="3.625" style="1" customWidth="1"/>
    <col min="11802" max="11802" width="5.625" style="1" customWidth="1"/>
    <col min="11803" max="11803" width="2.625" style="1" customWidth="1"/>
    <col min="11804" max="12032" width="9" style="1" customWidth="1"/>
    <col min="12033" max="12057" width="3.625" style="1" customWidth="1"/>
    <col min="12058" max="12058" width="5.625" style="1" customWidth="1"/>
    <col min="12059" max="12059" width="2.625" style="1" customWidth="1"/>
    <col min="12060" max="12288" width="9" style="1" customWidth="1"/>
    <col min="12289" max="12313" width="3.625" style="1" customWidth="1"/>
    <col min="12314" max="12314" width="5.625" style="1" customWidth="1"/>
    <col min="12315" max="12315" width="2.625" style="1" customWidth="1"/>
    <col min="12316" max="12544" width="9" style="1" customWidth="1"/>
    <col min="12545" max="12569" width="3.625" style="1" customWidth="1"/>
    <col min="12570" max="12570" width="5.625" style="1" customWidth="1"/>
    <col min="12571" max="12571" width="2.625" style="1" customWidth="1"/>
    <col min="12572" max="12800" width="9" style="1" customWidth="1"/>
    <col min="12801" max="12825" width="3.625" style="1" customWidth="1"/>
    <col min="12826" max="12826" width="5.625" style="1" customWidth="1"/>
    <col min="12827" max="12827" width="2.625" style="1" customWidth="1"/>
    <col min="12828" max="13056" width="9" style="1" customWidth="1"/>
    <col min="13057" max="13081" width="3.625" style="1" customWidth="1"/>
    <col min="13082" max="13082" width="5.625" style="1" customWidth="1"/>
    <col min="13083" max="13083" width="2.625" style="1" customWidth="1"/>
    <col min="13084" max="13312" width="9" style="1" customWidth="1"/>
    <col min="13313" max="13337" width="3.625" style="1" customWidth="1"/>
    <col min="13338" max="13338" width="5.625" style="1" customWidth="1"/>
    <col min="13339" max="13339" width="2.625" style="1" customWidth="1"/>
    <col min="13340" max="13568" width="9" style="1" customWidth="1"/>
    <col min="13569" max="13593" width="3.625" style="1" customWidth="1"/>
    <col min="13594" max="13594" width="5.625" style="1" customWidth="1"/>
    <col min="13595" max="13595" width="2.625" style="1" customWidth="1"/>
    <col min="13596" max="13824" width="9" style="1" customWidth="1"/>
    <col min="13825" max="13849" width="3.625" style="1" customWidth="1"/>
    <col min="13850" max="13850" width="5.625" style="1" customWidth="1"/>
    <col min="13851" max="13851" width="2.625" style="1" customWidth="1"/>
    <col min="13852" max="14080" width="9" style="1" customWidth="1"/>
    <col min="14081" max="14105" width="3.625" style="1" customWidth="1"/>
    <col min="14106" max="14106" width="5.625" style="1" customWidth="1"/>
    <col min="14107" max="14107" width="2.625" style="1" customWidth="1"/>
    <col min="14108" max="14336" width="9" style="1" customWidth="1"/>
    <col min="14337" max="14361" width="3.625" style="1" customWidth="1"/>
    <col min="14362" max="14362" width="5.625" style="1" customWidth="1"/>
    <col min="14363" max="14363" width="2.625" style="1" customWidth="1"/>
    <col min="14364" max="14592" width="9" style="1" customWidth="1"/>
    <col min="14593" max="14617" width="3.625" style="1" customWidth="1"/>
    <col min="14618" max="14618" width="5.625" style="1" customWidth="1"/>
    <col min="14619" max="14619" width="2.625" style="1" customWidth="1"/>
    <col min="14620" max="14848" width="9" style="1" customWidth="1"/>
    <col min="14849" max="14873" width="3.625" style="1" customWidth="1"/>
    <col min="14874" max="14874" width="5.625" style="1" customWidth="1"/>
    <col min="14875" max="14875" width="2.625" style="1" customWidth="1"/>
    <col min="14876" max="15104" width="9" style="1" customWidth="1"/>
    <col min="15105" max="15129" width="3.625" style="1" customWidth="1"/>
    <col min="15130" max="15130" width="5.625" style="1" customWidth="1"/>
    <col min="15131" max="15131" width="2.625" style="1" customWidth="1"/>
    <col min="15132" max="15360" width="9" style="1" customWidth="1"/>
    <col min="15361" max="15385" width="3.625" style="1" customWidth="1"/>
    <col min="15386" max="15386" width="5.625" style="1" customWidth="1"/>
    <col min="15387" max="15387" width="2.625" style="1" customWidth="1"/>
    <col min="15388" max="15616" width="9" style="1" customWidth="1"/>
    <col min="15617" max="15641" width="3.625" style="1" customWidth="1"/>
    <col min="15642" max="15642" width="5.625" style="1" customWidth="1"/>
    <col min="15643" max="15643" width="2.625" style="1" customWidth="1"/>
    <col min="15644" max="15872" width="9" style="1" customWidth="1"/>
    <col min="15873" max="15897" width="3.625" style="1" customWidth="1"/>
    <col min="15898" max="15898" width="5.625" style="1" customWidth="1"/>
    <col min="15899" max="15899" width="2.625" style="1" customWidth="1"/>
    <col min="15900" max="16128" width="9" style="1" customWidth="1"/>
    <col min="16129" max="16153" width="3.625" style="1" customWidth="1"/>
    <col min="16154" max="16154" width="5.625" style="1" customWidth="1"/>
    <col min="16155" max="16155" width="2.625" style="1" customWidth="1"/>
    <col min="16156" max="16384" width="9" style="1" customWidth="1"/>
  </cols>
  <sheetData>
    <row r="1" spans="3:26" ht="30" customHeight="1" x14ac:dyDescent="0.15"/>
    <row r="2" spans="3:26" ht="30" customHeight="1" x14ac:dyDescent="0.15"/>
    <row r="3" spans="3:26" ht="30" customHeight="1" x14ac:dyDescent="0.15"/>
    <row r="4" spans="3:26" ht="30" customHeight="1" x14ac:dyDescent="0.15"/>
    <row r="5" spans="3:26" ht="30" customHeight="1" x14ac:dyDescent="0.15"/>
    <row r="6" spans="3:26" ht="30" customHeight="1" x14ac:dyDescent="0.15"/>
    <row r="7" spans="3:26" ht="30" customHeight="1" x14ac:dyDescent="0.15"/>
    <row r="8" spans="3:26" ht="30" customHeight="1" x14ac:dyDescent="0.15">
      <c r="C8" s="96"/>
      <c r="D8" s="96"/>
      <c r="E8" s="96"/>
      <c r="F8" s="96"/>
      <c r="G8" s="96"/>
      <c r="H8" s="96"/>
      <c r="I8" s="96"/>
      <c r="J8" s="96"/>
      <c r="K8" s="96"/>
      <c r="L8" s="96"/>
      <c r="M8" s="96"/>
      <c r="N8" s="96"/>
      <c r="O8" s="96"/>
      <c r="P8" s="96"/>
      <c r="Q8" s="96"/>
      <c r="R8" s="96"/>
      <c r="S8" s="96"/>
      <c r="T8" s="96"/>
      <c r="U8" s="96"/>
      <c r="V8" s="96"/>
      <c r="W8" s="96"/>
    </row>
    <row r="9" spans="3:26" ht="30" customHeight="1" x14ac:dyDescent="0.15"/>
    <row r="10" spans="3:26" ht="30" customHeight="1" x14ac:dyDescent="0.15"/>
    <row r="11" spans="3:26" ht="30" customHeight="1" x14ac:dyDescent="0.15"/>
    <row r="12" spans="3:26" ht="30" customHeight="1" x14ac:dyDescent="0.15"/>
    <row r="13" spans="3:26" ht="30" customHeight="1" x14ac:dyDescent="0.15">
      <c r="Z13" s="97"/>
    </row>
    <row r="14" spans="3:26" ht="30" customHeight="1" x14ac:dyDescent="0.15">
      <c r="Z14" s="97"/>
    </row>
    <row r="15" spans="3:26" ht="30" customHeight="1" x14ac:dyDescent="0.15">
      <c r="Z15" s="97"/>
    </row>
    <row r="16" spans="3:26" ht="30" customHeight="1" x14ac:dyDescent="0.15"/>
    <row r="17" ht="30" customHeight="1" x14ac:dyDescent="0.15"/>
    <row r="18" ht="30" customHeight="1" x14ac:dyDescent="0.15"/>
    <row r="19" ht="30" customHeight="1" x14ac:dyDescent="0.15"/>
    <row r="20" ht="30" customHeight="1" x14ac:dyDescent="0.15"/>
    <row r="21" ht="30" customHeight="1" x14ac:dyDescent="0.15"/>
    <row r="22" ht="30" customHeight="1" x14ac:dyDescent="0.15"/>
    <row r="23" ht="30" customHeight="1" x14ac:dyDescent="0.15"/>
    <row r="24" ht="30" customHeight="1" x14ac:dyDescent="0.15"/>
    <row r="25" ht="30" customHeight="1" x14ac:dyDescent="0.15"/>
    <row r="26" ht="30" customHeight="1" x14ac:dyDescent="0.15"/>
    <row r="27" ht="30" customHeight="1" x14ac:dyDescent="0.15"/>
  </sheetData>
  <mergeCells count="2">
    <mergeCell ref="C8:W8"/>
    <mergeCell ref="Z13:Z15"/>
  </mergeCells>
  <phoneticPr fontId="16"/>
  <printOptions horizontalCentered="1"/>
  <pageMargins left="0.78740157480314965" right="0.19685039370078741" top="0.74803149606299213" bottom="0.74803149606299213"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5</vt:lpstr>
      <vt:lpstr>48,49</vt:lpstr>
      <vt:lpstr>50,51</vt:lpstr>
      <vt:lpstr>52</vt:lpstr>
      <vt:lpstr>'5'!Print_Area</vt:lpstr>
      <vt:lpstr>'50,51'!Print_Area</vt:lpstr>
      <vt:lpstr>'52'!Print_Area</vt:lpstr>
    </vt:vector>
  </TitlesOfParts>
  <Company>鴻巣市総務部情報管理課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藤平健司</dc:creator>
  <cp:lastModifiedBy>山本　洋也</cp:lastModifiedBy>
  <cp:lastPrinted>2023-12-26T02:04:15Z</cp:lastPrinted>
  <dcterms:created xsi:type="dcterms:W3CDTF">2001-01-18T01:20:50Z</dcterms:created>
  <dcterms:modified xsi:type="dcterms:W3CDTF">2025-12-16T09:40:20Z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3.1.10.0</vt:lpwstr>
      <vt:lpwstr>3.1.3.0</vt:lpwstr>
      <vt:lpwstr>3.1.7.0</vt:lpwstr>
    </vt:vector>
  </property>
  <property fmtid="{DCFEDD21-7773-49B2-8022-6FC58DB5260B}" pid="3" name="LastSavedVersion">
    <vt:lpwstr>3.1.10.0</vt:lpwstr>
  </property>
  <property fmtid="{DCFEDD21-7773-49B2-8022-6FC58DB5260B}" pid="4" name="LastSavedDate">
    <vt:filetime>2023-09-05T00:44:14Z</vt:filetime>
  </property>
</Properties>
</file>