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1 年報作成作業フォルダ\☆令和７年版作成作業\新しいフォルダー\"/>
    </mc:Choice>
  </mc:AlternateContent>
  <xr:revisionPtr revIDLastSave="0" documentId="13_ncr:1_{D18A7101-F23B-4214-BFAF-441E04EA77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目次" sheetId="601" r:id="rId1"/>
    <sheet name="11-1" sheetId="582" r:id="rId2"/>
    <sheet name="11-2" sheetId="583" r:id="rId3"/>
    <sheet name="11-3" sheetId="584" r:id="rId4"/>
    <sheet name="11-4" sheetId="585" r:id="rId5"/>
    <sheet name="11-5" sheetId="586" r:id="rId6"/>
    <sheet name="11-6" sheetId="587" r:id="rId7"/>
    <sheet name="11-7" sheetId="588" r:id="rId8"/>
    <sheet name="11-8" sheetId="590" r:id="rId9"/>
    <sheet name="11-9" sheetId="592" r:id="rId10"/>
    <sheet name="11-10" sheetId="593" r:id="rId11"/>
    <sheet name="11-11" sheetId="594" r:id="rId12"/>
    <sheet name="11-12" sheetId="595" r:id="rId13"/>
    <sheet name="11-13" sheetId="596" r:id="rId14"/>
    <sheet name="11-14" sheetId="597" r:id="rId15"/>
    <sheet name="11-15" sheetId="599" r:id="rId16"/>
    <sheet name="11-16" sheetId="600" r:id="rId17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600" l="1"/>
  <c r="B9" i="600"/>
  <c r="B8" i="600"/>
  <c r="B7" i="600"/>
  <c r="B6" i="600"/>
  <c r="C11" i="599"/>
  <c r="B11" i="599"/>
  <c r="C10" i="599"/>
  <c r="B10" i="599"/>
  <c r="C9" i="599"/>
  <c r="B9" i="599"/>
  <c r="C8" i="599"/>
  <c r="B8" i="599"/>
  <c r="C7" i="599"/>
  <c r="B7" i="599"/>
  <c r="E9" i="597"/>
  <c r="B9" i="597"/>
  <c r="E8" i="597"/>
  <c r="B8" i="597"/>
  <c r="E7" i="597"/>
  <c r="B7" i="597"/>
  <c r="B9" i="596"/>
  <c r="B8" i="596"/>
  <c r="B7" i="596"/>
  <c r="B9" i="595"/>
  <c r="B8" i="595"/>
  <c r="B7" i="595"/>
  <c r="H9" i="594"/>
  <c r="G9" i="594"/>
  <c r="D9" i="594"/>
  <c r="H8" i="594"/>
  <c r="G8" i="594"/>
  <c r="D8" i="594"/>
  <c r="D7" i="594"/>
  <c r="B9" i="593"/>
  <c r="B8" i="593"/>
  <c r="B7" i="593"/>
  <c r="B9" i="592"/>
  <c r="B8" i="592"/>
  <c r="B7" i="592"/>
  <c r="Q8" i="588" l="1"/>
  <c r="Q7" i="588"/>
  <c r="Q6" i="588"/>
  <c r="B8" i="587"/>
  <c r="B6" i="587"/>
  <c r="B9" i="586"/>
  <c r="B8" i="586"/>
  <c r="B7" i="586"/>
  <c r="G7" i="585"/>
  <c r="F7" i="585"/>
  <c r="E7" i="585"/>
  <c r="D7" i="585"/>
  <c r="B7" i="585"/>
  <c r="C9" i="584"/>
  <c r="C8" i="584"/>
  <c r="C7" i="584"/>
  <c r="B8" i="583"/>
  <c r="B7" i="583"/>
  <c r="B6" i="583"/>
  <c r="B9" i="582"/>
  <c r="B8" i="582"/>
  <c r="B7" i="582"/>
  <c r="C7" i="58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越谷市役所</author>
  </authors>
  <commentList>
    <comment ref="D67" authorId="0" shapeId="0" xr:uid="{AC453DE6-2015-46EC-9093-37768DDA7626}">
      <text>
        <r>
          <rPr>
            <b/>
            <sz val="9"/>
            <color indexed="81"/>
            <rFont val="MS P ゴシック"/>
            <family val="3"/>
            <charset val="128"/>
          </rPr>
          <t>5/22：　４件
6/ 2：１５件
9/ 8：　１件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<sst xmlns="http://schemas.openxmlformats.org/spreadsheetml/2006/main" count="445" uniqueCount="315">
  <si>
    <t>11-1. 火災の発生状況</t>
    <rPh sb="6" eb="8">
      <t>カサイ</t>
    </rPh>
    <rPh sb="9" eb="11">
      <t>ハッセイ</t>
    </rPh>
    <rPh sb="11" eb="13">
      <t>ジョウキョウ</t>
    </rPh>
    <phoneticPr fontId="42"/>
  </si>
  <si>
    <t>各年中</t>
    <rPh sb="0" eb="2">
      <t>カクネン</t>
    </rPh>
    <rPh sb="2" eb="3">
      <t>チュウ</t>
    </rPh>
    <phoneticPr fontId="42"/>
  </si>
  <si>
    <t>（単位：件、人）</t>
    <rPh sb="1" eb="3">
      <t>タンイ</t>
    </rPh>
    <rPh sb="4" eb="5">
      <t>ケン</t>
    </rPh>
    <rPh sb="6" eb="7">
      <t>ヒト</t>
    </rPh>
    <phoneticPr fontId="42"/>
  </si>
  <si>
    <t>年</t>
    <rPh sb="0" eb="1">
      <t>ネン</t>
    </rPh>
    <phoneticPr fontId="42"/>
  </si>
  <si>
    <t>総　数</t>
    <rPh sb="0" eb="1">
      <t>フサ</t>
    </rPh>
    <rPh sb="2" eb="3">
      <t>スウ</t>
    </rPh>
    <phoneticPr fontId="42"/>
  </si>
  <si>
    <t>建　物</t>
    <rPh sb="0" eb="1">
      <t>ケン</t>
    </rPh>
    <rPh sb="2" eb="3">
      <t>モノ</t>
    </rPh>
    <phoneticPr fontId="42"/>
  </si>
  <si>
    <t>車　両</t>
    <rPh sb="0" eb="1">
      <t>クルマ</t>
    </rPh>
    <rPh sb="2" eb="3">
      <t>リョウ</t>
    </rPh>
    <phoneticPr fontId="42"/>
  </si>
  <si>
    <t>林　野</t>
    <rPh sb="0" eb="1">
      <t>ハヤシ</t>
    </rPh>
    <rPh sb="2" eb="3">
      <t>ノ</t>
    </rPh>
    <phoneticPr fontId="42"/>
  </si>
  <si>
    <t>その他</t>
    <rPh sb="0" eb="3">
      <t>ソノタ</t>
    </rPh>
    <phoneticPr fontId="42"/>
  </si>
  <si>
    <t>死傷者</t>
    <rPh sb="0" eb="3">
      <t>シショウシャ</t>
    </rPh>
    <phoneticPr fontId="42"/>
  </si>
  <si>
    <t>損害見積額
（千円）</t>
    <rPh sb="0" eb="2">
      <t>ソンガイ</t>
    </rPh>
    <rPh sb="2" eb="4">
      <t>ミツ</t>
    </rPh>
    <rPh sb="4" eb="5">
      <t>ガク</t>
    </rPh>
    <rPh sb="7" eb="8">
      <t>セン</t>
    </rPh>
    <rPh sb="8" eb="9">
      <t>エン</t>
    </rPh>
    <phoneticPr fontId="42"/>
  </si>
  <si>
    <t>死　者</t>
    <rPh sb="0" eb="1">
      <t>シ</t>
    </rPh>
    <rPh sb="2" eb="3">
      <t>シャ</t>
    </rPh>
    <phoneticPr fontId="42"/>
  </si>
  <si>
    <t>負傷者</t>
    <rPh sb="0" eb="1">
      <t>フ</t>
    </rPh>
    <rPh sb="1" eb="3">
      <t>シショウシャ</t>
    </rPh>
    <phoneticPr fontId="42"/>
  </si>
  <si>
    <t>令和5</t>
    <rPh sb="0" eb="2">
      <t>レイワガン</t>
    </rPh>
    <phoneticPr fontId="2"/>
  </si>
  <si>
    <t>-</t>
    <phoneticPr fontId="43"/>
  </si>
  <si>
    <t>6</t>
  </si>
  <si>
    <t>7</t>
  </si>
  <si>
    <t>資料：消防局・予防課</t>
    <rPh sb="0" eb="2">
      <t>シリョウ</t>
    </rPh>
    <rPh sb="3" eb="5">
      <t>ショウボウ</t>
    </rPh>
    <rPh sb="5" eb="6">
      <t>キョク</t>
    </rPh>
    <rPh sb="7" eb="10">
      <t>ヨボウカ</t>
    </rPh>
    <phoneticPr fontId="42"/>
  </si>
  <si>
    <t>11-2. 原因別火災発生件数</t>
    <rPh sb="6" eb="8">
      <t>ゲンイン</t>
    </rPh>
    <rPh sb="8" eb="9">
      <t>ベツ</t>
    </rPh>
    <rPh sb="9" eb="11">
      <t>カサイ</t>
    </rPh>
    <rPh sb="11" eb="13">
      <t>ハッセイ</t>
    </rPh>
    <rPh sb="13" eb="15">
      <t>ケンスウ</t>
    </rPh>
    <phoneticPr fontId="42"/>
  </si>
  <si>
    <t>（単位：件）</t>
    <rPh sb="1" eb="3">
      <t>タンイ</t>
    </rPh>
    <rPh sb="4" eb="5">
      <t>ケン</t>
    </rPh>
    <phoneticPr fontId="42"/>
  </si>
  <si>
    <t>年</t>
    <phoneticPr fontId="42"/>
  </si>
  <si>
    <t>総　数</t>
    <phoneticPr fontId="42"/>
  </si>
  <si>
    <t>たき火</t>
  </si>
  <si>
    <t>こんろ</t>
    <phoneticPr fontId="42"/>
  </si>
  <si>
    <t>火遊び</t>
  </si>
  <si>
    <t>たばこ</t>
  </si>
  <si>
    <t>ストーブ</t>
  </si>
  <si>
    <t>配線器具</t>
  </si>
  <si>
    <t>電気機器</t>
  </si>
  <si>
    <t>放火・
放火疑い</t>
  </si>
  <si>
    <t>その他</t>
  </si>
  <si>
    <t>資料：消防局・予防課</t>
    <rPh sb="5" eb="6">
      <t>キョク</t>
    </rPh>
    <rPh sb="7" eb="10">
      <t>ヨボウカ</t>
    </rPh>
    <phoneticPr fontId="42"/>
  </si>
  <si>
    <t>11-3. 常備消防力の状況</t>
    <rPh sb="6" eb="8">
      <t>ジョウビ</t>
    </rPh>
    <rPh sb="8" eb="11">
      <t>ショウボウリョク</t>
    </rPh>
    <rPh sb="12" eb="14">
      <t>ジョウキョウ</t>
    </rPh>
    <phoneticPr fontId="42"/>
  </si>
  <si>
    <t>各年4月1日</t>
    <rPh sb="0" eb="2">
      <t>カクネン</t>
    </rPh>
    <rPh sb="3" eb="4">
      <t>ガツ</t>
    </rPh>
    <rPh sb="5" eb="6">
      <t>ヒ</t>
    </rPh>
    <phoneticPr fontId="42"/>
  </si>
  <si>
    <t>(人)
消防職員</t>
    <rPh sb="1" eb="2">
      <t>ヒト</t>
    </rPh>
    <rPh sb="4" eb="6">
      <t>ショウボウ</t>
    </rPh>
    <rPh sb="6" eb="8">
      <t>ショクイン</t>
    </rPh>
    <phoneticPr fontId="42"/>
  </si>
  <si>
    <t>常備消防車両（台）</t>
    <phoneticPr fontId="42"/>
  </si>
  <si>
    <t>無線局（台）</t>
    <rPh sb="0" eb="2">
      <t>ムセン</t>
    </rPh>
    <rPh sb="2" eb="3">
      <t>キョク</t>
    </rPh>
    <rPh sb="4" eb="5">
      <t>ダイ</t>
    </rPh>
    <phoneticPr fontId="42"/>
  </si>
  <si>
    <t>総数</t>
    <rPh sb="0" eb="2">
      <t>ソウスウ</t>
    </rPh>
    <phoneticPr fontId="42"/>
  </si>
  <si>
    <t>水槽付
消防ﾎﾟﾝﾌﾟ
自動車</t>
    <rPh sb="0" eb="2">
      <t>スイソウ</t>
    </rPh>
    <rPh sb="2" eb="3">
      <t>ツキ</t>
    </rPh>
    <rPh sb="4" eb="6">
      <t>ショウボウ</t>
    </rPh>
    <rPh sb="10" eb="13">
      <t>ジドウシャ</t>
    </rPh>
    <phoneticPr fontId="42"/>
  </si>
  <si>
    <t>消防ﾎﾟﾝﾌﾟ
自動車</t>
    <rPh sb="0" eb="2">
      <t>ショウボウ</t>
    </rPh>
    <rPh sb="8" eb="11">
      <t>ジドウシャ</t>
    </rPh>
    <phoneticPr fontId="42"/>
  </si>
  <si>
    <t>化学
消防車</t>
    <rPh sb="0" eb="2">
      <t>カガク</t>
    </rPh>
    <rPh sb="3" eb="5">
      <t>ショウボウ</t>
    </rPh>
    <phoneticPr fontId="42"/>
  </si>
  <si>
    <t>はしご自動車</t>
    <rPh sb="3" eb="6">
      <t>ジドウシャ</t>
    </rPh>
    <phoneticPr fontId="42"/>
  </si>
  <si>
    <t>救助
工作車</t>
    <rPh sb="0" eb="2">
      <t>キュウジョ</t>
    </rPh>
    <rPh sb="3" eb="6">
      <t>コウサクシャ</t>
    </rPh>
    <phoneticPr fontId="42"/>
  </si>
  <si>
    <t>指揮車</t>
    <rPh sb="0" eb="2">
      <t>シキ</t>
    </rPh>
    <rPh sb="2" eb="3">
      <t>シャ</t>
    </rPh>
    <phoneticPr fontId="42"/>
  </si>
  <si>
    <t>救急
自動車</t>
    <rPh sb="0" eb="2">
      <t>キュウキュウ</t>
    </rPh>
    <rPh sb="3" eb="6">
      <t>ジドウシャ</t>
    </rPh>
    <phoneticPr fontId="42"/>
  </si>
  <si>
    <t>固定</t>
    <rPh sb="0" eb="2">
      <t>コテイ</t>
    </rPh>
    <phoneticPr fontId="42"/>
  </si>
  <si>
    <t>移動</t>
    <rPh sb="0" eb="2">
      <t>イドウ</t>
    </rPh>
    <phoneticPr fontId="42"/>
  </si>
  <si>
    <t>令和5</t>
    <rPh sb="0" eb="1">
      <t>レイワ</t>
    </rPh>
    <phoneticPr fontId="2"/>
  </si>
  <si>
    <t>資料：消防局・消防総務課</t>
    <rPh sb="0" eb="2">
      <t>シリョウ</t>
    </rPh>
    <rPh sb="3" eb="5">
      <t>ショウボウ</t>
    </rPh>
    <rPh sb="5" eb="6">
      <t>キョク</t>
    </rPh>
    <rPh sb="7" eb="9">
      <t>ショウボウ</t>
    </rPh>
    <rPh sb="9" eb="12">
      <t>ソウムカ</t>
    </rPh>
    <phoneticPr fontId="42"/>
  </si>
  <si>
    <t>11-4. 非常備消防力の状況</t>
    <rPh sb="6" eb="7">
      <t>ヒ</t>
    </rPh>
    <rPh sb="13" eb="15">
      <t>ジョウキョウ</t>
    </rPh>
    <phoneticPr fontId="42"/>
  </si>
  <si>
    <t>令和7年4月1日</t>
    <rPh sb="0" eb="2">
      <t>レイワ</t>
    </rPh>
    <phoneticPr fontId="42"/>
  </si>
  <si>
    <t>分団名</t>
    <rPh sb="0" eb="2">
      <t>ブンダン</t>
    </rPh>
    <rPh sb="2" eb="3">
      <t>メイ</t>
    </rPh>
    <phoneticPr fontId="42"/>
  </si>
  <si>
    <t>団員数(人)</t>
    <rPh sb="0" eb="2">
      <t>ダンイン</t>
    </rPh>
    <rPh sb="2" eb="3">
      <t>スウ</t>
    </rPh>
    <rPh sb="4" eb="5">
      <t>ヒト</t>
    </rPh>
    <phoneticPr fontId="42"/>
  </si>
  <si>
    <t>非常備消防車両等（台）</t>
    <rPh sb="0" eb="1">
      <t>ヒ</t>
    </rPh>
    <rPh sb="1" eb="3">
      <t>ジョウビ</t>
    </rPh>
    <rPh sb="3" eb="5">
      <t>ショウボウ</t>
    </rPh>
    <rPh sb="5" eb="8">
      <t>シャリョウナド</t>
    </rPh>
    <rPh sb="9" eb="10">
      <t>ダイ</t>
    </rPh>
    <phoneticPr fontId="42"/>
  </si>
  <si>
    <t>計</t>
    <rPh sb="0" eb="1">
      <t>ケイ</t>
    </rPh>
    <phoneticPr fontId="42"/>
  </si>
  <si>
    <t>消防ポンプ
自動車</t>
    <rPh sb="0" eb="2">
      <t>ショウボウ</t>
    </rPh>
    <rPh sb="6" eb="9">
      <t>ジドウシャ</t>
    </rPh>
    <phoneticPr fontId="42"/>
  </si>
  <si>
    <t>小型動力
ポンプ搬送車</t>
  </si>
  <si>
    <t>小型
動力ポンプ</t>
  </si>
  <si>
    <t>総  数</t>
    <rPh sb="0" eb="1">
      <t>フサ</t>
    </rPh>
    <rPh sb="3" eb="4">
      <t>カズ</t>
    </rPh>
    <phoneticPr fontId="40"/>
  </si>
  <si>
    <t>団本部(注)</t>
    <rPh sb="0" eb="1">
      <t>ダン</t>
    </rPh>
    <rPh sb="1" eb="2">
      <t>ホン</t>
    </rPh>
    <rPh sb="2" eb="3">
      <t>ブ</t>
    </rPh>
    <rPh sb="4" eb="5">
      <t>チュウ</t>
    </rPh>
    <phoneticPr fontId="40"/>
  </si>
  <si>
    <t>さ　く　ら</t>
    <phoneticPr fontId="40"/>
  </si>
  <si>
    <t>桜  　　井</t>
    <rPh sb="0" eb="1">
      <t>サクラ</t>
    </rPh>
    <rPh sb="5" eb="6">
      <t>セイ</t>
    </rPh>
    <phoneticPr fontId="40"/>
  </si>
  <si>
    <t>新  　　方</t>
    <rPh sb="0" eb="1">
      <t>シン</t>
    </rPh>
    <rPh sb="5" eb="6">
      <t>カタ</t>
    </rPh>
    <phoneticPr fontId="40"/>
  </si>
  <si>
    <t>増  　　林</t>
    <rPh sb="0" eb="1">
      <t>ゾウ</t>
    </rPh>
    <rPh sb="5" eb="6">
      <t>ハヤシ</t>
    </rPh>
    <phoneticPr fontId="40"/>
  </si>
  <si>
    <t>大  　　袋</t>
    <rPh sb="0" eb="1">
      <t>ダイ</t>
    </rPh>
    <rPh sb="5" eb="6">
      <t>フクロ</t>
    </rPh>
    <phoneticPr fontId="40"/>
  </si>
  <si>
    <t>荻  　　島</t>
    <rPh sb="0" eb="1">
      <t>オギ</t>
    </rPh>
    <rPh sb="5" eb="6">
      <t>シマ</t>
    </rPh>
    <phoneticPr fontId="40"/>
  </si>
  <si>
    <t>出  　　羽</t>
    <rPh sb="0" eb="1">
      <t>デ</t>
    </rPh>
    <rPh sb="5" eb="6">
      <t>ハネ</t>
    </rPh>
    <phoneticPr fontId="40"/>
  </si>
  <si>
    <t>蒲  　　生</t>
    <rPh sb="0" eb="1">
      <t>ガマ</t>
    </rPh>
    <rPh sb="5" eb="6">
      <t>ショウ</t>
    </rPh>
    <phoneticPr fontId="40"/>
  </si>
  <si>
    <t>川  　　柳</t>
    <rPh sb="0" eb="1">
      <t>カワ</t>
    </rPh>
    <rPh sb="5" eb="6">
      <t>ヤナギ</t>
    </rPh>
    <phoneticPr fontId="40"/>
  </si>
  <si>
    <t>大　相　模</t>
    <rPh sb="0" eb="1">
      <t>ダイ</t>
    </rPh>
    <rPh sb="2" eb="3">
      <t>ソウ</t>
    </rPh>
    <rPh sb="4" eb="5">
      <t>ボ</t>
    </rPh>
    <phoneticPr fontId="40"/>
  </si>
  <si>
    <t>大  　　沢</t>
    <rPh sb="0" eb="1">
      <t>ダイ</t>
    </rPh>
    <rPh sb="5" eb="6">
      <t>サワ</t>
    </rPh>
    <phoneticPr fontId="40"/>
  </si>
  <si>
    <t>越　ヶ　谷</t>
    <rPh sb="0" eb="1">
      <t>コシ</t>
    </rPh>
    <rPh sb="4" eb="5">
      <t>タニ</t>
    </rPh>
    <phoneticPr fontId="40"/>
  </si>
  <si>
    <t>（注）学生機能別団員（18人）を含む。</t>
    <rPh sb="1" eb="2">
      <t>チュウ</t>
    </rPh>
    <rPh sb="3" eb="5">
      <t>ガクセイ</t>
    </rPh>
    <rPh sb="5" eb="7">
      <t>キノウ</t>
    </rPh>
    <rPh sb="7" eb="8">
      <t>ベツ</t>
    </rPh>
    <rPh sb="8" eb="9">
      <t>ダン</t>
    </rPh>
    <rPh sb="9" eb="10">
      <t>イン</t>
    </rPh>
    <rPh sb="13" eb="14">
      <t>ニン</t>
    </rPh>
    <rPh sb="15" eb="16">
      <t>フク</t>
    </rPh>
    <phoneticPr fontId="2"/>
  </si>
  <si>
    <t>資料：消防局・警防課</t>
    <rPh sb="0" eb="2">
      <t>シリョウ</t>
    </rPh>
    <rPh sb="3" eb="5">
      <t>ショウボウ</t>
    </rPh>
    <rPh sb="5" eb="6">
      <t>キョク</t>
    </rPh>
    <rPh sb="7" eb="10">
      <t>ケイボウカ</t>
    </rPh>
    <phoneticPr fontId="42"/>
  </si>
  <si>
    <t>11-5. 市内危険物施設数</t>
    <rPh sb="6" eb="8">
      <t>シナイ</t>
    </rPh>
    <rPh sb="8" eb="11">
      <t>キケンブツ</t>
    </rPh>
    <rPh sb="11" eb="14">
      <t>シセツスウ</t>
    </rPh>
    <phoneticPr fontId="42"/>
  </si>
  <si>
    <t>各年4月1日</t>
    <rPh sb="0" eb="1">
      <t>カクネン</t>
    </rPh>
    <phoneticPr fontId="42"/>
  </si>
  <si>
    <t>総  数</t>
    <rPh sb="0" eb="4">
      <t>ソウスウ</t>
    </rPh>
    <phoneticPr fontId="42"/>
  </si>
  <si>
    <t>製造所</t>
    <rPh sb="0" eb="2">
      <t>セイゾウ</t>
    </rPh>
    <rPh sb="2" eb="3">
      <t>ショ</t>
    </rPh>
    <phoneticPr fontId="42"/>
  </si>
  <si>
    <t>貯蔵所</t>
    <rPh sb="0" eb="3">
      <t>チョゾウショ</t>
    </rPh>
    <phoneticPr fontId="42"/>
  </si>
  <si>
    <t>取扱所</t>
    <rPh sb="0" eb="3">
      <t>トリアツカイショ</t>
    </rPh>
    <phoneticPr fontId="42"/>
  </si>
  <si>
    <t>屋　内</t>
    <rPh sb="0" eb="1">
      <t>ヤ</t>
    </rPh>
    <rPh sb="2" eb="3">
      <t>ナイ</t>
    </rPh>
    <phoneticPr fontId="42"/>
  </si>
  <si>
    <t>屋外
タンク</t>
    <rPh sb="0" eb="2">
      <t>オクガイ</t>
    </rPh>
    <phoneticPr fontId="42"/>
  </si>
  <si>
    <t>屋内
タンク</t>
    <rPh sb="0" eb="2">
      <t>オクナイ</t>
    </rPh>
    <phoneticPr fontId="42"/>
  </si>
  <si>
    <t>地下
タンク</t>
    <rPh sb="0" eb="2">
      <t>チカ</t>
    </rPh>
    <phoneticPr fontId="42"/>
  </si>
  <si>
    <t>簡易
タンク</t>
    <rPh sb="0" eb="2">
      <t>カンイ</t>
    </rPh>
    <phoneticPr fontId="42"/>
  </si>
  <si>
    <t>移動
タンク</t>
    <rPh sb="0" eb="2">
      <t>イドウ</t>
    </rPh>
    <phoneticPr fontId="42"/>
  </si>
  <si>
    <t>屋  外</t>
    <rPh sb="0" eb="4">
      <t>オクガイ</t>
    </rPh>
    <phoneticPr fontId="42"/>
  </si>
  <si>
    <t>給  油</t>
    <rPh sb="0" eb="4">
      <t>キュウユ</t>
    </rPh>
    <phoneticPr fontId="42"/>
  </si>
  <si>
    <t>販  売</t>
    <rPh sb="0" eb="4">
      <t>ハンバイ</t>
    </rPh>
    <phoneticPr fontId="42"/>
  </si>
  <si>
    <t>一　般</t>
    <rPh sb="0" eb="1">
      <t>イチ</t>
    </rPh>
    <rPh sb="2" eb="3">
      <t>パン</t>
    </rPh>
    <phoneticPr fontId="42"/>
  </si>
  <si>
    <t>令和5</t>
    <rPh sb="0" eb="1">
      <t>レイワ</t>
    </rPh>
    <rPh sb="1" eb="2">
      <t>ガン</t>
    </rPh>
    <phoneticPr fontId="2"/>
  </si>
  <si>
    <t>11-6. 地区別水利施設数</t>
    <rPh sb="6" eb="9">
      <t>チクベツ</t>
    </rPh>
    <rPh sb="9" eb="11">
      <t>スイリ</t>
    </rPh>
    <rPh sb="11" eb="13">
      <t>シセツ</t>
    </rPh>
    <rPh sb="13" eb="14">
      <t>スウ</t>
    </rPh>
    <phoneticPr fontId="42"/>
  </si>
  <si>
    <t>令和7年4月1日</t>
    <rPh sb="0" eb="2">
      <t>レイワ</t>
    </rPh>
    <phoneticPr fontId="2"/>
  </si>
  <si>
    <t>施設名</t>
    <rPh sb="0" eb="2">
      <t>シセツ</t>
    </rPh>
    <rPh sb="2" eb="3">
      <t>メイ</t>
    </rPh>
    <phoneticPr fontId="42"/>
  </si>
  <si>
    <t>総　数</t>
    <rPh sb="0" eb="1">
      <t>フサ</t>
    </rPh>
    <rPh sb="2" eb="3">
      <t>カズ</t>
    </rPh>
    <phoneticPr fontId="42"/>
  </si>
  <si>
    <t>桜　井</t>
    <rPh sb="0" eb="1">
      <t>サクラ</t>
    </rPh>
    <rPh sb="2" eb="3">
      <t>セイ</t>
    </rPh>
    <phoneticPr fontId="42"/>
  </si>
  <si>
    <t>新　方</t>
    <rPh sb="0" eb="1">
      <t>シン</t>
    </rPh>
    <rPh sb="2" eb="3">
      <t>カタ</t>
    </rPh>
    <phoneticPr fontId="42"/>
  </si>
  <si>
    <t>増　林</t>
    <rPh sb="0" eb="1">
      <t>ゾウ</t>
    </rPh>
    <rPh sb="2" eb="3">
      <t>ハヤシ</t>
    </rPh>
    <phoneticPr fontId="42"/>
  </si>
  <si>
    <t>大　袋</t>
    <rPh sb="0" eb="1">
      <t>ダイ</t>
    </rPh>
    <rPh sb="2" eb="3">
      <t>フクロ</t>
    </rPh>
    <phoneticPr fontId="42"/>
  </si>
  <si>
    <t>荻　島</t>
    <rPh sb="0" eb="1">
      <t>オギ</t>
    </rPh>
    <rPh sb="2" eb="3">
      <t>シマ</t>
    </rPh>
    <phoneticPr fontId="42"/>
  </si>
  <si>
    <t>出　羽</t>
    <rPh sb="0" eb="1">
      <t>デ</t>
    </rPh>
    <rPh sb="2" eb="3">
      <t>ハネ</t>
    </rPh>
    <phoneticPr fontId="42"/>
  </si>
  <si>
    <t>蒲　生</t>
    <rPh sb="0" eb="1">
      <t>ガマ</t>
    </rPh>
    <rPh sb="2" eb="3">
      <t>ショウ</t>
    </rPh>
    <phoneticPr fontId="42"/>
  </si>
  <si>
    <t>川　柳</t>
    <rPh sb="0" eb="1">
      <t>カワ</t>
    </rPh>
    <rPh sb="2" eb="3">
      <t>ヤナギ</t>
    </rPh>
    <phoneticPr fontId="42"/>
  </si>
  <si>
    <t>大相模</t>
    <rPh sb="0" eb="1">
      <t>オオ</t>
    </rPh>
    <rPh sb="1" eb="3">
      <t>サガミ</t>
    </rPh>
    <phoneticPr fontId="42"/>
  </si>
  <si>
    <t>大　沢</t>
    <rPh sb="0" eb="1">
      <t>ダイ</t>
    </rPh>
    <rPh sb="2" eb="3">
      <t>サワ</t>
    </rPh>
    <phoneticPr fontId="42"/>
  </si>
  <si>
    <t>北越谷</t>
    <rPh sb="0" eb="3">
      <t>キタコシガヤ</t>
    </rPh>
    <phoneticPr fontId="42"/>
  </si>
  <si>
    <t>越ヶ谷</t>
    <rPh sb="0" eb="3">
      <t>コシガヤ</t>
    </rPh>
    <phoneticPr fontId="42"/>
  </si>
  <si>
    <t>南越谷</t>
    <rPh sb="0" eb="3">
      <t>ミナミコシガヤ</t>
    </rPh>
    <phoneticPr fontId="42"/>
  </si>
  <si>
    <t>消火栓</t>
    <rPh sb="0" eb="3">
      <t>ショウカセン</t>
    </rPh>
    <phoneticPr fontId="42"/>
  </si>
  <si>
    <t>防火水槽</t>
    <rPh sb="0" eb="2">
      <t>ボウカ</t>
    </rPh>
    <rPh sb="2" eb="4">
      <t>スイソウ</t>
    </rPh>
    <phoneticPr fontId="42"/>
  </si>
  <si>
    <t>プール</t>
  </si>
  <si>
    <t>資料：消防局・警防課</t>
    <rPh sb="0" eb="2">
      <t>シリョウ</t>
    </rPh>
    <rPh sb="3" eb="5">
      <t>ショウボウ</t>
    </rPh>
    <rPh sb="5" eb="6">
      <t>キョク</t>
    </rPh>
    <rPh sb="7" eb="9">
      <t>ケイボウ</t>
    </rPh>
    <rPh sb="9" eb="10">
      <t>カ</t>
    </rPh>
    <phoneticPr fontId="42"/>
  </si>
  <si>
    <t>11-7. 市内中高層建築物数</t>
    <rPh sb="6" eb="8">
      <t>シナイ</t>
    </rPh>
    <rPh sb="8" eb="11">
      <t>チュウコウソウ</t>
    </rPh>
    <rPh sb="11" eb="14">
      <t>ケンチクブツ</t>
    </rPh>
    <rPh sb="14" eb="15">
      <t>スウ</t>
    </rPh>
    <phoneticPr fontId="42"/>
  </si>
  <si>
    <t>各年4月1日</t>
    <rPh sb="0" eb="1">
      <t>カク</t>
    </rPh>
    <rPh sb="1" eb="2">
      <t>ネン</t>
    </rPh>
    <phoneticPr fontId="42"/>
  </si>
  <si>
    <t>4階</t>
    <rPh sb="1" eb="2">
      <t>カイ</t>
    </rPh>
    <phoneticPr fontId="42"/>
  </si>
  <si>
    <t>5階</t>
    <rPh sb="1" eb="2">
      <t>カイ</t>
    </rPh>
    <phoneticPr fontId="42"/>
  </si>
  <si>
    <t>6階</t>
    <rPh sb="1" eb="2">
      <t>カイ</t>
    </rPh>
    <phoneticPr fontId="42"/>
  </si>
  <si>
    <t>7階</t>
    <rPh sb="1" eb="2">
      <t>カイ</t>
    </rPh>
    <phoneticPr fontId="42"/>
  </si>
  <si>
    <t>8階</t>
    <rPh sb="1" eb="2">
      <t>カイ</t>
    </rPh>
    <phoneticPr fontId="42"/>
  </si>
  <si>
    <t>9階</t>
    <rPh sb="1" eb="2">
      <t>カイ</t>
    </rPh>
    <phoneticPr fontId="42"/>
  </si>
  <si>
    <t>10階</t>
    <rPh sb="2" eb="3">
      <t>カイ</t>
    </rPh>
    <phoneticPr fontId="42"/>
  </si>
  <si>
    <t>11階</t>
    <rPh sb="2" eb="3">
      <t>カイ</t>
    </rPh>
    <phoneticPr fontId="42"/>
  </si>
  <si>
    <t>12階</t>
    <rPh sb="2" eb="3">
      <t>カイ</t>
    </rPh>
    <phoneticPr fontId="42"/>
  </si>
  <si>
    <t>13階</t>
    <rPh sb="2" eb="3">
      <t>カイ</t>
    </rPh>
    <phoneticPr fontId="42"/>
  </si>
  <si>
    <t>14階</t>
    <rPh sb="2" eb="3">
      <t>カイ</t>
    </rPh>
    <phoneticPr fontId="42"/>
  </si>
  <si>
    <t>15階</t>
    <rPh sb="2" eb="3">
      <t>カイ</t>
    </rPh>
    <phoneticPr fontId="42"/>
  </si>
  <si>
    <t>18階</t>
    <rPh sb="2" eb="3">
      <t>カイ</t>
    </rPh>
    <phoneticPr fontId="42"/>
  </si>
  <si>
    <t>28階</t>
  </si>
  <si>
    <t>29階</t>
    <rPh sb="2" eb="3">
      <t>カイ</t>
    </rPh>
    <phoneticPr fontId="42"/>
  </si>
  <si>
    <t>合計</t>
    <rPh sb="0" eb="1">
      <t>ゴウ</t>
    </rPh>
    <rPh sb="1" eb="2">
      <t>ケイ</t>
    </rPh>
    <phoneticPr fontId="42"/>
  </si>
  <si>
    <t xml:space="preserve"> 令和5</t>
    <rPh sb="1" eb="2">
      <t>レイワ</t>
    </rPh>
    <rPh sb="2" eb="3">
      <t>ガン</t>
    </rPh>
    <phoneticPr fontId="42"/>
  </si>
  <si>
    <t>　　 6</t>
    <phoneticPr fontId="43"/>
  </si>
  <si>
    <t>　　 7</t>
    <phoneticPr fontId="43"/>
  </si>
  <si>
    <t>11-8. 風水害被害状況</t>
    <rPh sb="6" eb="7">
      <t>カゼ</t>
    </rPh>
    <rPh sb="7" eb="9">
      <t>スイガイ</t>
    </rPh>
    <rPh sb="9" eb="11">
      <t>ヒガイ</t>
    </rPh>
    <rPh sb="11" eb="13">
      <t>ジョウキョウ</t>
    </rPh>
    <phoneticPr fontId="42"/>
  </si>
  <si>
    <t>浸水（棟）</t>
    <rPh sb="0" eb="2">
      <t>シンスイ</t>
    </rPh>
    <rPh sb="3" eb="4">
      <t>ムネ</t>
    </rPh>
    <phoneticPr fontId="42"/>
  </si>
  <si>
    <t>道路冠水
（箇所）</t>
    <rPh sb="0" eb="2">
      <t>ドウロ</t>
    </rPh>
    <rPh sb="2" eb="4">
      <t>カンスイ</t>
    </rPh>
    <rPh sb="6" eb="8">
      <t>カショ</t>
    </rPh>
    <phoneticPr fontId="42"/>
  </si>
  <si>
    <t>発  生  日</t>
    <rPh sb="0" eb="7">
      <t>ハッセイビ</t>
    </rPh>
    <phoneticPr fontId="42"/>
  </si>
  <si>
    <t>床下</t>
    <rPh sb="0" eb="2">
      <t>ユカシタ</t>
    </rPh>
    <phoneticPr fontId="42"/>
  </si>
  <si>
    <t>床上</t>
    <rPh sb="0" eb="2">
      <t>ユカウエ</t>
    </rPh>
    <phoneticPr fontId="42"/>
  </si>
  <si>
    <t>昭和58</t>
  </si>
  <si>
    <t>7/28､8/15～18、9/28</t>
  </si>
  <si>
    <t>6/30～7/3</t>
  </si>
  <si>
    <t>5/14～15､8/4～9、9/2～3</t>
  </si>
  <si>
    <t>8/18～19､9/4、9/25</t>
  </si>
  <si>
    <t>8/2､8/11～12、9/24～25</t>
  </si>
  <si>
    <t>＊4/8積雪10.0㎝、ビニールハウス40㎡破損</t>
    <phoneticPr fontId="43"/>
  </si>
  <si>
    <t>平成元</t>
  </si>
  <si>
    <t>7/31～8/2</t>
  </si>
  <si>
    <t>8/4～5､8/9～11、9/19～21､9/30～10/2､10/8､11/30</t>
  </si>
  <si>
    <t>＊1/31～2/1積雪22.0㎝</t>
    <phoneticPr fontId="43"/>
  </si>
  <si>
    <t>8/1､8/20～21､8/30～31､9/8～9､9/14､9/19～23､9/27～28､10/1､</t>
  </si>
  <si>
    <t>10/11～14</t>
  </si>
  <si>
    <t>＊12/27積雪5.0㎝</t>
    <phoneticPr fontId="43"/>
  </si>
  <si>
    <t>6/20～21､6/23～24、6/30～7/1、7/15､10/9、10/15、10/20、</t>
  </si>
  <si>
    <t>11/20､12/7～8</t>
  </si>
  <si>
    <t>6/21､7/5､7/23～26、8/27､9/3～4、9/9､10/8､11/13～14</t>
  </si>
  <si>
    <t>＊1/28積雪8.0㎝、2/12積雪16.0㎝</t>
    <phoneticPr fontId="43"/>
  </si>
  <si>
    <t>7/18､8/20､9/10､9/27～28</t>
  </si>
  <si>
    <t>5/12～13､5/15､9/16～17</t>
  </si>
  <si>
    <t>＊2/17～18積雪12.0㎝</t>
    <phoneticPr fontId="43"/>
  </si>
  <si>
    <t>9/6､9/22</t>
  </si>
  <si>
    <t>5/24～25、6/20､6/28、7/26～27、9/3～4、9/13～17、9/18～19</t>
  </si>
  <si>
    <t>7/10、9/15～16</t>
  </si>
  <si>
    <t>7/21､8/13～15</t>
  </si>
  <si>
    <t>7/7～8、9/12、</t>
  </si>
  <si>
    <t>＊1/7～8積雪4.0㎝、1/20～21積雪1.0㎝、１/27積雪8.5㎝</t>
    <phoneticPr fontId="43"/>
  </si>
  <si>
    <t>8/21～22、9/10～11、10/10～11</t>
  </si>
  <si>
    <t>7/10～11、7/15～16、8/18～19、10/1～2</t>
  </si>
  <si>
    <t>＊12/9積雪5.8㎝</t>
  </si>
  <si>
    <t>6/25、8/14～15</t>
  </si>
  <si>
    <t>10/8～10、10/19～21</t>
  </si>
  <si>
    <t>＊12/29積雪5.0cm、12/31積雪6.0cm</t>
    <phoneticPr fontId="43"/>
  </si>
  <si>
    <t>＊2/29積雪8.0cm、3/4積雪6.0cm</t>
    <phoneticPr fontId="43"/>
  </si>
  <si>
    <t>12/26～27</t>
  </si>
  <si>
    <t>＊1/21積雪8.0cm</t>
    <phoneticPr fontId="43"/>
  </si>
  <si>
    <t>6/10、9/5～7</t>
  </si>
  <si>
    <t>8/4～5、8/28～31</t>
  </si>
  <si>
    <t>＊2/3積雪3.6cm</t>
  </si>
  <si>
    <t>8/10、10/7～8</t>
  </si>
  <si>
    <t>9/16</t>
    <phoneticPr fontId="2"/>
  </si>
  <si>
    <t>8/26、9/21～9/23</t>
  </si>
  <si>
    <t>6/19</t>
    <phoneticPr fontId="43"/>
  </si>
  <si>
    <t>＊1/23積雪5.0cm、2/29積雪7.0cm</t>
    <phoneticPr fontId="43"/>
  </si>
  <si>
    <t>10/15～16</t>
  </si>
  <si>
    <t>＊1/14積雪11.5cm</t>
  </si>
  <si>
    <t xml:space="preserve">＊9/2竜巻被害(世帯) </t>
  </si>
  <si>
    <t>　全壊30、大規模半壊59、半壊143、一部破損1,436</t>
  </si>
  <si>
    <t>6/6～6/9、10/5～10/6</t>
  </si>
  <si>
    <t>＊2/8積雪22.0cm、2/14～15積雪29.0cm</t>
  </si>
  <si>
    <t>7/16～7/17、9/9～9/10</t>
  </si>
  <si>
    <t xml:space="preserve">＊8/17竜巻被害(世帯) </t>
  </si>
  <si>
    <t>一部破損1</t>
  </si>
  <si>
    <t>＊1/17～1/18積雪10.0cm</t>
  </si>
  <si>
    <t>7/4～7/5、10/22～10/24、10/28～10/29</t>
  </si>
  <si>
    <t>＊1/22～1/23積雪28.5cm、2/1～2/2積雪3.0cm</t>
    <phoneticPr fontId="2"/>
  </si>
  <si>
    <t>9/7～9/10、 10/8～10/18、10/24～10/26</t>
    <phoneticPr fontId="2"/>
  </si>
  <si>
    <t>令和 2</t>
    <rPh sb="0" eb="2">
      <t>レイワ</t>
    </rPh>
    <phoneticPr fontId="2"/>
  </si>
  <si>
    <t>8/12～8/13</t>
  </si>
  <si>
    <t>7/1～7/3、11/30～12/1</t>
  </si>
  <si>
    <t>＊1/6～1/7積雪3.0cm、2/10積雪3.0cm</t>
    <phoneticPr fontId="2"/>
  </si>
  <si>
    <t>9/1～9/3、9/17～9/21</t>
    <phoneticPr fontId="2"/>
  </si>
  <si>
    <t>5/22、6/2～6/3、9/8</t>
    <phoneticPr fontId="2"/>
  </si>
  <si>
    <t>＊2/6積雪3.0cm</t>
    <phoneticPr fontId="2"/>
  </si>
  <si>
    <t>8/29～9/2</t>
    <phoneticPr fontId="2"/>
  </si>
  <si>
    <t>8/16</t>
  </si>
  <si>
    <t>資料：危機管理室</t>
    <rPh sb="0" eb="2">
      <t>シリョウ</t>
    </rPh>
    <rPh sb="3" eb="5">
      <t>キキ</t>
    </rPh>
    <rPh sb="5" eb="7">
      <t>カンリ</t>
    </rPh>
    <rPh sb="7" eb="8">
      <t>シツ</t>
    </rPh>
    <phoneticPr fontId="42"/>
  </si>
  <si>
    <t>11-9. 救急車出動状況</t>
    <rPh sb="6" eb="9">
      <t>キュウキュウシャ</t>
    </rPh>
    <rPh sb="9" eb="11">
      <t>シュツドウ</t>
    </rPh>
    <rPh sb="11" eb="13">
      <t>ジョウキョウ</t>
    </rPh>
    <phoneticPr fontId="42"/>
  </si>
  <si>
    <t>出動件数</t>
    <rPh sb="0" eb="2">
      <t>シュツドウ</t>
    </rPh>
    <rPh sb="2" eb="4">
      <t>ケンスウ</t>
    </rPh>
    <phoneticPr fontId="42"/>
  </si>
  <si>
    <t>事故種別出動件数</t>
    <rPh sb="0" eb="1">
      <t>コト</t>
    </rPh>
    <rPh sb="1" eb="2">
      <t>ユエ</t>
    </rPh>
    <rPh sb="2" eb="3">
      <t>タネ</t>
    </rPh>
    <rPh sb="3" eb="4">
      <t>ベツ</t>
    </rPh>
    <rPh sb="4" eb="5">
      <t>デ</t>
    </rPh>
    <rPh sb="5" eb="6">
      <t>ドウ</t>
    </rPh>
    <rPh sb="6" eb="7">
      <t>ケン</t>
    </rPh>
    <rPh sb="7" eb="8">
      <t>カズ</t>
    </rPh>
    <phoneticPr fontId="42"/>
  </si>
  <si>
    <t>火　災</t>
    <rPh sb="0" eb="1">
      <t>ヒ</t>
    </rPh>
    <rPh sb="2" eb="3">
      <t>サイ</t>
    </rPh>
    <phoneticPr fontId="42"/>
  </si>
  <si>
    <t>自然災害</t>
    <rPh sb="0" eb="2">
      <t>シゼン</t>
    </rPh>
    <rPh sb="2" eb="4">
      <t>サイガイ</t>
    </rPh>
    <phoneticPr fontId="42"/>
  </si>
  <si>
    <t>水難事故</t>
    <rPh sb="0" eb="2">
      <t>スイナン</t>
    </rPh>
    <rPh sb="2" eb="4">
      <t>ジコ</t>
    </rPh>
    <phoneticPr fontId="42"/>
  </si>
  <si>
    <t>交通事故</t>
    <rPh sb="0" eb="2">
      <t>コウツウ</t>
    </rPh>
    <rPh sb="2" eb="4">
      <t>ジコ</t>
    </rPh>
    <phoneticPr fontId="42"/>
  </si>
  <si>
    <t>労働災害</t>
    <rPh sb="0" eb="2">
      <t>ロウドウ</t>
    </rPh>
    <rPh sb="2" eb="4">
      <t>サイガイ</t>
    </rPh>
    <phoneticPr fontId="42"/>
  </si>
  <si>
    <t>運動競技</t>
    <rPh sb="0" eb="2">
      <t>ウンドウ</t>
    </rPh>
    <rPh sb="2" eb="4">
      <t>キョウギ</t>
    </rPh>
    <phoneticPr fontId="42"/>
  </si>
  <si>
    <t>一般負傷</t>
    <rPh sb="0" eb="2">
      <t>イッパン</t>
    </rPh>
    <rPh sb="2" eb="4">
      <t>フショウ</t>
    </rPh>
    <phoneticPr fontId="42"/>
  </si>
  <si>
    <t>加　害</t>
    <rPh sb="0" eb="1">
      <t>カ</t>
    </rPh>
    <rPh sb="2" eb="3">
      <t>ガイ</t>
    </rPh>
    <phoneticPr fontId="42"/>
  </si>
  <si>
    <t>自損行為</t>
    <rPh sb="0" eb="2">
      <t>ジソン</t>
    </rPh>
    <rPh sb="2" eb="4">
      <t>コウイ</t>
    </rPh>
    <phoneticPr fontId="42"/>
  </si>
  <si>
    <t>急　病</t>
    <rPh sb="0" eb="1">
      <t>キュウ</t>
    </rPh>
    <rPh sb="2" eb="3">
      <t>ヤマイ</t>
    </rPh>
    <phoneticPr fontId="42"/>
  </si>
  <si>
    <t xml:space="preserve"> 令和5</t>
    <rPh sb="1" eb="2">
      <t>レイワ</t>
    </rPh>
    <phoneticPr fontId="2"/>
  </si>
  <si>
    <t>　　 6</t>
  </si>
  <si>
    <t>　　 7</t>
  </si>
  <si>
    <t>（注）令和7年は速報値</t>
    <rPh sb="1" eb="2">
      <t>チュウ</t>
    </rPh>
    <rPh sb="3" eb="5">
      <t>レイワ</t>
    </rPh>
    <rPh sb="6" eb="7">
      <t>ネン</t>
    </rPh>
    <rPh sb="8" eb="11">
      <t>ソクホウチ</t>
    </rPh>
    <phoneticPr fontId="42"/>
  </si>
  <si>
    <t>資料：消防局・救急課</t>
    <rPh sb="0" eb="2">
      <t>シリョウ</t>
    </rPh>
    <rPh sb="3" eb="5">
      <t>ショウボウ</t>
    </rPh>
    <rPh sb="5" eb="6">
      <t>キョク</t>
    </rPh>
    <rPh sb="7" eb="9">
      <t>キュウキュウ</t>
    </rPh>
    <rPh sb="9" eb="10">
      <t>カ</t>
    </rPh>
    <phoneticPr fontId="42"/>
  </si>
  <si>
    <t>11-10. 救急搬送人員状況</t>
    <rPh sb="7" eb="13">
      <t>キュウキュウシャ</t>
    </rPh>
    <rPh sb="13" eb="15">
      <t>ジョウキョウ</t>
    </rPh>
    <phoneticPr fontId="42"/>
  </si>
  <si>
    <t>（単位：人）</t>
    <rPh sb="1" eb="3">
      <t>タンイ</t>
    </rPh>
    <rPh sb="4" eb="5">
      <t>ヒト</t>
    </rPh>
    <phoneticPr fontId="42"/>
  </si>
  <si>
    <t>搬送人員</t>
    <phoneticPr fontId="42"/>
  </si>
  <si>
    <t>事故種別搬送人員</t>
    <rPh sb="0" eb="1">
      <t>コト</t>
    </rPh>
    <rPh sb="1" eb="2">
      <t>ユエ</t>
    </rPh>
    <rPh sb="2" eb="3">
      <t>タネ</t>
    </rPh>
    <rPh sb="3" eb="4">
      <t>ベツ</t>
    </rPh>
    <rPh sb="4" eb="5">
      <t>ハン</t>
    </rPh>
    <rPh sb="5" eb="6">
      <t>ソウ</t>
    </rPh>
    <rPh sb="6" eb="7">
      <t>ジン</t>
    </rPh>
    <rPh sb="7" eb="8">
      <t>イン</t>
    </rPh>
    <phoneticPr fontId="42"/>
  </si>
  <si>
    <t xml:space="preserve"> 令和5</t>
    <rPh sb="1" eb="3">
      <t>レイワ</t>
    </rPh>
    <phoneticPr fontId="2"/>
  </si>
  <si>
    <t>11-11. 交通事故発生件数</t>
    <rPh sb="7" eb="9">
      <t>コウツウ</t>
    </rPh>
    <rPh sb="9" eb="11">
      <t>ジコ</t>
    </rPh>
    <rPh sb="11" eb="13">
      <t>ハッセイ</t>
    </rPh>
    <rPh sb="13" eb="15">
      <t>ケンスウ</t>
    </rPh>
    <phoneticPr fontId="42"/>
  </si>
  <si>
    <t>事故件数</t>
    <rPh sb="0" eb="1">
      <t>コト</t>
    </rPh>
    <rPh sb="1" eb="2">
      <t>ユエ</t>
    </rPh>
    <rPh sb="2" eb="3">
      <t>ケン</t>
    </rPh>
    <rPh sb="3" eb="4">
      <t>カズ</t>
    </rPh>
    <phoneticPr fontId="42"/>
  </si>
  <si>
    <t>死傷者数</t>
    <rPh sb="0" eb="1">
      <t>シ</t>
    </rPh>
    <rPh sb="1" eb="2">
      <t>キズ</t>
    </rPh>
    <rPh sb="2" eb="3">
      <t>モノ</t>
    </rPh>
    <rPh sb="3" eb="4">
      <t>カズ</t>
    </rPh>
    <phoneticPr fontId="42"/>
  </si>
  <si>
    <t>人　身
事故件数</t>
    <rPh sb="0" eb="3">
      <t>ジンシン</t>
    </rPh>
    <rPh sb="4" eb="6">
      <t>ジコ</t>
    </rPh>
    <rPh sb="6" eb="8">
      <t>ケンスウ</t>
    </rPh>
    <phoneticPr fontId="42"/>
  </si>
  <si>
    <t>１日当り
事故件数</t>
    <rPh sb="1" eb="2">
      <t>ニチ</t>
    </rPh>
    <rPh sb="2" eb="3">
      <t>ア</t>
    </rPh>
    <rPh sb="5" eb="7">
      <t>ジコ</t>
    </rPh>
    <rPh sb="7" eb="9">
      <t>ケンスウ</t>
    </rPh>
    <phoneticPr fontId="42"/>
  </si>
  <si>
    <t>死者数</t>
    <rPh sb="0" eb="3">
      <t>シシャスウ</t>
    </rPh>
    <phoneticPr fontId="42"/>
  </si>
  <si>
    <t>１日当り
死傷者数</t>
    <rPh sb="1" eb="2">
      <t>ニチ</t>
    </rPh>
    <rPh sb="2" eb="3">
      <t>ア</t>
    </rPh>
    <rPh sb="5" eb="9">
      <t>シショウシャスウ</t>
    </rPh>
    <phoneticPr fontId="42"/>
  </si>
  <si>
    <t>市民1000人当り
死傷者数</t>
    <rPh sb="0" eb="2">
      <t>シミン</t>
    </rPh>
    <rPh sb="6" eb="7">
      <t>ニン</t>
    </rPh>
    <rPh sb="7" eb="8">
      <t>ア</t>
    </rPh>
    <rPh sb="10" eb="14">
      <t>シショウシャスウ</t>
    </rPh>
    <phoneticPr fontId="42"/>
  </si>
  <si>
    <t>令和4</t>
    <rPh sb="0" eb="1">
      <t>レイワ</t>
    </rPh>
    <phoneticPr fontId="2"/>
  </si>
  <si>
    <t>5</t>
  </si>
  <si>
    <t>資料：埼玉県警察本部、くらし安心課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</si>
  <si>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11-12. 主体別・状態別交通事故死傷者数</t>
    <rPh sb="7" eb="9">
      <t>シュタイ</t>
    </rPh>
    <rPh sb="9" eb="10">
      <t>ベツ</t>
    </rPh>
    <rPh sb="11" eb="14">
      <t>ジョウタイベツ</t>
    </rPh>
    <rPh sb="14" eb="16">
      <t>コウツウ</t>
    </rPh>
    <rPh sb="16" eb="18">
      <t>ジコ</t>
    </rPh>
    <rPh sb="18" eb="22">
      <t>シショウシャスウ</t>
    </rPh>
    <phoneticPr fontId="42"/>
  </si>
  <si>
    <t>（単位：人）</t>
    <rPh sb="1" eb="3">
      <t>タンイ</t>
    </rPh>
    <rPh sb="4" eb="5">
      <t>ニン</t>
    </rPh>
    <phoneticPr fontId="42"/>
  </si>
  <si>
    <t>死傷者
総　数</t>
    <rPh sb="0" eb="3">
      <t>シショウシャ</t>
    </rPh>
    <rPh sb="4" eb="5">
      <t>ソウ</t>
    </rPh>
    <rPh sb="6" eb="7">
      <t>スウ</t>
    </rPh>
    <phoneticPr fontId="42"/>
  </si>
  <si>
    <t>（内）主体別</t>
    <rPh sb="1" eb="2">
      <t>ウチ</t>
    </rPh>
    <rPh sb="3" eb="5">
      <t>シュタイ</t>
    </rPh>
    <rPh sb="5" eb="6">
      <t>ベツ</t>
    </rPh>
    <phoneticPr fontId="42"/>
  </si>
  <si>
    <t>（内）状態別</t>
    <rPh sb="1" eb="2">
      <t>ウチ</t>
    </rPh>
    <rPh sb="3" eb="6">
      <t>ジョウタイベツ</t>
    </rPh>
    <phoneticPr fontId="42"/>
  </si>
  <si>
    <t>こども</t>
    <phoneticPr fontId="42"/>
  </si>
  <si>
    <t>高齢者</t>
    <rPh sb="0" eb="3">
      <t>コウレイシャ</t>
    </rPh>
    <phoneticPr fontId="42"/>
  </si>
  <si>
    <t>高校生</t>
    <rPh sb="0" eb="3">
      <t>コウコウセイ</t>
    </rPh>
    <phoneticPr fontId="42"/>
  </si>
  <si>
    <t>その他</t>
    <rPh sb="2" eb="3">
      <t>タ</t>
    </rPh>
    <phoneticPr fontId="42"/>
  </si>
  <si>
    <t>歩行者</t>
    <rPh sb="0" eb="3">
      <t>ホコウシャ</t>
    </rPh>
    <phoneticPr fontId="42"/>
  </si>
  <si>
    <t>自転車</t>
    <rPh sb="0" eb="3">
      <t>ジテンシャ</t>
    </rPh>
    <phoneticPr fontId="42"/>
  </si>
  <si>
    <t>二輪車</t>
    <rPh sb="0" eb="3">
      <t>ニリンシャ</t>
    </rPh>
    <phoneticPr fontId="42"/>
  </si>
  <si>
    <t>自動車</t>
    <rPh sb="0" eb="3">
      <t>ジドウシャ</t>
    </rPh>
    <phoneticPr fontId="42"/>
  </si>
  <si>
    <t>資料：埼玉県警察本部</t>
    <rPh sb="0" eb="2">
      <t>シリョウ</t>
    </rPh>
    <rPh sb="3" eb="6">
      <t>サイタマケン</t>
    </rPh>
    <rPh sb="6" eb="8">
      <t>ケイサツ</t>
    </rPh>
    <rPh sb="8" eb="10">
      <t>ホンブ</t>
    </rPh>
    <phoneticPr fontId="42"/>
  </si>
  <si>
    <t>11-13. 交通事故相談件数</t>
    <rPh sb="7" eb="9">
      <t>コウツウ</t>
    </rPh>
    <rPh sb="9" eb="11">
      <t>ジコ</t>
    </rPh>
    <rPh sb="11" eb="13">
      <t>ソウダン</t>
    </rPh>
    <rPh sb="13" eb="15">
      <t>ケンスウ</t>
    </rPh>
    <phoneticPr fontId="42"/>
  </si>
  <si>
    <t>各年度中</t>
    <rPh sb="0" eb="1">
      <t>カク</t>
    </rPh>
    <rPh sb="1" eb="3">
      <t>ネンド</t>
    </rPh>
    <rPh sb="3" eb="4">
      <t>チュウ</t>
    </rPh>
    <phoneticPr fontId="42"/>
  </si>
  <si>
    <t>年　度</t>
    <rPh sb="0" eb="1">
      <t>ネン</t>
    </rPh>
    <rPh sb="2" eb="3">
      <t>ド</t>
    </rPh>
    <phoneticPr fontId="42"/>
  </si>
  <si>
    <t>相談件数</t>
    <rPh sb="0" eb="2">
      <t>ソウダン</t>
    </rPh>
    <rPh sb="2" eb="4">
      <t>ケンスウ</t>
    </rPh>
    <phoneticPr fontId="42"/>
  </si>
  <si>
    <t>新　規</t>
    <rPh sb="0" eb="1">
      <t>シン</t>
    </rPh>
    <rPh sb="2" eb="3">
      <t>タダシ</t>
    </rPh>
    <phoneticPr fontId="42"/>
  </si>
  <si>
    <t>再　来</t>
    <rPh sb="0" eb="1">
      <t>サイ</t>
    </rPh>
    <rPh sb="2" eb="3">
      <t>キ</t>
    </rPh>
    <phoneticPr fontId="42"/>
  </si>
  <si>
    <t>被害者</t>
    <rPh sb="0" eb="3">
      <t>ヒガイシャ</t>
    </rPh>
    <phoneticPr fontId="42"/>
  </si>
  <si>
    <t>加害者</t>
    <rPh sb="0" eb="3">
      <t>カガイシャ</t>
    </rPh>
    <phoneticPr fontId="42"/>
  </si>
  <si>
    <t>（注）弁護士相談を除く。</t>
    <rPh sb="1" eb="2">
      <t>チュウ</t>
    </rPh>
    <rPh sb="3" eb="6">
      <t>ベンゴシ</t>
    </rPh>
    <rPh sb="6" eb="8">
      <t>ソウダン</t>
    </rPh>
    <rPh sb="9" eb="10">
      <t>ノゾ</t>
    </rPh>
    <phoneticPr fontId="42"/>
  </si>
  <si>
    <t>資料：くらし安心課</t>
    <rPh sb="0" eb="2">
      <t>シリョウ</t>
    </rPh>
    <rPh sb="6" eb="8">
      <t>アンシン</t>
    </rPh>
    <rPh sb="8" eb="9">
      <t>カ</t>
    </rPh>
    <phoneticPr fontId="42"/>
  </si>
  <si>
    <t>11-14. 道路反射鏡・道路照明灯設置状況</t>
    <rPh sb="7" eb="9">
      <t>ドウロ</t>
    </rPh>
    <rPh sb="9" eb="12">
      <t>ハンシャキョウ</t>
    </rPh>
    <rPh sb="13" eb="15">
      <t>ドウロ</t>
    </rPh>
    <rPh sb="15" eb="18">
      <t>ショウメイトウ</t>
    </rPh>
    <rPh sb="18" eb="20">
      <t>セッチ</t>
    </rPh>
    <rPh sb="20" eb="22">
      <t>ジョウキョウ</t>
    </rPh>
    <phoneticPr fontId="42"/>
  </si>
  <si>
    <t>年　度</t>
    <rPh sb="0" eb="1">
      <t>トシ</t>
    </rPh>
    <rPh sb="2" eb="3">
      <t>ド</t>
    </rPh>
    <phoneticPr fontId="42"/>
  </si>
  <si>
    <t>道路反射鏡</t>
    <rPh sb="0" eb="2">
      <t>ドウロ</t>
    </rPh>
    <rPh sb="2" eb="5">
      <t>ハンシャキョウ</t>
    </rPh>
    <phoneticPr fontId="42"/>
  </si>
  <si>
    <t>道路照明灯</t>
    <rPh sb="0" eb="2">
      <t>ドウロ</t>
    </rPh>
    <rPh sb="2" eb="5">
      <t>ショウメイトウ</t>
    </rPh>
    <phoneticPr fontId="42"/>
  </si>
  <si>
    <t>１面鏡</t>
    <rPh sb="1" eb="2">
      <t>メン</t>
    </rPh>
    <rPh sb="2" eb="3">
      <t>キョウ</t>
    </rPh>
    <phoneticPr fontId="42"/>
  </si>
  <si>
    <t>２面鏡</t>
    <rPh sb="1" eb="2">
      <t>メン</t>
    </rPh>
    <rPh sb="2" eb="3">
      <t>キョウ</t>
    </rPh>
    <phoneticPr fontId="42"/>
  </si>
  <si>
    <t>独立ポール式</t>
    <rPh sb="0" eb="2">
      <t>ドクリツ</t>
    </rPh>
    <rPh sb="5" eb="6">
      <t>シキ</t>
    </rPh>
    <phoneticPr fontId="42"/>
  </si>
  <si>
    <t>電柱共架式</t>
    <rPh sb="0" eb="2">
      <t>デンチュウ</t>
    </rPh>
    <rPh sb="2" eb="3">
      <t>キョウ</t>
    </rPh>
    <rPh sb="3" eb="4">
      <t>カ</t>
    </rPh>
    <rPh sb="4" eb="5">
      <t>シキ</t>
    </rPh>
    <phoneticPr fontId="42"/>
  </si>
  <si>
    <t>令和4</t>
    <rPh sb="0" eb="2">
      <t>レイワガン</t>
    </rPh>
    <phoneticPr fontId="2"/>
  </si>
  <si>
    <t>資料：道路総務課</t>
    <rPh sb="3" eb="5">
      <t>ドウロ</t>
    </rPh>
    <rPh sb="5" eb="8">
      <t>ソウムカ</t>
    </rPh>
    <phoneticPr fontId="42"/>
  </si>
  <si>
    <t>11-15. 少年非行状況</t>
    <rPh sb="7" eb="9">
      <t>ショウネン</t>
    </rPh>
    <rPh sb="9" eb="11">
      <t>ヒコウ</t>
    </rPh>
    <rPh sb="11" eb="13">
      <t>ジョウキョウ</t>
    </rPh>
    <phoneticPr fontId="42"/>
  </si>
  <si>
    <t>各年中</t>
    <rPh sb="0" eb="1">
      <t>カク</t>
    </rPh>
    <rPh sb="1" eb="2">
      <t>ネン</t>
    </rPh>
    <rPh sb="2" eb="3">
      <t>ナカ</t>
    </rPh>
    <phoneticPr fontId="42"/>
  </si>
  <si>
    <t>年</t>
    <rPh sb="0" eb="1">
      <t>ネンド</t>
    </rPh>
    <phoneticPr fontId="42"/>
  </si>
  <si>
    <t>犯罪少年・刑法犯</t>
    <rPh sb="0" eb="2">
      <t>ハンザイ</t>
    </rPh>
    <rPh sb="2" eb="4">
      <t>ショウネン</t>
    </rPh>
    <rPh sb="5" eb="8">
      <t>ケイホウハン</t>
    </rPh>
    <phoneticPr fontId="42"/>
  </si>
  <si>
    <t>触法少年</t>
    <rPh sb="0" eb="2">
      <t>ショクホウ</t>
    </rPh>
    <rPh sb="2" eb="4">
      <t>ショウネン</t>
    </rPh>
    <phoneticPr fontId="42"/>
  </si>
  <si>
    <t>凶悪犯</t>
    <rPh sb="0" eb="3">
      <t>キョウアクハン</t>
    </rPh>
    <phoneticPr fontId="42"/>
  </si>
  <si>
    <t>窃盗犯</t>
    <rPh sb="0" eb="3">
      <t>セットウハン</t>
    </rPh>
    <phoneticPr fontId="42"/>
  </si>
  <si>
    <t>粗暴犯</t>
    <rPh sb="0" eb="2">
      <t>ソボウ</t>
    </rPh>
    <rPh sb="2" eb="3">
      <t>ハン</t>
    </rPh>
    <phoneticPr fontId="42"/>
  </si>
  <si>
    <t>令和2</t>
    <rPh sb="0" eb="2">
      <t>レイワ</t>
    </rPh>
    <phoneticPr fontId="43"/>
  </si>
  <si>
    <t>3</t>
  </si>
  <si>
    <t>資料：越谷警察署</t>
    <rPh sb="0" eb="2">
      <t>シリョウ</t>
    </rPh>
    <rPh sb="3" eb="5">
      <t>コシガヤ</t>
    </rPh>
    <rPh sb="5" eb="8">
      <t>ケイサツショ</t>
    </rPh>
    <phoneticPr fontId="42"/>
  </si>
  <si>
    <t>11-16. 刑法犯罪発生件数</t>
    <rPh sb="7" eb="10">
      <t>ケイホウハン</t>
    </rPh>
    <rPh sb="10" eb="11">
      <t>ツミ</t>
    </rPh>
    <rPh sb="11" eb="13">
      <t>ハッセイ</t>
    </rPh>
    <rPh sb="13" eb="15">
      <t>ケンスウ</t>
    </rPh>
    <phoneticPr fontId="42"/>
  </si>
  <si>
    <t>総 数</t>
    <rPh sb="0" eb="1">
      <t>フサ</t>
    </rPh>
    <rPh sb="2" eb="3">
      <t>スウ</t>
    </rPh>
    <phoneticPr fontId="42"/>
  </si>
  <si>
    <t>殺 人</t>
    <rPh sb="0" eb="3">
      <t>サツジン</t>
    </rPh>
    <phoneticPr fontId="42"/>
  </si>
  <si>
    <t>強 盗</t>
    <rPh sb="0" eb="3">
      <t>ゴウトウ</t>
    </rPh>
    <phoneticPr fontId="42"/>
  </si>
  <si>
    <t>放 火</t>
    <rPh sb="0" eb="3">
      <t>ホウカ</t>
    </rPh>
    <phoneticPr fontId="42"/>
  </si>
  <si>
    <t>不同意性交等</t>
    <rPh sb="0" eb="3">
      <t>フドウイ</t>
    </rPh>
    <rPh sb="3" eb="5">
      <t>セイコウ</t>
    </rPh>
    <rPh sb="5" eb="6">
      <t>トウ</t>
    </rPh>
    <phoneticPr fontId="42"/>
  </si>
  <si>
    <t>暴行・傷害
脅迫・恐喝</t>
    <rPh sb="0" eb="2">
      <t>ボウコウ</t>
    </rPh>
    <rPh sb="3" eb="5">
      <t>ショウガイ</t>
    </rPh>
    <rPh sb="6" eb="8">
      <t>キョウハク</t>
    </rPh>
    <rPh sb="9" eb="11">
      <t>キョウカツ</t>
    </rPh>
    <phoneticPr fontId="42"/>
  </si>
  <si>
    <t>窃 盗</t>
    <rPh sb="0" eb="3">
      <t>セットウ</t>
    </rPh>
    <phoneticPr fontId="42"/>
  </si>
  <si>
    <t>詐 欺</t>
    <rPh sb="0" eb="3">
      <t>サギ</t>
    </rPh>
    <phoneticPr fontId="42"/>
  </si>
  <si>
    <t>横 領</t>
    <rPh sb="0" eb="3">
      <t>オウリョウ</t>
    </rPh>
    <phoneticPr fontId="42"/>
  </si>
  <si>
    <t>と 博</t>
    <rPh sb="0" eb="3">
      <t>トバク</t>
    </rPh>
    <phoneticPr fontId="42"/>
  </si>
  <si>
    <t>不同意
わいせつ</t>
    <rPh sb="0" eb="3">
      <t>フドウイ</t>
    </rPh>
    <phoneticPr fontId="42"/>
  </si>
  <si>
    <t>目次</t>
  </si>
  <si>
    <t>目次へもどる</t>
  </si>
  <si>
    <t>11-1. 火災の発生状況</t>
  </si>
  <si>
    <t>11-2. 原因別火災発生件数</t>
  </si>
  <si>
    <t>11-3. 常備消防力の状況</t>
  </si>
  <si>
    <t>11-4. 非常備消防力の状況</t>
  </si>
  <si>
    <t>11-5. 市内危険物施設数</t>
  </si>
  <si>
    <t>11-6. 地区別水利施設数</t>
  </si>
  <si>
    <t>11-7. 市内中高層建築物数</t>
  </si>
  <si>
    <t>11-8. 風水害被害状況</t>
  </si>
  <si>
    <t>11-9. 救急車出動状況</t>
  </si>
  <si>
    <t>11-10. 救急搬送人員状況</t>
  </si>
  <si>
    <t>11-11. 交通事故発生件数</t>
  </si>
  <si>
    <t>11-12. 主体別・状態別交通事故死傷者数</t>
  </si>
  <si>
    <t>11-13. 交通事故相談件数</t>
  </si>
  <si>
    <t>11-14. 道路反射鏡・道路照明灯設置状況</t>
  </si>
  <si>
    <t>11-15. 少年非行状況</t>
  </si>
  <si>
    <t>11-16. 刑法犯罪発生件数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</si>
</sst>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0_);[Red]\(0\)"/>
    <numFmt numFmtId="180" formatCode="#,##0.0_ "/>
  </numFmts>
  <fonts count="5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71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0" fontId="54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41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41" fillId="0" borderId="19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horizontal="right" vertical="center" indent="1"/>
    </xf>
    <xf numFmtId="178" fontId="41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23" xfId="269" quotePrefix="1" applyNumberFormat="1" applyFont="1" applyBorder="1" applyAlignment="1">
      <alignment horizontal="right" vertical="center" indent="1"/>
    </xf>
    <xf numFmtId="178" fontId="44" fillId="0" borderId="0" xfId="2" applyNumberFormat="1" applyFont="1" applyFill="1" applyBorder="1" applyAlignment="1" applyProtection="1">
      <alignment vertical="center"/>
    </xf>
    <xf numFmtId="0" fontId="5" fillId="0" borderId="24" xfId="269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right" vertical="center"/>
    </xf>
    <xf numFmtId="0" fontId="41" fillId="0" borderId="20" xfId="269" applyNumberFormat="1" applyFont="1" applyBorder="1" applyAlignment="1">
      <alignment horizontal="center" vertical="center"/>
    </xf>
    <xf numFmtId="0" fontId="6" fillId="0" borderId="20" xfId="269" applyNumberFormat="1" applyFont="1" applyBorder="1" applyAlignment="1">
      <alignment horizontal="center" vertical="center" wrapText="1"/>
    </xf>
    <xf numFmtId="0" fontId="5" fillId="0" borderId="1" xfId="269" applyNumberFormat="1" applyFont="1" applyBorder="1" applyAlignment="1">
      <alignment horizontal="center" vertical="center"/>
    </xf>
    <xf numFmtId="178" fontId="41" fillId="0" borderId="22" xfId="2" applyNumberFormat="1" applyFont="1" applyFill="1" applyBorder="1" applyAlignment="1" applyProtection="1">
      <alignment horizontal="righ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25" xfId="269" applyNumberFormat="1" applyFont="1" applyBorder="1" applyAlignment="1">
      <alignment horizontal="right" vertical="center"/>
    </xf>
    <xf numFmtId="0" fontId="45" fillId="0" borderId="20" xfId="269" applyNumberFormat="1" applyFont="1" applyBorder="1" applyAlignment="1">
      <alignment horizontal="center" vertical="center" wrapText="1"/>
    </xf>
    <xf numFmtId="0" fontId="6" fillId="0" borderId="20" xfId="269" applyNumberFormat="1" applyFont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 shrinkToFit="1"/>
    </xf>
    <xf numFmtId="0" fontId="6" fillId="0" borderId="25" xfId="269" applyNumberFormat="1" applyFont="1" applyBorder="1" applyAlignment="1">
      <alignment horizontal="center" vertical="center"/>
    </xf>
    <xf numFmtId="178" fontId="5" fillId="0" borderId="22" xfId="269" applyNumberFormat="1" applyFont="1" applyBorder="1" applyAlignment="1">
      <alignment horizontal="right" vertical="center"/>
    </xf>
    <xf numFmtId="178" fontId="41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horizontal="right" vertical="center"/>
    </xf>
    <xf numFmtId="178" fontId="5" fillId="0" borderId="0" xfId="269" applyNumberFormat="1" applyFont="1" applyAlignment="1">
      <alignment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3" fillId="0" borderId="25" xfId="269" applyNumberForma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5" fillId="0" borderId="20" xfId="269" applyNumberFormat="1" applyFont="1" applyBorder="1" applyAlignment="1">
      <alignment horizontal="center" vertical="center" wrapText="1"/>
    </xf>
    <xf numFmtId="0" fontId="6" fillId="0" borderId="18" xfId="269" applyNumberFormat="1" applyFont="1" applyBorder="1" applyAlignment="1">
      <alignment horizontal="center" vertical="center" wrapText="1"/>
    </xf>
    <xf numFmtId="0" fontId="5" fillId="0" borderId="18" xfId="269" applyNumberFormat="1" applyFont="1" applyBorder="1" applyAlignment="1">
      <alignment horizontal="center" vertical="center" wrapText="1"/>
    </xf>
    <xf numFmtId="0" fontId="41" fillId="0" borderId="13" xfId="269" applyNumberFormat="1" applyFont="1" applyBorder="1" applyAlignment="1">
      <alignment horizontal="center" vertical="center"/>
    </xf>
    <xf numFmtId="178" fontId="41" fillId="0" borderId="24" xfId="2" applyNumberFormat="1" applyFont="1" applyFill="1" applyBorder="1" applyAlignment="1" applyProtection="1">
      <alignment horizontal="right" vertical="center"/>
    </xf>
    <xf numFmtId="0" fontId="5" fillId="0" borderId="23" xfId="269" applyNumberFormat="1" applyFont="1" applyBorder="1" applyAlignment="1">
      <alignment horizontal="center" vertical="center"/>
    </xf>
    <xf numFmtId="178" fontId="5" fillId="0" borderId="0" xfId="2" applyNumberFormat="1" applyFont="1" applyFill="1" applyAlignment="1" applyProtection="1">
      <alignment horizontal="right" vertical="center"/>
    </xf>
    <xf numFmtId="178" fontId="41" fillId="0" borderId="0" xfId="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Border="1" applyAlignment="1">
      <alignment horizontal="center" vertical="center" wrapText="1"/>
    </xf>
    <xf numFmtId="0" fontId="6" fillId="0" borderId="19" xfId="269" applyNumberFormat="1" applyFont="1" applyBorder="1" applyAlignment="1">
      <alignment horizontal="center" vertical="center" wrapText="1"/>
    </xf>
    <xf numFmtId="0" fontId="5" fillId="0" borderId="25" xfId="269" applyNumberFormat="1" applyFont="1" applyBorder="1" applyAlignment="1">
      <alignment horizontal="center" vertical="center" wrapText="1"/>
    </xf>
    <xf numFmtId="0" fontId="46" fillId="0" borderId="0" xfId="269" applyNumberFormat="1" applyFont="1" applyAlignment="1">
      <alignment vertical="center"/>
    </xf>
    <xf numFmtId="0" fontId="47" fillId="0" borderId="0" xfId="269" applyNumberFormat="1" applyFont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5" fillId="0" borderId="25" xfId="269" applyNumberFormat="1" applyFont="1" applyBorder="1" applyAlignment="1">
      <alignment vertical="center"/>
    </xf>
    <xf numFmtId="0" fontId="48" fillId="0" borderId="20" xfId="269" applyNumberFormat="1" applyFont="1" applyBorder="1" applyAlignment="1">
      <alignment horizontal="center" vertical="center"/>
    </xf>
    <xf numFmtId="0" fontId="45" fillId="0" borderId="20" xfId="269" applyNumberFormat="1" applyFont="1" applyBorder="1" applyAlignment="1">
      <alignment horizontal="center" vertical="center"/>
    </xf>
    <xf numFmtId="0" fontId="45" fillId="0" borderId="15" xfId="269" applyNumberFormat="1" applyFont="1" applyBorder="1" applyAlignment="1">
      <alignment horizontal="center" vertical="center"/>
    </xf>
    <xf numFmtId="0" fontId="45" fillId="0" borderId="15" xfId="269" applyNumberFormat="1" applyFont="1" applyBorder="1" applyAlignment="1">
      <alignment vertical="center"/>
    </xf>
    <xf numFmtId="0" fontId="5" fillId="0" borderId="13" xfId="269" applyNumberFormat="1" applyFont="1" applyBorder="1" applyAlignment="1">
      <alignment horizontal="left" vertical="center" indent="1"/>
    </xf>
    <xf numFmtId="178" fontId="41" fillId="0" borderId="17" xfId="2" applyNumberFormat="1" applyFont="1" applyFill="1" applyBorder="1" applyAlignment="1" applyProtection="1">
      <alignment horizontal="right" vertical="center"/>
    </xf>
    <xf numFmtId="178" fontId="5" fillId="0" borderId="24" xfId="2" applyNumberFormat="1" applyFont="1" applyFill="1" applyBorder="1" applyAlignment="1" applyProtection="1">
      <alignment vertical="center"/>
    </xf>
    <xf numFmtId="0" fontId="5" fillId="0" borderId="23" xfId="269" applyNumberFormat="1" applyFont="1" applyBorder="1" applyAlignment="1">
      <alignment horizontal="left" vertical="center" indent="1"/>
    </xf>
    <xf numFmtId="0" fontId="5" fillId="0" borderId="18" xfId="269" applyNumberFormat="1" applyFont="1" applyBorder="1" applyAlignment="1">
      <alignment horizontal="left" vertical="center" indent="1"/>
    </xf>
    <xf numFmtId="178" fontId="41" fillId="0" borderId="21" xfId="2" applyNumberFormat="1" applyFont="1" applyFill="1" applyBorder="1" applyAlignment="1" applyProtection="1">
      <alignment horizontal="right" vertical="center"/>
    </xf>
    <xf numFmtId="178" fontId="5" fillId="0" borderId="25" xfId="2" applyNumberFormat="1" applyFont="1" applyFill="1" applyBorder="1" applyAlignment="1" applyProtection="1">
      <alignment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41" fillId="0" borderId="15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178" fontId="5" fillId="0" borderId="22" xfId="2" applyNumberFormat="1" applyFont="1" applyFill="1" applyBorder="1" applyAlignment="1" applyProtection="1">
      <alignment vertical="center"/>
    </xf>
    <xf numFmtId="178" fontId="41" fillId="0" borderId="0" xfId="2" applyNumberFormat="1" applyFont="1" applyFill="1" applyBorder="1" applyAlignment="1" applyProtection="1">
      <alignment vertical="center" shrinkToFit="1"/>
    </xf>
    <xf numFmtId="0" fontId="5" fillId="0" borderId="0" xfId="269" quotePrefix="1" applyNumberFormat="1" applyFont="1" applyAlignment="1">
      <alignment horizontal="center" vertical="center"/>
    </xf>
    <xf numFmtId="0" fontId="5" fillId="0" borderId="25" xfId="269" quotePrefix="1" applyNumberFormat="1" applyFont="1" applyBorder="1" applyAlignment="1">
      <alignment horizontal="center" vertical="center"/>
    </xf>
    <xf numFmtId="178" fontId="5" fillId="0" borderId="21" xfId="2" applyNumberFormat="1" applyFont="1" applyFill="1" applyBorder="1" applyAlignment="1" applyProtection="1">
      <alignment vertical="center"/>
    </xf>
    <xf numFmtId="178" fontId="41" fillId="0" borderId="25" xfId="2" applyNumberFormat="1" applyFont="1" applyFill="1" applyBorder="1" applyAlignment="1" applyProtection="1">
      <alignment vertical="center" shrinkToFit="1"/>
    </xf>
    <xf numFmtId="0" fontId="5" fillId="0" borderId="0" xfId="269" applyNumberFormat="1" applyFont="1"/>
    <xf numFmtId="0" fontId="5" fillId="0" borderId="17" xfId="269" applyNumberFormat="1" applyFont="1" applyBorder="1"/>
    <xf numFmtId="0" fontId="5" fillId="0" borderId="25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right" vertical="center" indent="1"/>
    </xf>
    <xf numFmtId="178" fontId="5" fillId="0" borderId="1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Alignment="1" applyProtection="1">
      <alignment horizontal="right" vertical="center"/>
    </xf>
    <xf numFmtId="178" fontId="5" fillId="0" borderId="23" xfId="2" quotePrefix="1" applyNumberFormat="1" applyFont="1" applyFill="1" applyBorder="1" applyAlignment="1" applyProtection="1">
      <alignment horizontal="right" vertical="center"/>
    </xf>
    <xf numFmtId="178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Alignment="1">
      <alignment vertical="center" wrapText="1"/>
    </xf>
    <xf numFmtId="178" fontId="5" fillId="0" borderId="22" xfId="2" quotePrefix="1" applyNumberFormat="1" applyFont="1" applyFill="1" applyBorder="1" applyAlignment="1" applyProtection="1">
      <alignment horizontal="right"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5" fillId="0" borderId="22" xfId="269" applyNumberFormat="1" applyFont="1" applyBorder="1" applyAlignment="1">
      <alignment vertical="center"/>
    </xf>
    <xf numFmtId="178" fontId="5" fillId="0" borderId="22" xfId="2" applyNumberFormat="1" applyFont="1" applyFill="1" applyBorder="1" applyAlignment="1" applyProtection="1">
      <alignment horizontal="right" vertical="center"/>
    </xf>
    <xf numFmtId="178" fontId="5" fillId="0" borderId="2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left" vertical="center"/>
    </xf>
    <xf numFmtId="178" fontId="5" fillId="0" borderId="22" xfId="269" applyNumberFormat="1" applyFont="1" applyBorder="1" applyAlignment="1">
      <alignment vertical="center"/>
    </xf>
    <xf numFmtId="0" fontId="46" fillId="0" borderId="0" xfId="269" applyNumberFormat="1" applyFont="1" applyAlignment="1">
      <alignment horizontal="left" vertical="center"/>
    </xf>
    <xf numFmtId="56" fontId="5" fillId="0" borderId="0" xfId="269" quotePrefix="1" applyNumberFormat="1" applyFont="1" applyAlignment="1">
      <alignment horizontal="left" vertical="center"/>
    </xf>
    <xf numFmtId="0" fontId="5" fillId="0" borderId="22" xfId="2" applyNumberFormat="1" applyFont="1" applyFill="1" applyBorder="1" applyAlignment="1" applyProtection="1">
      <alignment horizontal="distributed" vertical="center"/>
    </xf>
    <xf numFmtId="0" fontId="49" fillId="0" borderId="0" xfId="269" applyNumberFormat="1" applyFont="1"/>
    <xf numFmtId="177" fontId="5" fillId="0" borderId="0" xfId="269" quotePrefix="1" applyFont="1" applyAlignment="1">
      <alignment horizontal="left" vertical="center"/>
    </xf>
    <xf numFmtId="0" fontId="5" fillId="0" borderId="18" xfId="269" applyNumberFormat="1" applyFont="1" applyBorder="1" applyAlignment="1">
      <alignment horizontal="right" vertical="center" indent="1"/>
    </xf>
    <xf numFmtId="178" fontId="5" fillId="0" borderId="21" xfId="269" applyNumberFormat="1" applyFont="1" applyBorder="1" applyAlignment="1">
      <alignment horizontal="right" vertical="center"/>
    </xf>
    <xf numFmtId="178" fontId="5" fillId="0" borderId="25" xfId="2" applyNumberFormat="1" applyFont="1" applyFill="1" applyBorder="1" applyAlignment="1" applyProtection="1">
      <alignment horizontal="right" vertical="center"/>
    </xf>
    <xf numFmtId="178" fontId="5" fillId="0" borderId="18" xfId="2" applyNumberFormat="1" applyFont="1" applyFill="1" applyBorder="1" applyAlignment="1" applyProtection="1">
      <alignment horizontal="right" vertical="center"/>
    </xf>
    <xf numFmtId="0" fontId="5" fillId="0" borderId="21" xfId="2" applyNumberFormat="1" applyFont="1" applyFill="1" applyBorder="1" applyAlignment="1" applyProtection="1">
      <alignment horizontal="distributed" vertical="center"/>
    </xf>
    <xf numFmtId="0" fontId="5" fillId="0" borderId="25" xfId="269" applyNumberFormat="1" applyFont="1" applyBorder="1" applyAlignment="1">
      <alignment horizontal="left" vertical="center"/>
    </xf>
    <xf numFmtId="0" fontId="5" fillId="0" borderId="0" xfId="2" applyNumberFormat="1" applyFont="1" applyFill="1" applyBorder="1" applyAlignment="1" applyProtection="1">
      <alignment horizontal="distributed" vertical="center"/>
    </xf>
    <xf numFmtId="179" fontId="5" fillId="0" borderId="22" xfId="269" applyNumberFormat="1" applyFont="1" applyBorder="1" applyAlignment="1">
      <alignment vertical="center"/>
    </xf>
    <xf numFmtId="179" fontId="5" fillId="0" borderId="0" xfId="269" applyNumberFormat="1" applyFont="1" applyAlignment="1">
      <alignment horizontal="right" vertical="center"/>
    </xf>
    <xf numFmtId="179" fontId="5" fillId="0" borderId="23" xfId="269" applyNumberFormat="1" applyFont="1" applyBorder="1" applyAlignment="1">
      <alignment horizontal="right" vertical="center"/>
    </xf>
    <xf numFmtId="179" fontId="5" fillId="0" borderId="22" xfId="269" applyNumberFormat="1" applyFont="1" applyBorder="1" applyAlignment="1">
      <alignment horizontal="right" vertical="center"/>
    </xf>
    <xf numFmtId="0" fontId="44" fillId="0" borderId="0" xfId="269" applyNumberFormat="1" applyFont="1"/>
    <xf numFmtId="0" fontId="44" fillId="0" borderId="0" xfId="269" applyNumberFormat="1" applyFont="1" applyAlignment="1">
      <alignment horizontal="right" vertical="center" indent="1"/>
    </xf>
    <xf numFmtId="179" fontId="44" fillId="0" borderId="22" xfId="269" applyNumberFormat="1" applyFont="1" applyBorder="1" applyAlignment="1">
      <alignment horizontal="right" vertical="center"/>
    </xf>
    <xf numFmtId="179" fontId="44" fillId="0" borderId="0" xfId="269" applyNumberFormat="1" applyFont="1" applyAlignment="1">
      <alignment horizontal="right" vertical="center"/>
    </xf>
    <xf numFmtId="179" fontId="44" fillId="0" borderId="23" xfId="269" applyNumberFormat="1" applyFont="1" applyBorder="1" applyAlignment="1">
      <alignment horizontal="right" vertical="center"/>
    </xf>
    <xf numFmtId="179" fontId="5" fillId="0" borderId="25" xfId="269" applyNumberFormat="1" applyFont="1" applyBorder="1" applyAlignment="1">
      <alignment horizontal="right" vertical="center"/>
    </xf>
    <xf numFmtId="179" fontId="5" fillId="0" borderId="18" xfId="269" applyNumberFormat="1" applyFont="1" applyBorder="1" applyAlignment="1">
      <alignment horizontal="right" vertical="center"/>
    </xf>
    <xf numFmtId="0" fontId="5" fillId="0" borderId="25" xfId="269" applyNumberFormat="1" applyFont="1" applyBorder="1"/>
    <xf numFmtId="0" fontId="40" fillId="0" borderId="0" xfId="269" applyNumberFormat="1" applyFont="1"/>
    <xf numFmtId="0" fontId="5" fillId="0" borderId="24" xfId="269" applyNumberFormat="1" applyFont="1" applyBorder="1"/>
    <xf numFmtId="0" fontId="6" fillId="0" borderId="20" xfId="269" applyNumberFormat="1" applyFont="1" applyBorder="1" applyAlignment="1">
      <alignment horizontal="center" vertical="center" shrinkToFit="1"/>
    </xf>
    <xf numFmtId="0" fontId="6" fillId="0" borderId="25" xfId="269" applyNumberFormat="1" applyFont="1" applyBorder="1" applyAlignment="1">
      <alignment horizontal="center" vertical="center" shrinkToFit="1"/>
    </xf>
    <xf numFmtId="0" fontId="5" fillId="0" borderId="23" xfId="2" quotePrefix="1" applyNumberFormat="1" applyFont="1" applyFill="1" applyBorder="1" applyAlignment="1" applyProtection="1">
      <alignment horizontal="center" vertical="center"/>
    </xf>
    <xf numFmtId="178" fontId="41" fillId="0" borderId="22" xfId="2" applyNumberFormat="1" applyFont="1" applyFill="1" applyBorder="1" applyAlignment="1" applyProtection="1">
      <alignment vertical="center" shrinkToFit="1"/>
    </xf>
    <xf numFmtId="178" fontId="5" fillId="0" borderId="0" xfId="2" applyNumberFormat="1" applyFont="1" applyFill="1" applyBorder="1" applyAlignment="1" applyProtection="1">
      <alignment vertical="center" shrinkToFit="1"/>
    </xf>
    <xf numFmtId="0" fontId="5" fillId="0" borderId="0" xfId="2" applyNumberFormat="1" applyFont="1" applyFill="1" applyAlignment="1" applyProtection="1">
      <alignment vertical="center"/>
    </xf>
    <xf numFmtId="0" fontId="5" fillId="0" borderId="18" xfId="2" quotePrefix="1" applyNumberFormat="1" applyFont="1" applyFill="1" applyBorder="1" applyAlignment="1" applyProtection="1">
      <alignment horizontal="center" vertical="center"/>
    </xf>
    <xf numFmtId="178" fontId="41" fillId="0" borderId="21" xfId="2" applyNumberFormat="1" applyFont="1" applyFill="1" applyBorder="1" applyAlignment="1" applyProtection="1">
      <alignment vertical="center" shrinkToFit="1"/>
    </xf>
    <xf numFmtId="178" fontId="5" fillId="0" borderId="25" xfId="2" applyNumberFormat="1" applyFont="1" applyFill="1" applyBorder="1" applyAlignment="1" applyProtection="1">
      <alignment vertical="center" shrinkToFit="1"/>
    </xf>
    <xf numFmtId="178" fontId="41" fillId="0" borderId="22" xfId="2" applyNumberFormat="1" applyFont="1" applyFill="1" applyBorder="1" applyAlignment="1" applyProtection="1">
      <alignment horizontal="right" vertical="center" shrinkToFit="1"/>
    </xf>
    <xf numFmtId="178" fontId="5" fillId="0" borderId="0" xfId="2" applyNumberFormat="1" applyFont="1" applyFill="1" applyBorder="1" applyAlignment="1" applyProtection="1">
      <alignment horizontal="right" vertical="center" shrinkToFit="1"/>
    </xf>
    <xf numFmtId="178" fontId="41" fillId="0" borderId="0" xfId="2" applyNumberFormat="1" applyFont="1" applyFill="1" applyBorder="1" applyAlignment="1" applyProtection="1">
      <alignment horizontal="right" vertical="center" shrinkToFit="1"/>
    </xf>
    <xf numFmtId="178" fontId="41" fillId="0" borderId="21" xfId="2" applyNumberFormat="1" applyFont="1" applyFill="1" applyBorder="1" applyAlignment="1" applyProtection="1">
      <alignment horizontal="right" vertical="center" shrinkToFit="1"/>
    </xf>
    <xf numFmtId="178" fontId="5" fillId="0" borderId="25" xfId="2" applyNumberFormat="1" applyFont="1" applyFill="1" applyBorder="1" applyAlignment="1" applyProtection="1">
      <alignment horizontal="right" vertical="center" shrinkToFit="1"/>
    </xf>
    <xf numFmtId="18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Alignment="1">
      <alignment horizontal="right" vertical="center" indent="1"/>
    </xf>
    <xf numFmtId="0" fontId="52" fillId="0" borderId="24" xfId="269" applyNumberFormat="1" applyFont="1" applyBorder="1" applyAlignment="1">
      <alignment horizontal="center" vertical="center"/>
    </xf>
    <xf numFmtId="0" fontId="52" fillId="0" borderId="0" xfId="269" applyNumberFormat="1" applyFont="1" applyAlignment="1">
      <alignment horizontal="right" vertical="center"/>
    </xf>
    <xf numFmtId="0" fontId="52" fillId="0" borderId="0" xfId="269" applyNumberFormat="1" applyFont="1" applyAlignment="1">
      <alignment vertical="center"/>
    </xf>
    <xf numFmtId="178" fontId="41" fillId="0" borderId="22" xfId="269" applyNumberFormat="1" applyFont="1" applyBorder="1" applyAlignment="1">
      <alignment vertical="center"/>
    </xf>
    <xf numFmtId="178" fontId="41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horizontal="right" vertical="center" indent="1"/>
    </xf>
    <xf numFmtId="178" fontId="53" fillId="0" borderId="0" xfId="2" applyNumberFormat="1" applyFont="1" applyFill="1" applyBorder="1" applyAlignment="1" applyProtection="1">
      <alignment vertical="center"/>
    </xf>
    <xf numFmtId="178" fontId="53" fillId="0" borderId="21" xfId="2" applyNumberFormat="1" applyFont="1" applyFill="1" applyBorder="1" applyAlignment="1" applyProtection="1">
      <alignment vertical="center"/>
    </xf>
    <xf numFmtId="0" fontId="41" fillId="0" borderId="20" xfId="269" applyNumberFormat="1" applyFont="1" applyBorder="1" applyAlignment="1">
      <alignment vertical="top" textRotation="255" indent="1"/>
    </xf>
    <xf numFmtId="0" fontId="5" fillId="0" borderId="20" xfId="269" applyNumberFormat="1" applyFont="1" applyBorder="1" applyAlignment="1">
      <alignment vertical="top" textRotation="255" indent="1"/>
    </xf>
    <xf numFmtId="0" fontId="5" fillId="0" borderId="20" xfId="269" applyNumberFormat="1" applyFont="1" applyBorder="1" applyAlignment="1">
      <alignment vertical="top" textRotation="255" wrapText="1" indent="1"/>
    </xf>
    <xf numFmtId="0" fontId="5" fillId="0" borderId="1" xfId="269" applyNumberFormat="1" applyFont="1" applyBorder="1" applyAlignment="1">
      <alignment vertical="top" textRotation="255" indent="1"/>
    </xf>
    <xf numFmtId="178" fontId="53" fillId="0" borderId="22" xfId="2" applyNumberFormat="1" applyFont="1" applyFill="1" applyBorder="1" applyAlignment="1" applyProtection="1">
      <alignment horizontal="right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41" fillId="0" borderId="14" xfId="269" applyNumberFormat="1" applyFont="1" applyBorder="1" applyAlignment="1">
      <alignment horizontal="center" vertical="center"/>
    </xf>
    <xf numFmtId="0" fontId="41" fillId="0" borderId="19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 textRotation="255" wrapText="1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1" xfId="269" applyNumberFormat="1" applyFont="1" applyBorder="1" applyAlignment="1">
      <alignment horizontal="center" vertical="center"/>
    </xf>
    <xf numFmtId="0" fontId="3" fillId="0" borderId="1" xfId="269" applyNumberFormat="1" applyBorder="1" applyAlignment="1">
      <alignment horizontal="center" vertical="center"/>
    </xf>
    <xf numFmtId="0" fontId="3" fillId="0" borderId="16" xfId="269" applyNumberFormat="1" applyBorder="1" applyAlignment="1">
      <alignment horizontal="center" vertical="center"/>
    </xf>
    <xf numFmtId="0" fontId="5" fillId="0" borderId="21" xfId="269" applyNumberFormat="1" applyFont="1" applyBorder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 wrapText="1"/>
    </xf>
    <xf numFmtId="0" fontId="6" fillId="0" borderId="14" xfId="269" applyNumberFormat="1" applyFont="1" applyBorder="1" applyAlignment="1">
      <alignment horizontal="center" vertical="center" wrapText="1"/>
    </xf>
    <xf numFmtId="0" fontId="6" fillId="0" borderId="19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48" fillId="0" borderId="14" xfId="269" applyNumberFormat="1" applyFont="1" applyBorder="1" applyAlignment="1">
      <alignment horizontal="center" vertical="center" shrinkToFit="1"/>
    </xf>
    <xf numFmtId="0" fontId="48" fillId="0" borderId="19" xfId="269" applyNumberFormat="1" applyFont="1" applyBorder="1" applyAlignment="1">
      <alignment horizontal="center" vertical="center" shrinkToFit="1"/>
    </xf>
    <xf numFmtId="0" fontId="41" fillId="0" borderId="13" xfId="269" applyNumberFormat="1" applyFont="1" applyBorder="1" applyAlignment="1">
      <alignment horizontal="center" vertical="center" wrapText="1"/>
    </xf>
    <xf numFmtId="0" fontId="41" fillId="0" borderId="18" xfId="269" applyNumberFormat="1" applyFont="1" applyBorder="1" applyAlignment="1">
      <alignment horizontal="center" vertical="center"/>
    </xf>
    <xf numFmtId="0" fontId="54" fillId="0" borderId="0" xfId="270" applyNumberFormat="1" applyAlignment="1">
      <alignment vertical="center"/>
    </xf>
    <xf numFmtId="0" fontId="54" fillId="0" borderId="0" xfId="270">
      <alignment vertical="center"/>
    </xf>
  </cellXfs>
  <cellStyles count="271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0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CF7C-F529-412A-8AFE-62F7373EBE22}">
  <dimension ref="A1:A17"/>
  <sheetViews>
    <sheetView tabSelected="1" zoomScale="115" zoomScaleNormal="115" workbookViewId="0">
      <selection activeCell="D27" sqref="D27"/>
    </sheetView>
  </sheetViews>
  <sheetFormatPr defaultRowHeight="13.5"/>
  <sheetData>
    <row r="1" spans="1:1">
      <c r="A1" t="s">
        <v>297</v>
      </c>
    </row>
    <row r="2" spans="1:1">
      <c r="A2" s="172" t="s">
        <v>299</v>
      </c>
    </row>
    <row r="3" spans="1:1">
      <c r="A3" s="172" t="s">
        <v>300</v>
      </c>
    </row>
    <row r="4" spans="1:1">
      <c r="A4" s="172" t="s">
        <v>301</v>
      </c>
    </row>
    <row r="5" spans="1:1">
      <c r="A5" s="172" t="s">
        <v>302</v>
      </c>
    </row>
    <row r="6" spans="1:1">
      <c r="A6" s="172" t="s">
        <v>303</v>
      </c>
    </row>
    <row r="7" spans="1:1">
      <c r="A7" s="172" t="s">
        <v>304</v>
      </c>
    </row>
    <row r="8" spans="1:1">
      <c r="A8" s="172" t="s">
        <v>305</v>
      </c>
    </row>
    <row r="9" spans="1:1">
      <c r="A9" s="172" t="s">
        <v>306</v>
      </c>
    </row>
    <row r="10" spans="1:1">
      <c r="A10" s="172" t="s">
        <v>307</v>
      </c>
    </row>
    <row r="11" spans="1:1">
      <c r="A11" s="172" t="s">
        <v>308</v>
      </c>
    </row>
    <row r="12" spans="1:1">
      <c r="A12" s="172" t="s">
        <v>309</v>
      </c>
    </row>
    <row r="13" spans="1:1">
      <c r="A13" s="172" t="s">
        <v>310</v>
      </c>
    </row>
    <row r="14" spans="1:1">
      <c r="A14" s="172" t="s">
        <v>311</v>
      </c>
    </row>
    <row r="15" spans="1:1">
      <c r="A15" s="172" t="s">
        <v>312</v>
      </c>
    </row>
    <row r="16" spans="1:1">
      <c r="A16" s="172" t="s">
        <v>313</v>
      </c>
    </row>
    <row r="17" spans="1:1">
      <c r="A17" s="172" t="s">
        <v>314</v>
      </c>
    </row>
  </sheetData>
  <phoneticPr fontId="2"/>
  <hyperlinks>
    <hyperlink ref="A2" location="'11-1'!A1" display="11-1. 火災の発生状況" xr:uid="{CA85ADC9-2DD8-4850-B70B-A09413A9504C}"/>
    <hyperlink ref="A3" location="'11-2'!A1" display="11-2. 原因別火災発生件数" xr:uid="{B03D26ED-7362-4785-ABF3-87A0038D78C9}"/>
    <hyperlink ref="A4" location="'11-3'!A1" display="11-3. 常備消防力の状況" xr:uid="{FDA1DA0D-D326-4FE9-B577-64716F0CCA81}"/>
    <hyperlink ref="A5" location="'11-4'!A1" display="11-4. 非常備消防力の状況" xr:uid="{02E2F2EA-1F2A-4C08-AD13-1EA3F2215C77}"/>
    <hyperlink ref="A6" location="'11-5'!A1" display="11-5. 市内危険物施設数" xr:uid="{29777523-04F5-4717-81DA-1D62E36B4567}"/>
    <hyperlink ref="A7" location="'11-6'!A1" display="11-6. 地区別水利施設数" xr:uid="{05B530A4-74E8-4AF0-A59D-730AD5ACAA61}"/>
    <hyperlink ref="A8" location="'11-7'!A1" display="11-7. 市内中高層建築物数" xr:uid="{A64F8216-C6A4-4972-B26C-99CD06320758}"/>
    <hyperlink ref="A9" location="'11-8'!A1" display="11-8. 風水害被害状況" xr:uid="{B8753535-81BA-4D16-AEF7-0ABEE5395557}"/>
    <hyperlink ref="A10" location="'11-9'!A1" display="11-9. 救急車出動状況" xr:uid="{E2B25D31-135B-430E-9A25-39BA571D8A4C}"/>
    <hyperlink ref="A11" location="'11-10'!A1" display="11-10. 救急搬送人員状況" xr:uid="{B17A44F0-1EB5-49CB-98CA-4F28E9CE0407}"/>
    <hyperlink ref="A12" location="'11-11'!A1" display="11-11. 交通事故発生件数" xr:uid="{751018A5-9444-45C9-934A-637AC91D19C6}"/>
    <hyperlink ref="A13" location="'11-12'!A1" display="11-12. 主体別・状態別交通事故死傷者数" xr:uid="{7A84CA03-5535-4740-9E32-6C3A000EF3AE}"/>
    <hyperlink ref="A14" location="'11-13'!A1" display="11-13. 交通事故相談件数" xr:uid="{15B65D69-2174-4C6A-804F-8822E8A3155B}"/>
    <hyperlink ref="A15" location="'11-14'!A1" display="11-14. 道路反射鏡・道路照明灯設置状況" xr:uid="{507D2C87-B370-40BC-878D-38E5CAB3EB88}"/>
    <hyperlink ref="A16" location="'11-15'!A1" display="11-15. 少年非行状況" xr:uid="{DE8E11A5-D51A-4307-B257-65EF5B58ACA5}"/>
    <hyperlink ref="A17" location="'11-16'!A1" display="11-16. 刑法犯罪発生件数" xr:uid="{0852E291-2D67-4A84-BB29-39FD6EC9D0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4107-33EF-4F7E-AB13-90B710E097E0}">
  <sheetPr codeName="Sheet9"/>
  <dimension ref="A1:M10"/>
  <sheetViews>
    <sheetView zoomScale="110" zoomScaleNormal="110" workbookViewId="0"/>
  </sheetViews>
  <sheetFormatPr defaultColWidth="9.625" defaultRowHeight="15" customHeight="1"/>
  <cols>
    <col min="1" max="1" width="7.625" style="4" customWidth="1"/>
    <col min="2" max="2" width="7.125" style="4" customWidth="1"/>
    <col min="3" max="13" width="6.25" style="4" customWidth="1"/>
    <col min="14" max="16384" width="9.625" style="4"/>
  </cols>
  <sheetData>
    <row r="1" spans="1:13" ht="15" customHeight="1">
      <c r="A1" s="171" t="s">
        <v>298</v>
      </c>
    </row>
    <row r="3" spans="1:13" ht="15" customHeight="1">
      <c r="A3" s="1" t="s">
        <v>206</v>
      </c>
    </row>
    <row r="4" spans="1:13" ht="15" customHeight="1">
      <c r="A4" s="3" t="s">
        <v>1</v>
      </c>
      <c r="M4" s="5" t="s">
        <v>19</v>
      </c>
    </row>
    <row r="5" spans="1:13" ht="15" customHeight="1">
      <c r="A5" s="155" t="s">
        <v>3</v>
      </c>
      <c r="B5" s="167" t="s">
        <v>207</v>
      </c>
      <c r="C5" s="145" t="s">
        <v>208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15" customHeight="1">
      <c r="A6" s="150"/>
      <c r="B6" s="168"/>
      <c r="C6" s="116" t="s">
        <v>209</v>
      </c>
      <c r="D6" s="116" t="s">
        <v>210</v>
      </c>
      <c r="E6" s="116" t="s">
        <v>211</v>
      </c>
      <c r="F6" s="116" t="s">
        <v>212</v>
      </c>
      <c r="G6" s="116" t="s">
        <v>213</v>
      </c>
      <c r="H6" s="116" t="s">
        <v>214</v>
      </c>
      <c r="I6" s="116" t="s">
        <v>215</v>
      </c>
      <c r="J6" s="116" t="s">
        <v>216</v>
      </c>
      <c r="K6" s="116" t="s">
        <v>217</v>
      </c>
      <c r="L6" s="116" t="s">
        <v>218</v>
      </c>
      <c r="M6" s="117" t="s">
        <v>8</v>
      </c>
    </row>
    <row r="7" spans="1:13" s="121" customFormat="1" ht="15" customHeight="1">
      <c r="A7" s="118" t="s">
        <v>219</v>
      </c>
      <c r="B7" s="119">
        <f t="shared" ref="B7:B8" si="0">SUM(C7:M7)</f>
        <v>19578</v>
      </c>
      <c r="C7" s="15">
        <v>43</v>
      </c>
      <c r="D7" s="25">
        <v>1</v>
      </c>
      <c r="E7" s="15">
        <v>6</v>
      </c>
      <c r="F7" s="15">
        <v>1132</v>
      </c>
      <c r="G7" s="15">
        <v>92</v>
      </c>
      <c r="H7" s="15">
        <v>75</v>
      </c>
      <c r="I7" s="15">
        <v>2754</v>
      </c>
      <c r="J7" s="15">
        <v>91</v>
      </c>
      <c r="K7" s="15">
        <v>217</v>
      </c>
      <c r="L7" s="120">
        <v>13501</v>
      </c>
      <c r="M7" s="15">
        <v>1666</v>
      </c>
    </row>
    <row r="8" spans="1:13" s="121" customFormat="1" ht="15" customHeight="1">
      <c r="A8" s="118" t="s">
        <v>220</v>
      </c>
      <c r="B8" s="68">
        <f t="shared" si="0"/>
        <v>20070</v>
      </c>
      <c r="C8" s="15">
        <v>33</v>
      </c>
      <c r="D8" s="25">
        <v>0</v>
      </c>
      <c r="E8" s="15">
        <v>3</v>
      </c>
      <c r="F8" s="15">
        <v>1154</v>
      </c>
      <c r="G8" s="15">
        <v>105</v>
      </c>
      <c r="H8" s="15">
        <v>75</v>
      </c>
      <c r="I8" s="15">
        <v>2921</v>
      </c>
      <c r="J8" s="15">
        <v>98</v>
      </c>
      <c r="K8" s="15">
        <v>222</v>
      </c>
      <c r="L8" s="120">
        <v>13676</v>
      </c>
      <c r="M8" s="15">
        <v>1783</v>
      </c>
    </row>
    <row r="9" spans="1:13" s="121" customFormat="1" ht="15" customHeight="1">
      <c r="A9" s="122" t="s">
        <v>221</v>
      </c>
      <c r="B9" s="123">
        <f>SUM(C9:M9)</f>
        <v>20408</v>
      </c>
      <c r="C9" s="63">
        <v>33</v>
      </c>
      <c r="D9" s="97">
        <v>2</v>
      </c>
      <c r="E9" s="63">
        <v>1</v>
      </c>
      <c r="F9" s="63">
        <v>1209</v>
      </c>
      <c r="G9" s="63">
        <v>104</v>
      </c>
      <c r="H9" s="63">
        <v>86</v>
      </c>
      <c r="I9" s="63">
        <v>3119</v>
      </c>
      <c r="J9" s="63">
        <v>97</v>
      </c>
      <c r="K9" s="63">
        <v>272</v>
      </c>
      <c r="L9" s="124">
        <v>13724</v>
      </c>
      <c r="M9" s="63">
        <v>1761</v>
      </c>
    </row>
    <row r="10" spans="1:13" ht="15" customHeight="1">
      <c r="A10" s="19" t="s">
        <v>222</v>
      </c>
      <c r="M10" s="37" t="s">
        <v>223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 xr:uid="{1DBE38B6-22E1-4FAF-AC5A-3947AA8BC21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8D02-DDDB-442B-9FF4-5F6A962FB447}">
  <sheetPr codeName="Sheet10">
    <pageSetUpPr fitToPage="1"/>
  </sheetPr>
  <dimension ref="A1:M10"/>
  <sheetViews>
    <sheetView zoomScale="110" zoomScaleNormal="110" workbookViewId="0"/>
  </sheetViews>
  <sheetFormatPr defaultColWidth="9.625" defaultRowHeight="15" customHeight="1"/>
  <cols>
    <col min="1" max="1" width="7.625" style="4" customWidth="1"/>
    <col min="2" max="2" width="7.125" style="4" customWidth="1"/>
    <col min="3" max="13" width="6.25" style="4" customWidth="1"/>
    <col min="14" max="16384" width="9.625" style="4"/>
  </cols>
  <sheetData>
    <row r="1" spans="1:13" ht="15" customHeight="1">
      <c r="A1" s="171" t="s">
        <v>298</v>
      </c>
    </row>
    <row r="3" spans="1:13" ht="15" customHeight="1">
      <c r="A3" s="1" t="s">
        <v>224</v>
      </c>
    </row>
    <row r="4" spans="1:13" ht="15" customHeight="1">
      <c r="A4" s="3" t="s">
        <v>1</v>
      </c>
      <c r="M4" s="5" t="s">
        <v>225</v>
      </c>
    </row>
    <row r="5" spans="1:13" ht="15" customHeight="1">
      <c r="A5" s="155" t="s">
        <v>3</v>
      </c>
      <c r="B5" s="167" t="s">
        <v>226</v>
      </c>
      <c r="C5" s="145" t="s">
        <v>227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15" customHeight="1">
      <c r="A6" s="150"/>
      <c r="B6" s="168"/>
      <c r="C6" s="116" t="s">
        <v>209</v>
      </c>
      <c r="D6" s="116" t="s">
        <v>210</v>
      </c>
      <c r="E6" s="116" t="s">
        <v>211</v>
      </c>
      <c r="F6" s="116" t="s">
        <v>212</v>
      </c>
      <c r="G6" s="116" t="s">
        <v>213</v>
      </c>
      <c r="H6" s="116" t="s">
        <v>214</v>
      </c>
      <c r="I6" s="116" t="s">
        <v>215</v>
      </c>
      <c r="J6" s="116" t="s">
        <v>216</v>
      </c>
      <c r="K6" s="116" t="s">
        <v>217</v>
      </c>
      <c r="L6" s="116" t="s">
        <v>218</v>
      </c>
      <c r="M6" s="117" t="s">
        <v>8</v>
      </c>
    </row>
    <row r="7" spans="1:13" ht="15" customHeight="1">
      <c r="A7" s="118" t="s">
        <v>228</v>
      </c>
      <c r="B7" s="125">
        <f t="shared" ref="B7:B8" si="0">SUM(C7:M7)</f>
        <v>15360</v>
      </c>
      <c r="C7" s="25">
        <v>9</v>
      </c>
      <c r="D7" s="25">
        <v>0</v>
      </c>
      <c r="E7" s="25">
        <v>0</v>
      </c>
      <c r="F7" s="25">
        <v>922</v>
      </c>
      <c r="G7" s="25">
        <v>89</v>
      </c>
      <c r="H7" s="25">
        <v>74</v>
      </c>
      <c r="I7" s="25">
        <v>2282</v>
      </c>
      <c r="J7" s="25">
        <v>54</v>
      </c>
      <c r="K7" s="25">
        <v>136</v>
      </c>
      <c r="L7" s="126">
        <v>10569</v>
      </c>
      <c r="M7" s="15">
        <v>1225</v>
      </c>
    </row>
    <row r="8" spans="1:13" ht="15" customHeight="1">
      <c r="A8" s="118" t="s">
        <v>220</v>
      </c>
      <c r="B8" s="127">
        <f t="shared" si="0"/>
        <v>15806</v>
      </c>
      <c r="C8" s="25">
        <v>9</v>
      </c>
      <c r="D8" s="25">
        <v>0</v>
      </c>
      <c r="E8" s="25">
        <v>1</v>
      </c>
      <c r="F8" s="25">
        <v>957</v>
      </c>
      <c r="G8" s="25">
        <v>102</v>
      </c>
      <c r="H8" s="25">
        <v>71</v>
      </c>
      <c r="I8" s="25">
        <v>2439</v>
      </c>
      <c r="J8" s="25">
        <v>62</v>
      </c>
      <c r="K8" s="25">
        <v>127</v>
      </c>
      <c r="L8" s="126">
        <v>10725</v>
      </c>
      <c r="M8" s="15">
        <v>1313</v>
      </c>
    </row>
    <row r="9" spans="1:13" ht="15" customHeight="1">
      <c r="A9" s="122" t="s">
        <v>221</v>
      </c>
      <c r="B9" s="128">
        <f>SUM(C9:M9)</f>
        <v>16274</v>
      </c>
      <c r="C9" s="97">
        <v>2</v>
      </c>
      <c r="D9" s="97">
        <v>2</v>
      </c>
      <c r="E9" s="97">
        <v>1</v>
      </c>
      <c r="F9" s="97">
        <v>1007</v>
      </c>
      <c r="G9" s="97">
        <v>98</v>
      </c>
      <c r="H9" s="97">
        <v>82</v>
      </c>
      <c r="I9" s="97">
        <v>2633</v>
      </c>
      <c r="J9" s="97">
        <v>56</v>
      </c>
      <c r="K9" s="97">
        <v>154</v>
      </c>
      <c r="L9" s="129">
        <v>10914</v>
      </c>
      <c r="M9" s="63">
        <v>1325</v>
      </c>
    </row>
    <row r="10" spans="1:13" ht="15" customHeight="1">
      <c r="A10" s="19" t="s">
        <v>222</v>
      </c>
      <c r="M10" s="37" t="s">
        <v>223</v>
      </c>
    </row>
  </sheetData>
  <mergeCells count="3">
    <mergeCell ref="A5:A6"/>
    <mergeCell ref="B5:B6"/>
    <mergeCell ref="C5:M5"/>
  </mergeCells>
  <phoneticPr fontId="2"/>
  <hyperlinks>
    <hyperlink ref="A1" location="目次!A1" display="目次へもどる" xr:uid="{25DBB465-78C4-47A4-8BC5-E2B28DBEF3E4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fitToHeight="0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CBC7-64EE-483D-BEB0-801D4956C297}">
  <sheetPr codeName="Sheet11"/>
  <dimension ref="A1:H12"/>
  <sheetViews>
    <sheetView zoomScale="110" zoomScaleNormal="110" workbookViewId="0"/>
  </sheetViews>
  <sheetFormatPr defaultColWidth="11.25" defaultRowHeight="15" customHeight="1"/>
  <cols>
    <col min="1" max="1" width="11.125" style="4" customWidth="1"/>
    <col min="2" max="7" width="10" style="4" customWidth="1"/>
    <col min="8" max="8" width="15" style="4" customWidth="1"/>
    <col min="9" max="16384" width="11.25" style="4"/>
  </cols>
  <sheetData>
    <row r="1" spans="1:8" ht="15" customHeight="1">
      <c r="A1" s="171" t="s">
        <v>298</v>
      </c>
    </row>
    <row r="3" spans="1:8" ht="15" customHeight="1">
      <c r="A3" s="1" t="s">
        <v>229</v>
      </c>
    </row>
    <row r="4" spans="1:8" ht="15" customHeight="1">
      <c r="A4" s="3" t="s">
        <v>1</v>
      </c>
      <c r="H4" s="5" t="s">
        <v>2</v>
      </c>
    </row>
    <row r="5" spans="1:8" ht="15" customHeight="1">
      <c r="A5" s="149" t="s">
        <v>3</v>
      </c>
      <c r="B5" s="145" t="s">
        <v>230</v>
      </c>
      <c r="C5" s="158"/>
      <c r="D5" s="146"/>
      <c r="E5" s="145" t="s">
        <v>231</v>
      </c>
      <c r="F5" s="158"/>
      <c r="G5" s="158"/>
      <c r="H5" s="158"/>
    </row>
    <row r="6" spans="1:8" ht="30" customHeight="1">
      <c r="A6" s="150"/>
      <c r="B6" s="9" t="s">
        <v>4</v>
      </c>
      <c r="C6" s="46" t="s">
        <v>232</v>
      </c>
      <c r="D6" s="40" t="s">
        <v>233</v>
      </c>
      <c r="E6" s="9" t="s">
        <v>4</v>
      </c>
      <c r="F6" s="10" t="s">
        <v>234</v>
      </c>
      <c r="G6" s="46" t="s">
        <v>235</v>
      </c>
      <c r="H6" s="48" t="s">
        <v>236</v>
      </c>
    </row>
    <row r="7" spans="1:8" ht="15" customHeight="1">
      <c r="A7" s="17" t="s">
        <v>237</v>
      </c>
      <c r="B7" s="24">
        <v>7177</v>
      </c>
      <c r="C7" s="25">
        <v>780</v>
      </c>
      <c r="D7" s="130">
        <f>B7/365</f>
        <v>19.663013698630138</v>
      </c>
      <c r="E7" s="45">
        <v>905</v>
      </c>
      <c r="F7" s="25">
        <v>6</v>
      </c>
      <c r="G7" s="130">
        <v>2.5</v>
      </c>
      <c r="H7" s="130">
        <v>2.6</v>
      </c>
    </row>
    <row r="8" spans="1:8" ht="15" customHeight="1">
      <c r="A8" s="131" t="s">
        <v>238</v>
      </c>
      <c r="B8" s="24">
        <v>7456</v>
      </c>
      <c r="C8" s="25">
        <v>821</v>
      </c>
      <c r="D8" s="130">
        <f>B8/365</f>
        <v>20.427397260273974</v>
      </c>
      <c r="E8" s="45">
        <v>960</v>
      </c>
      <c r="F8" s="25">
        <v>11</v>
      </c>
      <c r="G8" s="130">
        <f>E8/365</f>
        <v>2.6301369863013697</v>
      </c>
      <c r="H8" s="130">
        <f>E8/345582*1000</f>
        <v>2.7779224612393008</v>
      </c>
    </row>
    <row r="9" spans="1:8" ht="15" customHeight="1">
      <c r="A9" s="131" t="s">
        <v>15</v>
      </c>
      <c r="B9" s="24">
        <v>7559</v>
      </c>
      <c r="C9" s="25">
        <v>710</v>
      </c>
      <c r="D9" s="130">
        <f>B9/365</f>
        <v>20.709589041095889</v>
      </c>
      <c r="E9" s="45">
        <v>828</v>
      </c>
      <c r="F9" s="25">
        <v>6</v>
      </c>
      <c r="G9" s="130">
        <f>E9/365</f>
        <v>2.2684931506849315</v>
      </c>
      <c r="H9" s="130">
        <f>E9/343062*1000</f>
        <v>2.4135578991552546</v>
      </c>
    </row>
    <row r="10" spans="1:8" ht="15" customHeight="1">
      <c r="A10" s="19"/>
      <c r="B10" s="132"/>
      <c r="C10" s="19"/>
      <c r="D10" s="19"/>
      <c r="E10" s="19"/>
      <c r="F10" s="19"/>
      <c r="G10" s="19"/>
      <c r="H10" s="20" t="s">
        <v>239</v>
      </c>
    </row>
    <row r="12" spans="1:8" ht="15" customHeight="1">
      <c r="A12" s="133"/>
      <c r="B12" s="134"/>
      <c r="C12" s="134"/>
      <c r="D12" s="134"/>
      <c r="E12" s="134"/>
    </row>
  </sheetData>
  <mergeCells count="3">
    <mergeCell ref="A5:A6"/>
    <mergeCell ref="B5:D5"/>
    <mergeCell ref="E5:H5"/>
  </mergeCells>
  <phoneticPr fontId="2"/>
  <hyperlinks>
    <hyperlink ref="A1" location="目次!A1" display="目次へもどる" xr:uid="{2CDCCAD8-8681-4DA5-9B7A-C07EE7C14DF6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E3E3-EB2F-43E9-80DA-939B6A7B48D7}">
  <sheetPr codeName="Sheet12"/>
  <dimension ref="A1:L10"/>
  <sheetViews>
    <sheetView zoomScale="110" zoomScaleNormal="110" workbookViewId="0"/>
  </sheetViews>
  <sheetFormatPr defaultColWidth="10.75" defaultRowHeight="15" customHeight="1"/>
  <cols>
    <col min="1" max="1" width="11.125" style="2" customWidth="1"/>
    <col min="2" max="11" width="7.5" style="2" customWidth="1"/>
    <col min="12" max="16384" width="10.75" style="2"/>
  </cols>
  <sheetData>
    <row r="1" spans="1:12" ht="15" customHeight="1">
      <c r="A1" s="171" t="s">
        <v>298</v>
      </c>
    </row>
    <row r="3" spans="1:12" ht="15" customHeight="1">
      <c r="A3" s="1" t="s">
        <v>240</v>
      </c>
    </row>
    <row r="4" spans="1:12" s="4" customFormat="1" ht="15" customHeight="1">
      <c r="A4" s="3" t="s">
        <v>1</v>
      </c>
      <c r="J4" s="37"/>
      <c r="K4" s="5" t="s">
        <v>241</v>
      </c>
    </row>
    <row r="5" spans="1:12" s="4" customFormat="1" ht="15" customHeight="1">
      <c r="A5" s="149" t="s">
        <v>3</v>
      </c>
      <c r="B5" s="169" t="s">
        <v>242</v>
      </c>
      <c r="C5" s="145" t="s">
        <v>243</v>
      </c>
      <c r="D5" s="158"/>
      <c r="E5" s="158"/>
      <c r="F5" s="7"/>
      <c r="G5" s="145" t="s">
        <v>244</v>
      </c>
      <c r="H5" s="158"/>
      <c r="I5" s="158"/>
      <c r="J5" s="158"/>
      <c r="K5" s="158"/>
    </row>
    <row r="6" spans="1:12" s="4" customFormat="1" ht="15" customHeight="1">
      <c r="A6" s="150"/>
      <c r="B6" s="170"/>
      <c r="C6" s="11" t="s">
        <v>245</v>
      </c>
      <c r="D6" s="11" t="s">
        <v>246</v>
      </c>
      <c r="E6" s="8" t="s">
        <v>247</v>
      </c>
      <c r="F6" s="8" t="s">
        <v>248</v>
      </c>
      <c r="G6" s="11" t="s">
        <v>249</v>
      </c>
      <c r="H6" s="11" t="s">
        <v>250</v>
      </c>
      <c r="I6" s="75" t="s">
        <v>251</v>
      </c>
      <c r="J6" s="11" t="s">
        <v>252</v>
      </c>
      <c r="K6" s="6" t="s">
        <v>248</v>
      </c>
    </row>
    <row r="7" spans="1:12" s="4" customFormat="1" ht="15" customHeight="1">
      <c r="A7" s="17" t="s">
        <v>237</v>
      </c>
      <c r="B7" s="14">
        <f>SUM(C7:F7)</f>
        <v>905</v>
      </c>
      <c r="C7" s="15">
        <v>59</v>
      </c>
      <c r="D7" s="15">
        <v>148</v>
      </c>
      <c r="E7" s="15">
        <v>42</v>
      </c>
      <c r="F7" s="15">
        <v>656</v>
      </c>
      <c r="G7" s="15">
        <v>129</v>
      </c>
      <c r="H7" s="15">
        <v>277</v>
      </c>
      <c r="I7" s="15">
        <v>76</v>
      </c>
      <c r="J7" s="15">
        <v>423</v>
      </c>
      <c r="K7" s="15">
        <v>0</v>
      </c>
    </row>
    <row r="8" spans="1:12" s="4" customFormat="1" ht="15" customHeight="1">
      <c r="A8" s="131" t="s">
        <v>238</v>
      </c>
      <c r="B8" s="14">
        <f>SUM(C8:F8)</f>
        <v>960</v>
      </c>
      <c r="C8" s="15">
        <v>61</v>
      </c>
      <c r="D8" s="15">
        <v>156</v>
      </c>
      <c r="E8" s="15">
        <v>39</v>
      </c>
      <c r="F8" s="15">
        <v>704</v>
      </c>
      <c r="G8" s="15">
        <v>126</v>
      </c>
      <c r="H8" s="15">
        <v>259</v>
      </c>
      <c r="I8" s="15">
        <v>102</v>
      </c>
      <c r="J8" s="15">
        <v>473</v>
      </c>
      <c r="K8" s="15">
        <v>0</v>
      </c>
    </row>
    <row r="9" spans="1:12" s="4" customFormat="1" ht="15" customHeight="1">
      <c r="A9" s="131" t="s">
        <v>15</v>
      </c>
      <c r="B9" s="14">
        <f>SUM(C9:F9)</f>
        <v>828</v>
      </c>
      <c r="C9" s="15">
        <v>43</v>
      </c>
      <c r="D9" s="15">
        <v>130</v>
      </c>
      <c r="E9" s="15">
        <v>37</v>
      </c>
      <c r="F9" s="15">
        <v>618</v>
      </c>
      <c r="G9" s="15">
        <v>102</v>
      </c>
      <c r="H9" s="15">
        <v>244</v>
      </c>
      <c r="I9" s="15">
        <v>72</v>
      </c>
      <c r="J9" s="15">
        <v>409</v>
      </c>
      <c r="K9" s="15">
        <v>0</v>
      </c>
      <c r="L9" s="34"/>
    </row>
    <row r="10" spans="1:12" s="4" customFormat="1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20" t="s">
        <v>253</v>
      </c>
    </row>
  </sheetData>
  <mergeCells count="4">
    <mergeCell ref="A5:A6"/>
    <mergeCell ref="B5:B6"/>
    <mergeCell ref="C5:E5"/>
    <mergeCell ref="G5:K5"/>
  </mergeCells>
  <phoneticPr fontId="2"/>
  <hyperlinks>
    <hyperlink ref="A1" location="目次!A1" display="目次へもどる" xr:uid="{C23FEB0C-1949-40A3-BF98-B7AB4C43EB7B}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0DED-7EDE-4D40-9284-3559D5C5D66C}">
  <sheetPr codeName="Sheet13"/>
  <dimension ref="A1:F10"/>
  <sheetViews>
    <sheetView zoomScale="110" zoomScaleNormal="110" workbookViewId="0"/>
  </sheetViews>
  <sheetFormatPr defaultColWidth="9.625" defaultRowHeight="15" customHeight="1"/>
  <cols>
    <col min="1" max="1" width="11.125" style="2" customWidth="1"/>
    <col min="2" max="6" width="15" style="2" customWidth="1"/>
    <col min="7" max="16384" width="9.625" style="2"/>
  </cols>
  <sheetData>
    <row r="1" spans="1:6" ht="15" customHeight="1">
      <c r="A1" s="171" t="s">
        <v>298</v>
      </c>
    </row>
    <row r="3" spans="1:6" ht="15" customHeight="1">
      <c r="A3" s="1" t="s">
        <v>254</v>
      </c>
    </row>
    <row r="4" spans="1:6" s="4" customFormat="1" ht="15" customHeight="1">
      <c r="A4" s="3" t="s">
        <v>255</v>
      </c>
      <c r="F4" s="5" t="s">
        <v>19</v>
      </c>
    </row>
    <row r="5" spans="1:6" s="4" customFormat="1" ht="15" customHeight="1">
      <c r="A5" s="149" t="s">
        <v>256</v>
      </c>
      <c r="B5" s="151" t="s">
        <v>257</v>
      </c>
      <c r="C5" s="145" t="s">
        <v>258</v>
      </c>
      <c r="D5" s="146"/>
      <c r="E5" s="158" t="s">
        <v>259</v>
      </c>
      <c r="F5" s="158"/>
    </row>
    <row r="6" spans="1:6" s="4" customFormat="1" ht="15" customHeight="1">
      <c r="A6" s="150"/>
      <c r="B6" s="152"/>
      <c r="C6" s="10" t="s">
        <v>260</v>
      </c>
      <c r="D6" s="8" t="s">
        <v>261</v>
      </c>
      <c r="E6" s="10" t="s">
        <v>260</v>
      </c>
      <c r="F6" s="75" t="s">
        <v>261</v>
      </c>
    </row>
    <row r="7" spans="1:6" s="4" customFormat="1" ht="15" customHeight="1">
      <c r="A7" s="17" t="s">
        <v>237</v>
      </c>
      <c r="B7" s="14">
        <f>SUM(C7:F7)</f>
        <v>53</v>
      </c>
      <c r="C7" s="15">
        <v>32</v>
      </c>
      <c r="D7" s="15">
        <v>6</v>
      </c>
      <c r="E7" s="15">
        <v>14</v>
      </c>
      <c r="F7" s="15">
        <v>1</v>
      </c>
    </row>
    <row r="8" spans="1:6" s="4" customFormat="1" ht="15" customHeight="1">
      <c r="A8" s="131" t="s">
        <v>238</v>
      </c>
      <c r="B8" s="14">
        <f>SUM(C8:F8)</f>
        <v>35</v>
      </c>
      <c r="C8" s="15">
        <v>21</v>
      </c>
      <c r="D8" s="15">
        <v>5</v>
      </c>
      <c r="E8" s="15">
        <v>9</v>
      </c>
      <c r="F8" s="15">
        <v>0</v>
      </c>
    </row>
    <row r="9" spans="1:6" s="4" customFormat="1" ht="15" customHeight="1">
      <c r="A9" s="131" t="s">
        <v>15</v>
      </c>
      <c r="B9" s="14">
        <f>SUM(C9:F9)</f>
        <v>41</v>
      </c>
      <c r="C9" s="15">
        <v>22</v>
      </c>
      <c r="D9" s="15">
        <v>6</v>
      </c>
      <c r="E9" s="15">
        <v>13</v>
      </c>
      <c r="F9" s="15">
        <v>0</v>
      </c>
    </row>
    <row r="10" spans="1:6" s="4" customFormat="1" ht="15" customHeight="1">
      <c r="A10" s="19" t="s">
        <v>262</v>
      </c>
      <c r="B10" s="19"/>
      <c r="C10" s="19"/>
      <c r="D10" s="19"/>
      <c r="E10" s="19"/>
      <c r="F10" s="20" t="s">
        <v>263</v>
      </c>
    </row>
  </sheetData>
  <mergeCells count="4">
    <mergeCell ref="A5:A6"/>
    <mergeCell ref="B5:B6"/>
    <mergeCell ref="C5:D5"/>
    <mergeCell ref="E5:F5"/>
  </mergeCells>
  <phoneticPr fontId="2"/>
  <hyperlinks>
    <hyperlink ref="A1" location="目次!A1" display="目次へもどる" xr:uid="{181AF35C-CB42-4591-8D14-3A253837952D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C0F98-C50E-4F44-9AE2-8A159C78E07D}">
  <sheetPr codeName="Sheet14"/>
  <dimension ref="A1:G10"/>
  <sheetViews>
    <sheetView zoomScale="110" zoomScaleNormal="110" workbookViewId="0"/>
  </sheetViews>
  <sheetFormatPr defaultColWidth="9.625" defaultRowHeight="15" customHeight="1"/>
  <cols>
    <col min="1" max="1" width="11.125" style="2" customWidth="1"/>
    <col min="2" max="7" width="12.625" style="2" customWidth="1"/>
    <col min="8" max="16384" width="9.625" style="2"/>
  </cols>
  <sheetData>
    <row r="1" spans="1:7" ht="15" customHeight="1">
      <c r="A1" s="171" t="s">
        <v>298</v>
      </c>
    </row>
    <row r="3" spans="1:7" ht="15" customHeight="1">
      <c r="A3" s="1" t="s">
        <v>264</v>
      </c>
    </row>
    <row r="4" spans="1:7" s="4" customFormat="1" ht="15" customHeight="1"/>
    <row r="5" spans="1:7" s="4" customFormat="1" ht="15" customHeight="1">
      <c r="A5" s="149" t="s">
        <v>265</v>
      </c>
      <c r="B5" s="145" t="s">
        <v>266</v>
      </c>
      <c r="C5" s="158"/>
      <c r="D5" s="146"/>
      <c r="E5" s="158" t="s">
        <v>267</v>
      </c>
      <c r="F5" s="158"/>
      <c r="G5" s="158"/>
    </row>
    <row r="6" spans="1:7" s="4" customFormat="1" ht="15" customHeight="1">
      <c r="A6" s="150"/>
      <c r="B6" s="9" t="s">
        <v>54</v>
      </c>
      <c r="C6" s="10" t="s">
        <v>268</v>
      </c>
      <c r="D6" s="8" t="s">
        <v>269</v>
      </c>
      <c r="E6" s="9" t="s">
        <v>54</v>
      </c>
      <c r="F6" s="10" t="s">
        <v>270</v>
      </c>
      <c r="G6" s="75" t="s">
        <v>271</v>
      </c>
    </row>
    <row r="7" spans="1:7" s="4" customFormat="1" ht="15" customHeight="1">
      <c r="A7" s="13" t="s">
        <v>272</v>
      </c>
      <c r="B7" s="135">
        <f t="shared" ref="B7:B8" si="0">SUM(C7:D7)</f>
        <v>36</v>
      </c>
      <c r="C7" s="34">
        <v>26</v>
      </c>
      <c r="D7" s="34">
        <v>10</v>
      </c>
      <c r="E7" s="136">
        <f t="shared" ref="E7:E8" si="1">SUM(F7:G7)</f>
        <v>60</v>
      </c>
      <c r="F7" s="34">
        <v>5</v>
      </c>
      <c r="G7" s="34">
        <v>55</v>
      </c>
    </row>
    <row r="8" spans="1:7" s="4" customFormat="1" ht="15" customHeight="1">
      <c r="A8" s="17" t="s">
        <v>238</v>
      </c>
      <c r="B8" s="135">
        <f t="shared" si="0"/>
        <v>17</v>
      </c>
      <c r="C8" s="34">
        <v>15</v>
      </c>
      <c r="D8" s="34">
        <v>2</v>
      </c>
      <c r="E8" s="136">
        <f t="shared" si="1"/>
        <v>43</v>
      </c>
      <c r="F8" s="34">
        <v>10</v>
      </c>
      <c r="G8" s="34">
        <v>33</v>
      </c>
    </row>
    <row r="9" spans="1:7" s="4" customFormat="1" ht="15" customHeight="1">
      <c r="A9" s="131" t="s">
        <v>15</v>
      </c>
      <c r="B9" s="135">
        <f>SUM(C9:D9)</f>
        <v>18</v>
      </c>
      <c r="C9" s="34">
        <v>16</v>
      </c>
      <c r="D9" s="34">
        <v>2</v>
      </c>
      <c r="E9" s="136">
        <f>SUM(F9:G9)</f>
        <v>71</v>
      </c>
      <c r="F9" s="34">
        <v>2</v>
      </c>
      <c r="G9" s="34">
        <v>69</v>
      </c>
    </row>
    <row r="10" spans="1:7" s="4" customFormat="1" ht="15" customHeight="1">
      <c r="A10" s="19"/>
      <c r="B10" s="19"/>
      <c r="C10" s="19"/>
      <c r="D10" s="19"/>
      <c r="E10" s="19"/>
      <c r="F10" s="19"/>
      <c r="G10" s="20" t="s">
        <v>273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 xr:uid="{5BF714CB-B00A-4B9E-9445-C8D01A97E8D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7C4A-FA8C-40B2-9A32-B2EA6474FDFB}">
  <sheetPr codeName="Sheet15"/>
  <dimension ref="A1:H12"/>
  <sheetViews>
    <sheetView zoomScale="110" zoomScaleNormal="110" workbookViewId="0"/>
  </sheetViews>
  <sheetFormatPr defaultColWidth="9.625" defaultRowHeight="15" customHeight="1"/>
  <cols>
    <col min="1" max="1" width="8.625" style="2" customWidth="1"/>
    <col min="2" max="7" width="11.125" style="2" customWidth="1"/>
    <col min="8" max="8" width="9.625" style="2" customWidth="1"/>
    <col min="9" max="16384" width="9.625" style="2"/>
  </cols>
  <sheetData>
    <row r="1" spans="1:8" ht="15" customHeight="1">
      <c r="A1" s="171" t="s">
        <v>298</v>
      </c>
    </row>
    <row r="3" spans="1:8" ht="15" customHeight="1">
      <c r="A3" s="1" t="s">
        <v>274</v>
      </c>
    </row>
    <row r="4" spans="1:8" s="4" customFormat="1" ht="15" customHeight="1">
      <c r="A4" s="3" t="s">
        <v>275</v>
      </c>
      <c r="B4" s="73"/>
      <c r="C4" s="73"/>
      <c r="D4" s="73"/>
      <c r="E4" s="73"/>
      <c r="F4" s="73"/>
      <c r="G4" s="73"/>
      <c r="H4" s="5" t="s">
        <v>19</v>
      </c>
    </row>
    <row r="5" spans="1:8" s="4" customFormat="1" ht="15" customHeight="1">
      <c r="A5" s="149" t="s">
        <v>276</v>
      </c>
      <c r="B5" s="151" t="s">
        <v>4</v>
      </c>
      <c r="C5" s="145" t="s">
        <v>277</v>
      </c>
      <c r="D5" s="158"/>
      <c r="E5" s="158"/>
      <c r="F5" s="158"/>
      <c r="G5" s="146"/>
      <c r="H5" s="165" t="s">
        <v>278</v>
      </c>
    </row>
    <row r="6" spans="1:8" s="4" customFormat="1" ht="15" customHeight="1">
      <c r="A6" s="150"/>
      <c r="B6" s="152"/>
      <c r="C6" s="11" t="s">
        <v>54</v>
      </c>
      <c r="D6" s="11" t="s">
        <v>279</v>
      </c>
      <c r="E6" s="11" t="s">
        <v>280</v>
      </c>
      <c r="F6" s="11" t="s">
        <v>281</v>
      </c>
      <c r="G6" s="8" t="s">
        <v>8</v>
      </c>
      <c r="H6" s="166"/>
    </row>
    <row r="7" spans="1:8" s="4" customFormat="1" ht="15" customHeight="1">
      <c r="A7" s="137" t="s">
        <v>282</v>
      </c>
      <c r="B7" s="138">
        <f t="shared" ref="B7:B10" si="0">SUM(D7:H7)</f>
        <v>75</v>
      </c>
      <c r="C7" s="15">
        <f t="shared" ref="C7:C10" si="1">SUM(D7:G7)</f>
        <v>74</v>
      </c>
      <c r="D7" s="25">
        <v>1</v>
      </c>
      <c r="E7" s="15">
        <v>46</v>
      </c>
      <c r="F7" s="15">
        <v>14</v>
      </c>
      <c r="G7" s="15">
        <v>13</v>
      </c>
      <c r="H7" s="15">
        <v>1</v>
      </c>
    </row>
    <row r="8" spans="1:8" s="4" customFormat="1" ht="15" customHeight="1">
      <c r="A8" s="17" t="s">
        <v>283</v>
      </c>
      <c r="B8" s="138">
        <f t="shared" si="0"/>
        <v>48</v>
      </c>
      <c r="C8" s="15">
        <f t="shared" si="1"/>
        <v>46</v>
      </c>
      <c r="D8" s="25">
        <v>1</v>
      </c>
      <c r="E8" s="15">
        <v>15</v>
      </c>
      <c r="F8" s="15">
        <v>13</v>
      </c>
      <c r="G8" s="15">
        <v>17</v>
      </c>
      <c r="H8" s="15">
        <v>2</v>
      </c>
    </row>
    <row r="9" spans="1:8" s="4" customFormat="1" ht="15" customHeight="1">
      <c r="A9" s="17">
        <v>4</v>
      </c>
      <c r="B9" s="138">
        <f t="shared" si="0"/>
        <v>39</v>
      </c>
      <c r="C9" s="15">
        <f t="shared" si="1"/>
        <v>38</v>
      </c>
      <c r="D9" s="25">
        <v>0</v>
      </c>
      <c r="E9" s="15">
        <v>15</v>
      </c>
      <c r="F9" s="15">
        <v>10</v>
      </c>
      <c r="G9" s="15">
        <v>13</v>
      </c>
      <c r="H9" s="15">
        <v>1</v>
      </c>
    </row>
    <row r="10" spans="1:8" s="4" customFormat="1" ht="15" customHeight="1">
      <c r="A10" s="17">
        <v>5</v>
      </c>
      <c r="B10" s="138">
        <f t="shared" si="0"/>
        <v>39</v>
      </c>
      <c r="C10" s="15">
        <f t="shared" si="1"/>
        <v>38</v>
      </c>
      <c r="D10" s="25">
        <v>3</v>
      </c>
      <c r="E10" s="15">
        <v>16</v>
      </c>
      <c r="F10" s="15">
        <v>4</v>
      </c>
      <c r="G10" s="15">
        <v>15</v>
      </c>
      <c r="H10" s="15">
        <v>1</v>
      </c>
    </row>
    <row r="11" spans="1:8" s="4" customFormat="1" ht="15" customHeight="1">
      <c r="A11" s="17">
        <v>6</v>
      </c>
      <c r="B11" s="139">
        <f>SUM(D11:H11)</f>
        <v>48</v>
      </c>
      <c r="C11" s="63">
        <f>SUM(D11:G11)</f>
        <v>42</v>
      </c>
      <c r="D11" s="97">
        <v>0</v>
      </c>
      <c r="E11" s="63">
        <v>30</v>
      </c>
      <c r="F11" s="63">
        <v>1</v>
      </c>
      <c r="G11" s="63">
        <v>11</v>
      </c>
      <c r="H11" s="63">
        <v>6</v>
      </c>
    </row>
    <row r="12" spans="1:8" s="4" customFormat="1" ht="15" customHeight="1">
      <c r="A12" s="19"/>
      <c r="H12" s="37" t="s">
        <v>284</v>
      </c>
    </row>
  </sheetData>
  <mergeCells count="4">
    <mergeCell ref="A5:A6"/>
    <mergeCell ref="B5:B6"/>
    <mergeCell ref="C5:G5"/>
    <mergeCell ref="H5:H6"/>
  </mergeCells>
  <phoneticPr fontId="2"/>
  <hyperlinks>
    <hyperlink ref="A1" location="目次!A1" display="目次へもどる" xr:uid="{55106CC1-D296-4D3B-890A-0BAC0287D49F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7C9B-21BA-4220-9E90-0E40EA85DB0B}">
  <sheetPr codeName="Sheet16"/>
  <dimension ref="A1:M11"/>
  <sheetViews>
    <sheetView zoomScale="110" zoomScaleNormal="110" workbookViewId="0"/>
  </sheetViews>
  <sheetFormatPr defaultColWidth="9.625" defaultRowHeight="15" customHeight="1"/>
  <cols>
    <col min="1" max="1" width="8.625" style="2" customWidth="1"/>
    <col min="2" max="2" width="7.625" style="2" customWidth="1"/>
    <col min="3" max="13" width="6.25" style="2" customWidth="1"/>
    <col min="14" max="16384" width="9.625" style="2"/>
  </cols>
  <sheetData>
    <row r="1" spans="1:13" ht="15" customHeight="1">
      <c r="A1" s="171" t="s">
        <v>298</v>
      </c>
    </row>
    <row r="3" spans="1:13" ht="15" customHeight="1">
      <c r="A3" s="1" t="s">
        <v>285</v>
      </c>
    </row>
    <row r="4" spans="1:13" s="4" customFormat="1" ht="15" customHeight="1">
      <c r="A4" s="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5" t="s">
        <v>19</v>
      </c>
    </row>
    <row r="5" spans="1:13" s="4" customFormat="1" ht="90" customHeight="1">
      <c r="A5" s="7" t="s">
        <v>3</v>
      </c>
      <c r="B5" s="140" t="s">
        <v>286</v>
      </c>
      <c r="C5" s="141" t="s">
        <v>287</v>
      </c>
      <c r="D5" s="141" t="s">
        <v>288</v>
      </c>
      <c r="E5" s="141" t="s">
        <v>289</v>
      </c>
      <c r="F5" s="141" t="s">
        <v>290</v>
      </c>
      <c r="G5" s="142" t="s">
        <v>291</v>
      </c>
      <c r="H5" s="141" t="s">
        <v>292</v>
      </c>
      <c r="I5" s="141" t="s">
        <v>293</v>
      </c>
      <c r="J5" s="141" t="s">
        <v>294</v>
      </c>
      <c r="K5" s="141" t="s">
        <v>295</v>
      </c>
      <c r="L5" s="142" t="s">
        <v>296</v>
      </c>
      <c r="M5" s="143" t="s">
        <v>8</v>
      </c>
    </row>
    <row r="6" spans="1:13" s="4" customFormat="1" ht="15" customHeight="1">
      <c r="A6" s="76" t="s">
        <v>282</v>
      </c>
      <c r="B6" s="144">
        <f>SUM(C6:M6)</f>
        <v>2529</v>
      </c>
      <c r="C6" s="25">
        <v>3</v>
      </c>
      <c r="D6" s="25">
        <v>7</v>
      </c>
      <c r="E6" s="25">
        <v>0</v>
      </c>
      <c r="F6" s="25">
        <v>7</v>
      </c>
      <c r="G6" s="25">
        <v>143</v>
      </c>
      <c r="H6" s="25">
        <v>1819</v>
      </c>
      <c r="I6" s="25">
        <v>87</v>
      </c>
      <c r="J6" s="25">
        <v>1</v>
      </c>
      <c r="K6" s="25">
        <v>0</v>
      </c>
      <c r="L6" s="25">
        <v>6</v>
      </c>
      <c r="M6" s="25">
        <v>456</v>
      </c>
    </row>
    <row r="7" spans="1:13" s="4" customFormat="1" ht="15" customHeight="1">
      <c r="A7" s="17" t="s">
        <v>283</v>
      </c>
      <c r="B7" s="144">
        <f>SUM(C7:M7)</f>
        <v>2336</v>
      </c>
      <c r="C7" s="25">
        <v>7</v>
      </c>
      <c r="D7" s="25">
        <v>5</v>
      </c>
      <c r="E7" s="25">
        <v>1</v>
      </c>
      <c r="F7" s="25">
        <v>5</v>
      </c>
      <c r="G7" s="25">
        <v>139</v>
      </c>
      <c r="H7" s="25">
        <v>1731</v>
      </c>
      <c r="I7" s="25">
        <v>103</v>
      </c>
      <c r="J7" s="25">
        <v>1</v>
      </c>
      <c r="K7" s="25">
        <v>0</v>
      </c>
      <c r="L7" s="25">
        <v>13</v>
      </c>
      <c r="M7" s="25">
        <v>331</v>
      </c>
    </row>
    <row r="8" spans="1:13" s="4" customFormat="1" ht="15" customHeight="1">
      <c r="A8" s="17">
        <v>4</v>
      </c>
      <c r="B8" s="144">
        <f>SUM(C8:M8)</f>
        <v>2445</v>
      </c>
      <c r="C8" s="25">
        <v>4</v>
      </c>
      <c r="D8" s="25">
        <v>8</v>
      </c>
      <c r="E8" s="25">
        <v>1</v>
      </c>
      <c r="F8" s="25">
        <v>7</v>
      </c>
      <c r="G8" s="25">
        <v>146</v>
      </c>
      <c r="H8" s="25">
        <v>1868</v>
      </c>
      <c r="I8" s="25">
        <v>107</v>
      </c>
      <c r="J8" s="25">
        <v>0</v>
      </c>
      <c r="K8" s="25">
        <v>0</v>
      </c>
      <c r="L8" s="25">
        <v>22</v>
      </c>
      <c r="M8" s="25">
        <v>282</v>
      </c>
    </row>
    <row r="9" spans="1:13" s="4" customFormat="1" ht="15" customHeight="1">
      <c r="A9" s="17">
        <v>5</v>
      </c>
      <c r="B9" s="144">
        <f>SUM(C9:M9)</f>
        <v>2776</v>
      </c>
      <c r="C9" s="25">
        <v>3</v>
      </c>
      <c r="D9" s="25">
        <v>8</v>
      </c>
      <c r="E9" s="25">
        <v>2</v>
      </c>
      <c r="F9" s="25">
        <v>10</v>
      </c>
      <c r="G9" s="25">
        <v>149</v>
      </c>
      <c r="H9" s="25">
        <v>2111</v>
      </c>
      <c r="I9" s="25">
        <v>114</v>
      </c>
      <c r="J9" s="25">
        <v>3</v>
      </c>
      <c r="K9" s="25">
        <v>0</v>
      </c>
      <c r="L9" s="25">
        <v>36</v>
      </c>
      <c r="M9" s="25">
        <v>340</v>
      </c>
    </row>
    <row r="10" spans="1:13" s="4" customFormat="1" ht="15" customHeight="1">
      <c r="A10" s="17">
        <v>6</v>
      </c>
      <c r="B10" s="144">
        <f>SUM(C10:M10)</f>
        <v>3197</v>
      </c>
      <c r="C10" s="25">
        <v>4</v>
      </c>
      <c r="D10" s="25">
        <v>4</v>
      </c>
      <c r="E10" s="25">
        <v>1</v>
      </c>
      <c r="F10" s="25">
        <v>12</v>
      </c>
      <c r="G10" s="25">
        <v>185</v>
      </c>
      <c r="H10" s="25">
        <v>2389</v>
      </c>
      <c r="I10" s="25">
        <v>165</v>
      </c>
      <c r="J10" s="25">
        <v>5</v>
      </c>
      <c r="K10" s="25">
        <v>0</v>
      </c>
      <c r="L10" s="25">
        <v>42</v>
      </c>
      <c r="M10" s="25">
        <v>390</v>
      </c>
    </row>
    <row r="11" spans="1:13" s="4" customFormat="1" ht="1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 t="s">
        <v>284</v>
      </c>
    </row>
  </sheetData>
  <phoneticPr fontId="2"/>
  <hyperlinks>
    <hyperlink ref="A1" location="目次!A1" display="目次へもどる" xr:uid="{BFAFB16B-3328-4F8D-AEBC-DC202C181E5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3D47-51D3-4642-B054-299D50A9DB84}">
  <sheetPr codeName="Sheet1"/>
  <dimension ref="A1:I10"/>
  <sheetViews>
    <sheetView zoomScale="110" zoomScaleNormal="110" workbookViewId="0"/>
  </sheetViews>
  <sheetFormatPr defaultColWidth="10" defaultRowHeight="15" customHeight="1"/>
  <cols>
    <col min="1" max="1" width="8.625" style="2" customWidth="1"/>
    <col min="2" max="8" width="9.375" style="2" customWidth="1"/>
    <col min="9" max="9" width="11.875" style="2" customWidth="1"/>
    <col min="10" max="16384" width="10" style="2"/>
  </cols>
  <sheetData>
    <row r="1" spans="1:9" ht="15" customHeight="1">
      <c r="A1" s="171" t="s">
        <v>298</v>
      </c>
    </row>
    <row r="3" spans="1:9" ht="15" customHeight="1">
      <c r="A3" s="1" t="s">
        <v>0</v>
      </c>
    </row>
    <row r="4" spans="1:9" s="4" customFormat="1" ht="15" customHeight="1">
      <c r="A4" s="3" t="s">
        <v>1</v>
      </c>
      <c r="I4" s="5" t="s">
        <v>2</v>
      </c>
    </row>
    <row r="5" spans="1:9" s="4" customFormat="1" ht="15" customHeight="1">
      <c r="A5" s="149" t="s">
        <v>3</v>
      </c>
      <c r="B5" s="151" t="s">
        <v>4</v>
      </c>
      <c r="C5" s="153" t="s">
        <v>5</v>
      </c>
      <c r="D5" s="153" t="s">
        <v>6</v>
      </c>
      <c r="E5" s="153" t="s">
        <v>7</v>
      </c>
      <c r="F5" s="153" t="s">
        <v>8</v>
      </c>
      <c r="G5" s="145" t="s">
        <v>9</v>
      </c>
      <c r="H5" s="146"/>
      <c r="I5" s="147" t="s">
        <v>10</v>
      </c>
    </row>
    <row r="6" spans="1:9" s="4" customFormat="1" ht="15" customHeight="1">
      <c r="A6" s="150"/>
      <c r="B6" s="152"/>
      <c r="C6" s="154"/>
      <c r="D6" s="154"/>
      <c r="E6" s="154"/>
      <c r="F6" s="154"/>
      <c r="G6" s="11" t="s">
        <v>11</v>
      </c>
      <c r="H6" s="8" t="s">
        <v>12</v>
      </c>
      <c r="I6" s="148"/>
    </row>
    <row r="7" spans="1:9" s="4" customFormat="1" ht="15" customHeight="1">
      <c r="A7" s="13" t="s">
        <v>13</v>
      </c>
      <c r="B7" s="14">
        <f t="shared" ref="B7:B8" si="0">SUM(C7:F7)</f>
        <v>74</v>
      </c>
      <c r="C7" s="15">
        <v>50</v>
      </c>
      <c r="D7" s="15">
        <v>6</v>
      </c>
      <c r="E7" s="16" t="s">
        <v>14</v>
      </c>
      <c r="F7" s="15">
        <v>18</v>
      </c>
      <c r="G7" s="16">
        <v>1</v>
      </c>
      <c r="H7" s="15">
        <v>12</v>
      </c>
      <c r="I7" s="15">
        <v>86658</v>
      </c>
    </row>
    <row r="8" spans="1:9" s="4" customFormat="1" ht="15" customHeight="1">
      <c r="A8" s="17" t="s">
        <v>15</v>
      </c>
      <c r="B8" s="14">
        <f t="shared" si="0"/>
        <v>54</v>
      </c>
      <c r="C8" s="15">
        <v>34</v>
      </c>
      <c r="D8" s="15">
        <v>5</v>
      </c>
      <c r="E8" s="16" t="s">
        <v>14</v>
      </c>
      <c r="F8" s="15">
        <v>15</v>
      </c>
      <c r="G8" s="16">
        <v>3</v>
      </c>
      <c r="H8" s="15">
        <v>10</v>
      </c>
      <c r="I8" s="15">
        <v>105630</v>
      </c>
    </row>
    <row r="9" spans="1:9" s="4" customFormat="1" ht="15" customHeight="1">
      <c r="A9" s="17" t="s">
        <v>16</v>
      </c>
      <c r="B9" s="14">
        <f>SUM(C9:F9)</f>
        <v>62</v>
      </c>
      <c r="C9" s="15">
        <v>37</v>
      </c>
      <c r="D9" s="15">
        <v>9</v>
      </c>
      <c r="E9" s="16" t="s">
        <v>14</v>
      </c>
      <c r="F9" s="15">
        <v>16</v>
      </c>
      <c r="G9" s="16">
        <v>1</v>
      </c>
      <c r="H9" s="15">
        <v>4</v>
      </c>
      <c r="I9" s="18">
        <v>46183</v>
      </c>
    </row>
    <row r="10" spans="1:9" s="4" customFormat="1" ht="15" customHeight="1">
      <c r="A10" s="19"/>
      <c r="B10" s="19"/>
      <c r="C10" s="19"/>
      <c r="D10" s="19"/>
      <c r="E10" s="19"/>
      <c r="F10" s="19"/>
      <c r="G10" s="19"/>
      <c r="H10" s="19"/>
      <c r="I10" s="20" t="s">
        <v>17</v>
      </c>
    </row>
  </sheetData>
  <mergeCells count="8">
    <mergeCell ref="G5:H5"/>
    <mergeCell ref="I5:I6"/>
    <mergeCell ref="A5:A6"/>
    <mergeCell ref="B5:B6"/>
    <mergeCell ref="C5:C6"/>
    <mergeCell ref="D5:D6"/>
    <mergeCell ref="E5:E6"/>
    <mergeCell ref="F5:F6"/>
  </mergeCells>
  <phoneticPr fontId="2"/>
  <hyperlinks>
    <hyperlink ref="A1" location="目次!A1" display="目次へもどる" xr:uid="{2BC86993-FCC5-4AAA-94BF-71FBDD50F03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0A75E-5A03-41BA-AE6F-1609CB7EBEDA}">
  <sheetPr codeName="Sheet2"/>
  <dimension ref="A1:K9"/>
  <sheetViews>
    <sheetView zoomScale="110" zoomScaleNormal="110" workbookViewId="0"/>
  </sheetViews>
  <sheetFormatPr defaultColWidth="8" defaultRowHeight="15" customHeight="1"/>
  <cols>
    <col min="1" max="1" width="8.625" style="2" customWidth="1"/>
    <col min="2" max="11" width="7.625" style="2" customWidth="1"/>
    <col min="12" max="16384" width="8" style="2"/>
  </cols>
  <sheetData>
    <row r="1" spans="1:11" ht="15" customHeight="1">
      <c r="A1" s="171" t="s">
        <v>298</v>
      </c>
    </row>
    <row r="3" spans="1:11" ht="15" customHeight="1">
      <c r="A3" s="1" t="s">
        <v>18</v>
      </c>
    </row>
    <row r="4" spans="1:11" s="4" customFormat="1" ht="15" customHeight="1">
      <c r="A4" s="3" t="s">
        <v>1</v>
      </c>
      <c r="K4" s="5" t="s">
        <v>19</v>
      </c>
    </row>
    <row r="5" spans="1:11" s="4" customFormat="1" ht="30" customHeight="1">
      <c r="A5" s="7" t="s">
        <v>20</v>
      </c>
      <c r="B5" s="21" t="s">
        <v>21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22" t="s">
        <v>29</v>
      </c>
      <c r="K5" s="23" t="s">
        <v>30</v>
      </c>
    </row>
    <row r="6" spans="1:11" s="4" customFormat="1" ht="15" customHeight="1">
      <c r="A6" s="13" t="s">
        <v>13</v>
      </c>
      <c r="B6" s="24">
        <f t="shared" ref="B6:B7" si="0">SUM(C6:K6)</f>
        <v>74</v>
      </c>
      <c r="C6" s="25">
        <v>2</v>
      </c>
      <c r="D6" s="25">
        <v>8</v>
      </c>
      <c r="E6" s="16">
        <v>1</v>
      </c>
      <c r="F6" s="25">
        <v>9</v>
      </c>
      <c r="G6" s="25">
        <v>1</v>
      </c>
      <c r="H6" s="25">
        <v>3</v>
      </c>
      <c r="I6" s="25">
        <v>8</v>
      </c>
      <c r="J6" s="25">
        <v>11</v>
      </c>
      <c r="K6" s="25">
        <v>31</v>
      </c>
    </row>
    <row r="7" spans="1:11" s="4" customFormat="1" ht="15" customHeight="1">
      <c r="A7" s="17">
        <v>6</v>
      </c>
      <c r="B7" s="24">
        <f t="shared" si="0"/>
        <v>54</v>
      </c>
      <c r="C7" s="16">
        <v>1</v>
      </c>
      <c r="D7" s="25">
        <v>3</v>
      </c>
      <c r="E7" s="16">
        <v>1</v>
      </c>
      <c r="F7" s="25">
        <v>1</v>
      </c>
      <c r="G7" s="25">
        <v>1</v>
      </c>
      <c r="H7" s="25">
        <v>4</v>
      </c>
      <c r="I7" s="25">
        <v>3</v>
      </c>
      <c r="J7" s="25">
        <v>7</v>
      </c>
      <c r="K7" s="25">
        <v>33</v>
      </c>
    </row>
    <row r="8" spans="1:11" s="4" customFormat="1" ht="15" customHeight="1">
      <c r="A8" s="17">
        <v>7</v>
      </c>
      <c r="B8" s="24">
        <f>SUM(C8:K8)</f>
        <v>62</v>
      </c>
      <c r="C8" s="16">
        <v>2</v>
      </c>
      <c r="D8" s="25">
        <v>2</v>
      </c>
      <c r="E8" s="16">
        <v>3</v>
      </c>
      <c r="F8" s="25">
        <v>4</v>
      </c>
      <c r="G8" s="25">
        <v>1</v>
      </c>
      <c r="H8" s="16">
        <v>2</v>
      </c>
      <c r="I8" s="16">
        <v>8</v>
      </c>
      <c r="J8" s="25">
        <v>8</v>
      </c>
      <c r="K8" s="25">
        <v>32</v>
      </c>
    </row>
    <row r="9" spans="1:11" s="4" customFormat="1" ht="1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20" t="s">
        <v>31</v>
      </c>
    </row>
  </sheetData>
  <phoneticPr fontId="2"/>
  <dataValidations count="1">
    <dataValidation imeMode="off" allowBlank="1" showInputMessage="1" showErrorMessage="1" sqref="B6:K8" xr:uid="{6F9E53F8-3121-4F84-90C1-DED0797B67A5}"/>
  </dataValidations>
  <hyperlinks>
    <hyperlink ref="A1" location="目次!A1" display="目次へもどる" xr:uid="{43B45313-FFE2-4983-A0F4-EB7201E3F94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1ADF-35F5-44FB-BAEB-5C3B7E6B2005}">
  <sheetPr codeName="Sheet3"/>
  <dimension ref="A1:M10"/>
  <sheetViews>
    <sheetView zoomScale="110" zoomScaleNormal="110" workbookViewId="0"/>
  </sheetViews>
  <sheetFormatPr defaultColWidth="9.625" defaultRowHeight="15" customHeight="1"/>
  <cols>
    <col min="1" max="1" width="8.625" style="2" customWidth="1"/>
    <col min="2" max="3" width="5.625" style="2" customWidth="1"/>
    <col min="4" max="5" width="8.625" style="2" customWidth="1"/>
    <col min="6" max="11" width="6.375" style="2" customWidth="1"/>
    <col min="12" max="13" width="6.125" style="2" customWidth="1"/>
    <col min="14" max="16384" width="9.625" style="2"/>
  </cols>
  <sheetData>
    <row r="1" spans="1:13" ht="15" customHeight="1">
      <c r="A1" s="171" t="s">
        <v>298</v>
      </c>
    </row>
    <row r="3" spans="1:13" ht="15" customHeight="1">
      <c r="A3" s="1" t="s">
        <v>32</v>
      </c>
    </row>
    <row r="4" spans="1:13" s="4" customFormat="1" ht="15" customHeight="1">
      <c r="A4" s="3" t="s">
        <v>33</v>
      </c>
      <c r="L4" s="26"/>
      <c r="M4" s="26"/>
    </row>
    <row r="5" spans="1:13" s="4" customFormat="1" ht="15.6" customHeight="1">
      <c r="A5" s="155" t="s">
        <v>3</v>
      </c>
      <c r="B5" s="156" t="s">
        <v>34</v>
      </c>
      <c r="C5" s="145" t="s">
        <v>35</v>
      </c>
      <c r="D5" s="158"/>
      <c r="E5" s="158"/>
      <c r="F5" s="158"/>
      <c r="G5" s="158"/>
      <c r="H5" s="158"/>
      <c r="I5" s="158"/>
      <c r="J5" s="158"/>
      <c r="K5" s="146"/>
      <c r="L5" s="158" t="s">
        <v>36</v>
      </c>
      <c r="M5" s="158"/>
    </row>
    <row r="6" spans="1:13" s="4" customFormat="1" ht="45" customHeight="1">
      <c r="A6" s="150"/>
      <c r="B6" s="157"/>
      <c r="C6" s="11" t="s">
        <v>37</v>
      </c>
      <c r="D6" s="27" t="s">
        <v>38</v>
      </c>
      <c r="E6" s="22" t="s">
        <v>39</v>
      </c>
      <c r="F6" s="22" t="s">
        <v>40</v>
      </c>
      <c r="G6" s="22" t="s">
        <v>41</v>
      </c>
      <c r="H6" s="22" t="s">
        <v>42</v>
      </c>
      <c r="I6" s="28" t="s">
        <v>43</v>
      </c>
      <c r="J6" s="22" t="s">
        <v>44</v>
      </c>
      <c r="K6" s="29" t="s">
        <v>8</v>
      </c>
      <c r="L6" s="28" t="s">
        <v>45</v>
      </c>
      <c r="M6" s="30" t="s">
        <v>46</v>
      </c>
    </row>
    <row r="7" spans="1:13" s="4" customFormat="1" ht="15" customHeight="1">
      <c r="A7" s="13" t="s">
        <v>47</v>
      </c>
      <c r="B7" s="31">
        <v>359</v>
      </c>
      <c r="C7" s="32">
        <f>SUM(D7:K7)</f>
        <v>53</v>
      </c>
      <c r="D7" s="33">
        <v>5</v>
      </c>
      <c r="E7" s="33">
        <v>7</v>
      </c>
      <c r="F7" s="33">
        <v>1</v>
      </c>
      <c r="G7" s="33">
        <v>2</v>
      </c>
      <c r="H7" s="33">
        <v>2</v>
      </c>
      <c r="I7" s="33">
        <v>1</v>
      </c>
      <c r="J7" s="33">
        <v>11</v>
      </c>
      <c r="K7" s="33">
        <v>24</v>
      </c>
      <c r="L7" s="34">
        <v>6</v>
      </c>
      <c r="M7" s="34">
        <v>76</v>
      </c>
    </row>
    <row r="8" spans="1:13" s="4" customFormat="1" ht="15" customHeight="1">
      <c r="A8" s="17" t="s">
        <v>15</v>
      </c>
      <c r="B8" s="31">
        <v>364</v>
      </c>
      <c r="C8" s="32">
        <f>SUM(D8:K8)</f>
        <v>54</v>
      </c>
      <c r="D8" s="33">
        <v>6</v>
      </c>
      <c r="E8" s="33">
        <v>7</v>
      </c>
      <c r="F8" s="33">
        <v>1</v>
      </c>
      <c r="G8" s="33">
        <v>2</v>
      </c>
      <c r="H8" s="33">
        <v>2</v>
      </c>
      <c r="I8" s="33">
        <v>1</v>
      </c>
      <c r="J8" s="33">
        <v>11</v>
      </c>
      <c r="K8" s="33">
        <v>24</v>
      </c>
      <c r="L8" s="34">
        <v>6</v>
      </c>
      <c r="M8" s="34">
        <v>77</v>
      </c>
    </row>
    <row r="9" spans="1:13" s="4" customFormat="1" ht="15" customHeight="1">
      <c r="A9" s="17" t="s">
        <v>16</v>
      </c>
      <c r="B9" s="31">
        <v>358</v>
      </c>
      <c r="C9" s="32">
        <f>SUM(D9:K9)</f>
        <v>55</v>
      </c>
      <c r="D9" s="33">
        <v>6</v>
      </c>
      <c r="E9" s="33">
        <v>8</v>
      </c>
      <c r="F9" s="33">
        <v>1</v>
      </c>
      <c r="G9" s="33">
        <v>2</v>
      </c>
      <c r="H9" s="33">
        <v>2</v>
      </c>
      <c r="I9" s="33">
        <v>1</v>
      </c>
      <c r="J9" s="33">
        <v>11</v>
      </c>
      <c r="K9" s="33">
        <v>24</v>
      </c>
      <c r="L9" s="34">
        <v>6</v>
      </c>
      <c r="M9" s="34">
        <v>77</v>
      </c>
    </row>
    <row r="10" spans="1:13" s="4" customFormat="1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 t="s">
        <v>48</v>
      </c>
    </row>
  </sheetData>
  <mergeCells count="4">
    <mergeCell ref="A5:A6"/>
    <mergeCell ref="B5:B6"/>
    <mergeCell ref="C5:K5"/>
    <mergeCell ref="L5:M5"/>
  </mergeCells>
  <phoneticPr fontId="2"/>
  <hyperlinks>
    <hyperlink ref="A1" location="目次!A1" display="目次へもどる" xr:uid="{1C17FE4D-8EDD-4BEF-89BD-88D90E81D91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34F9-E36A-431E-BAB7-2C5D1218FE68}">
  <sheetPr codeName="Sheet4"/>
  <dimension ref="A1:G21"/>
  <sheetViews>
    <sheetView zoomScale="110" zoomScaleNormal="110" workbookViewId="0"/>
  </sheetViews>
  <sheetFormatPr defaultColWidth="9.625" defaultRowHeight="15" customHeight="1"/>
  <cols>
    <col min="1" max="1" width="13.625" style="2" customWidth="1"/>
    <col min="2" max="7" width="12.125" style="2" customWidth="1"/>
    <col min="8" max="16384" width="9.625" style="2"/>
  </cols>
  <sheetData>
    <row r="1" spans="1:7" ht="15" customHeight="1">
      <c r="A1" s="171" t="s">
        <v>298</v>
      </c>
    </row>
    <row r="3" spans="1:7" ht="15" customHeight="1">
      <c r="A3" s="1" t="s">
        <v>49</v>
      </c>
    </row>
    <row r="4" spans="1:7" s="4" customFormat="1" ht="15" customHeight="1">
      <c r="A4" s="35" t="s">
        <v>50</v>
      </c>
      <c r="B4" s="36"/>
      <c r="G4" s="37"/>
    </row>
    <row r="5" spans="1:7" s="4" customFormat="1" ht="15" customHeight="1">
      <c r="A5" s="149" t="s">
        <v>51</v>
      </c>
      <c r="B5" s="153" t="s">
        <v>52</v>
      </c>
      <c r="C5" s="145" t="s">
        <v>53</v>
      </c>
      <c r="D5" s="159"/>
      <c r="E5" s="159"/>
      <c r="F5" s="160"/>
      <c r="G5" s="147" t="s">
        <v>36</v>
      </c>
    </row>
    <row r="6" spans="1:7" s="4" customFormat="1" ht="30" customHeight="1">
      <c r="A6" s="150"/>
      <c r="B6" s="154"/>
      <c r="C6" s="11" t="s">
        <v>54</v>
      </c>
      <c r="D6" s="38" t="s">
        <v>55</v>
      </c>
      <c r="E6" s="39" t="s">
        <v>56</v>
      </c>
      <c r="F6" s="40" t="s">
        <v>57</v>
      </c>
      <c r="G6" s="161"/>
    </row>
    <row r="7" spans="1:7" s="4" customFormat="1" ht="15" customHeight="1">
      <c r="A7" s="41" t="s">
        <v>58</v>
      </c>
      <c r="B7" s="42">
        <f>SUM(B8:B20)</f>
        <v>379</v>
      </c>
      <c r="C7" s="42">
        <f>SUM(D7:F7)</f>
        <v>65</v>
      </c>
      <c r="D7" s="42">
        <f>SUM(D8:D20)</f>
        <v>20</v>
      </c>
      <c r="E7" s="42">
        <f>SUM(E8:E20)</f>
        <v>22</v>
      </c>
      <c r="F7" s="42">
        <f>SUM(F8:F20)</f>
        <v>23</v>
      </c>
      <c r="G7" s="42">
        <f>SUM(G8:G20)</f>
        <v>20</v>
      </c>
    </row>
    <row r="8" spans="1:7" s="4" customFormat="1" ht="15" customHeight="1">
      <c r="A8" s="43" t="s">
        <v>59</v>
      </c>
      <c r="B8" s="44">
        <v>22</v>
      </c>
      <c r="C8" s="45">
        <v>1</v>
      </c>
      <c r="D8" s="44">
        <v>0</v>
      </c>
      <c r="E8" s="44">
        <v>0</v>
      </c>
      <c r="F8" s="44">
        <v>1</v>
      </c>
      <c r="G8" s="44">
        <v>0</v>
      </c>
    </row>
    <row r="9" spans="1:7" s="4" customFormat="1" ht="15" customHeight="1">
      <c r="A9" s="43" t="s">
        <v>60</v>
      </c>
      <c r="B9" s="44">
        <v>22</v>
      </c>
      <c r="C9" s="45">
        <v>0</v>
      </c>
      <c r="D9" s="44">
        <v>0</v>
      </c>
      <c r="E9" s="44">
        <v>0</v>
      </c>
      <c r="F9" s="44">
        <v>0</v>
      </c>
      <c r="G9" s="44">
        <v>0</v>
      </c>
    </row>
    <row r="10" spans="1:7" s="4" customFormat="1" ht="15" customHeight="1">
      <c r="A10" s="43" t="s">
        <v>61</v>
      </c>
      <c r="B10" s="44">
        <v>46</v>
      </c>
      <c r="C10" s="45">
        <v>10</v>
      </c>
      <c r="D10" s="44">
        <v>2</v>
      </c>
      <c r="E10" s="44">
        <v>4</v>
      </c>
      <c r="F10" s="44">
        <v>4</v>
      </c>
      <c r="G10" s="44">
        <v>2</v>
      </c>
    </row>
    <row r="11" spans="1:7" s="4" customFormat="1" ht="15" customHeight="1">
      <c r="A11" s="43" t="s">
        <v>62</v>
      </c>
      <c r="B11" s="25">
        <v>15</v>
      </c>
      <c r="C11" s="45">
        <v>4</v>
      </c>
      <c r="D11" s="25">
        <v>2</v>
      </c>
      <c r="E11" s="25">
        <v>1</v>
      </c>
      <c r="F11" s="25">
        <v>1</v>
      </c>
      <c r="G11" s="25">
        <v>2</v>
      </c>
    </row>
    <row r="12" spans="1:7" s="4" customFormat="1" ht="15" customHeight="1">
      <c r="A12" s="43" t="s">
        <v>63</v>
      </c>
      <c r="B12" s="25">
        <v>62</v>
      </c>
      <c r="C12" s="45">
        <v>12</v>
      </c>
      <c r="D12" s="25">
        <v>2</v>
      </c>
      <c r="E12" s="25">
        <v>5</v>
      </c>
      <c r="F12" s="25">
        <v>5</v>
      </c>
      <c r="G12" s="25">
        <v>2</v>
      </c>
    </row>
    <row r="13" spans="1:7" s="4" customFormat="1" ht="15" customHeight="1">
      <c r="A13" s="43" t="s">
        <v>64</v>
      </c>
      <c r="B13" s="25">
        <v>28</v>
      </c>
      <c r="C13" s="45">
        <v>6</v>
      </c>
      <c r="D13" s="25">
        <v>2</v>
      </c>
      <c r="E13" s="25">
        <v>2</v>
      </c>
      <c r="F13" s="25">
        <v>2</v>
      </c>
      <c r="G13" s="25">
        <v>2</v>
      </c>
    </row>
    <row r="14" spans="1:7" s="4" customFormat="1" ht="15" customHeight="1">
      <c r="A14" s="43" t="s">
        <v>65</v>
      </c>
      <c r="B14" s="25">
        <v>26</v>
      </c>
      <c r="C14" s="45">
        <v>4</v>
      </c>
      <c r="D14" s="25">
        <v>2</v>
      </c>
      <c r="E14" s="25">
        <v>1</v>
      </c>
      <c r="F14" s="25">
        <v>1</v>
      </c>
      <c r="G14" s="25">
        <v>2</v>
      </c>
    </row>
    <row r="15" spans="1:7" s="4" customFormat="1" ht="15" customHeight="1">
      <c r="A15" s="43" t="s">
        <v>66</v>
      </c>
      <c r="B15" s="25">
        <v>40</v>
      </c>
      <c r="C15" s="45">
        <v>8</v>
      </c>
      <c r="D15" s="25">
        <v>2</v>
      </c>
      <c r="E15" s="25">
        <v>3</v>
      </c>
      <c r="F15" s="25">
        <v>3</v>
      </c>
      <c r="G15" s="25">
        <v>2</v>
      </c>
    </row>
    <row r="16" spans="1:7" s="4" customFormat="1" ht="15" customHeight="1">
      <c r="A16" s="43" t="s">
        <v>67</v>
      </c>
      <c r="B16" s="25">
        <v>26</v>
      </c>
      <c r="C16" s="45">
        <v>6</v>
      </c>
      <c r="D16" s="25">
        <v>2</v>
      </c>
      <c r="E16" s="25">
        <v>2</v>
      </c>
      <c r="F16" s="25">
        <v>2</v>
      </c>
      <c r="G16" s="25">
        <v>2</v>
      </c>
    </row>
    <row r="17" spans="1:7" s="4" customFormat="1" ht="15" customHeight="1">
      <c r="A17" s="43" t="s">
        <v>68</v>
      </c>
      <c r="B17" s="25">
        <v>19</v>
      </c>
      <c r="C17" s="45">
        <v>3</v>
      </c>
      <c r="D17" s="25">
        <v>1</v>
      </c>
      <c r="E17" s="25">
        <v>1</v>
      </c>
      <c r="F17" s="25">
        <v>1</v>
      </c>
      <c r="G17" s="25">
        <v>1</v>
      </c>
    </row>
    <row r="18" spans="1:7" s="4" customFormat="1" ht="15" customHeight="1">
      <c r="A18" s="43" t="s">
        <v>69</v>
      </c>
      <c r="B18" s="25">
        <v>38</v>
      </c>
      <c r="C18" s="45">
        <v>6</v>
      </c>
      <c r="D18" s="25">
        <v>2</v>
      </c>
      <c r="E18" s="25">
        <v>2</v>
      </c>
      <c r="F18" s="25">
        <v>2</v>
      </c>
      <c r="G18" s="25">
        <v>2</v>
      </c>
    </row>
    <row r="19" spans="1:7" s="4" customFormat="1" ht="15" customHeight="1">
      <c r="A19" s="43" t="s">
        <v>70</v>
      </c>
      <c r="B19" s="25">
        <v>18</v>
      </c>
      <c r="C19" s="45">
        <v>3</v>
      </c>
      <c r="D19" s="25">
        <v>1</v>
      </c>
      <c r="E19" s="25">
        <v>1</v>
      </c>
      <c r="F19" s="25">
        <v>1</v>
      </c>
      <c r="G19" s="25">
        <v>1</v>
      </c>
    </row>
    <row r="20" spans="1:7" s="4" customFormat="1" ht="14.25" customHeight="1">
      <c r="A20" s="43" t="s">
        <v>71</v>
      </c>
      <c r="B20" s="25">
        <v>17</v>
      </c>
      <c r="C20" s="45">
        <v>2</v>
      </c>
      <c r="D20" s="25">
        <v>2</v>
      </c>
      <c r="E20" s="15">
        <v>0</v>
      </c>
      <c r="F20" s="15">
        <v>0</v>
      </c>
      <c r="G20" s="25">
        <v>2</v>
      </c>
    </row>
    <row r="21" spans="1:7" ht="15" customHeight="1">
      <c r="A21" s="19" t="s">
        <v>72</v>
      </c>
      <c r="B21" s="19"/>
      <c r="C21" s="19"/>
      <c r="D21" s="19"/>
      <c r="E21" s="19"/>
      <c r="F21" s="19"/>
      <c r="G21" s="20" t="s">
        <v>73</v>
      </c>
    </row>
  </sheetData>
  <mergeCells count="4">
    <mergeCell ref="A5:A6"/>
    <mergeCell ref="B5:B6"/>
    <mergeCell ref="C5:F5"/>
    <mergeCell ref="G5:G6"/>
  </mergeCells>
  <phoneticPr fontId="2"/>
  <hyperlinks>
    <hyperlink ref="A1" location="目次!A1" display="目次へもどる" xr:uid="{085A1EEC-B54E-428C-878F-B2158CF979AF}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landscape" cellComments="atEnd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D8F2-B080-46BD-8F69-AA4DFF114C41}">
  <sheetPr codeName="Sheet5"/>
  <dimension ref="A1:M10"/>
  <sheetViews>
    <sheetView zoomScale="110" zoomScaleNormal="110" workbookViewId="0"/>
  </sheetViews>
  <sheetFormatPr defaultColWidth="9.625" defaultRowHeight="15" customHeight="1"/>
  <cols>
    <col min="1" max="1" width="8.625" style="2" customWidth="1"/>
    <col min="2" max="3" width="6.875" style="2" customWidth="1"/>
    <col min="4" max="13" width="6.375" style="2" customWidth="1"/>
    <col min="14" max="16384" width="9.625" style="2"/>
  </cols>
  <sheetData>
    <row r="1" spans="1:13" ht="15" customHeight="1">
      <c r="A1" s="171" t="s">
        <v>298</v>
      </c>
    </row>
    <row r="3" spans="1:13" ht="15" customHeight="1">
      <c r="A3" s="1" t="s">
        <v>74</v>
      </c>
    </row>
    <row r="4" spans="1:13" s="4" customFormat="1" ht="15" customHeight="1">
      <c r="A4" s="35" t="s">
        <v>75</v>
      </c>
    </row>
    <row r="5" spans="1:13" s="4" customFormat="1" ht="15" customHeight="1">
      <c r="A5" s="155" t="s">
        <v>3</v>
      </c>
      <c r="B5" s="151" t="s">
        <v>76</v>
      </c>
      <c r="C5" s="153" t="s">
        <v>77</v>
      </c>
      <c r="D5" s="145" t="s">
        <v>78</v>
      </c>
      <c r="E5" s="158"/>
      <c r="F5" s="158"/>
      <c r="G5" s="158"/>
      <c r="H5" s="158"/>
      <c r="I5" s="158"/>
      <c r="J5" s="146"/>
      <c r="K5" s="145" t="s">
        <v>79</v>
      </c>
      <c r="L5" s="158"/>
      <c r="M5" s="158"/>
    </row>
    <row r="6" spans="1:13" s="4" customFormat="1" ht="30" customHeight="1">
      <c r="A6" s="162"/>
      <c r="B6" s="152"/>
      <c r="C6" s="154"/>
      <c r="D6" s="46" t="s">
        <v>80</v>
      </c>
      <c r="E6" s="47" t="s">
        <v>81</v>
      </c>
      <c r="F6" s="47" t="s">
        <v>82</v>
      </c>
      <c r="G6" s="47" t="s">
        <v>83</v>
      </c>
      <c r="H6" s="47" t="s">
        <v>84</v>
      </c>
      <c r="I6" s="47" t="s">
        <v>85</v>
      </c>
      <c r="J6" s="40" t="s">
        <v>86</v>
      </c>
      <c r="K6" s="46" t="s">
        <v>87</v>
      </c>
      <c r="L6" s="46" t="s">
        <v>88</v>
      </c>
      <c r="M6" s="48" t="s">
        <v>89</v>
      </c>
    </row>
    <row r="7" spans="1:13" s="49" customFormat="1" ht="15" customHeight="1">
      <c r="A7" s="13" t="s">
        <v>90</v>
      </c>
      <c r="B7" s="14">
        <f t="shared" ref="B7:B8" si="0">SUM(C7:M7)</f>
        <v>396</v>
      </c>
      <c r="C7" s="15">
        <v>11</v>
      </c>
      <c r="D7" s="15">
        <v>61</v>
      </c>
      <c r="E7" s="15">
        <v>9</v>
      </c>
      <c r="F7" s="15">
        <v>5</v>
      </c>
      <c r="G7" s="15">
        <v>76</v>
      </c>
      <c r="H7" s="16" t="s">
        <v>14</v>
      </c>
      <c r="I7" s="15">
        <v>110</v>
      </c>
      <c r="J7" s="15">
        <v>8</v>
      </c>
      <c r="K7" s="15">
        <v>64</v>
      </c>
      <c r="L7" s="15">
        <v>5</v>
      </c>
      <c r="M7" s="25">
        <v>47</v>
      </c>
    </row>
    <row r="8" spans="1:13" s="4" customFormat="1" ht="15" customHeight="1">
      <c r="A8" s="17">
        <v>6</v>
      </c>
      <c r="B8" s="14">
        <f t="shared" si="0"/>
        <v>384</v>
      </c>
      <c r="C8" s="15">
        <v>11</v>
      </c>
      <c r="D8" s="15">
        <v>61</v>
      </c>
      <c r="E8" s="15">
        <v>10</v>
      </c>
      <c r="F8" s="15">
        <v>5</v>
      </c>
      <c r="G8" s="15">
        <v>73</v>
      </c>
      <c r="H8" s="16" t="s">
        <v>14</v>
      </c>
      <c r="I8" s="15">
        <v>98</v>
      </c>
      <c r="J8" s="15">
        <v>8</v>
      </c>
      <c r="K8" s="15">
        <v>64</v>
      </c>
      <c r="L8" s="15">
        <v>5</v>
      </c>
      <c r="M8" s="25">
        <v>49</v>
      </c>
    </row>
    <row r="9" spans="1:13" s="4" customFormat="1" ht="15" customHeight="1">
      <c r="A9" s="17">
        <v>7</v>
      </c>
      <c r="B9" s="14">
        <f>SUM(C9:M9)</f>
        <v>381</v>
      </c>
      <c r="C9" s="15">
        <v>12</v>
      </c>
      <c r="D9" s="15">
        <v>64</v>
      </c>
      <c r="E9" s="15">
        <v>10</v>
      </c>
      <c r="F9" s="15">
        <v>5</v>
      </c>
      <c r="G9" s="15">
        <v>72</v>
      </c>
      <c r="H9" s="16" t="s">
        <v>14</v>
      </c>
      <c r="I9" s="15">
        <v>96</v>
      </c>
      <c r="J9" s="15">
        <v>8</v>
      </c>
      <c r="K9" s="15">
        <v>64</v>
      </c>
      <c r="L9" s="15">
        <v>4</v>
      </c>
      <c r="M9" s="25">
        <v>46</v>
      </c>
    </row>
    <row r="10" spans="1:13" s="4" customFormat="1" ht="1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 t="s">
        <v>17</v>
      </c>
    </row>
  </sheetData>
  <mergeCells count="5">
    <mergeCell ref="A5:A6"/>
    <mergeCell ref="B5:B6"/>
    <mergeCell ref="C5:C6"/>
    <mergeCell ref="D5:J5"/>
    <mergeCell ref="K5:M5"/>
  </mergeCells>
  <phoneticPr fontId="2"/>
  <hyperlinks>
    <hyperlink ref="A1" location="目次!A1" display="目次へもどる" xr:uid="{CEFB7C3E-6FEB-4155-A422-6BAA4DA4F94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2AE09-7307-4DAE-BF94-F6A8A37360AA}">
  <sheetPr codeName="Sheet6"/>
  <dimension ref="A1:O10"/>
  <sheetViews>
    <sheetView zoomScale="110" zoomScaleNormal="110" workbookViewId="0"/>
  </sheetViews>
  <sheetFormatPr defaultColWidth="9.625" defaultRowHeight="15" customHeight="1"/>
  <cols>
    <col min="1" max="1" width="11.125" style="2" customWidth="1"/>
    <col min="2" max="2" width="6.625" style="2" customWidth="1"/>
    <col min="3" max="15" width="5.25" style="2" customWidth="1"/>
    <col min="16" max="16384" width="9.625" style="2"/>
  </cols>
  <sheetData>
    <row r="1" spans="1:15" ht="15" customHeight="1">
      <c r="A1" s="171" t="s">
        <v>298</v>
      </c>
    </row>
    <row r="3" spans="1:15" ht="15" customHeight="1">
      <c r="A3" s="1" t="s">
        <v>91</v>
      </c>
      <c r="C3" s="50"/>
    </row>
    <row r="4" spans="1:15" s="4" customFormat="1" ht="15" customHeight="1">
      <c r="A4" s="51" t="s">
        <v>92</v>
      </c>
      <c r="B4" s="52"/>
      <c r="C4" s="52"/>
    </row>
    <row r="5" spans="1:15" s="4" customFormat="1" ht="15" customHeight="1">
      <c r="A5" s="7" t="s">
        <v>93</v>
      </c>
      <c r="B5" s="53" t="s">
        <v>94</v>
      </c>
      <c r="C5" s="54" t="s">
        <v>95</v>
      </c>
      <c r="D5" s="54" t="s">
        <v>96</v>
      </c>
      <c r="E5" s="54" t="s">
        <v>97</v>
      </c>
      <c r="F5" s="54" t="s">
        <v>98</v>
      </c>
      <c r="G5" s="54" t="s">
        <v>99</v>
      </c>
      <c r="H5" s="54" t="s">
        <v>100</v>
      </c>
      <c r="I5" s="54" t="s">
        <v>101</v>
      </c>
      <c r="J5" s="54" t="s">
        <v>102</v>
      </c>
      <c r="K5" s="54" t="s">
        <v>103</v>
      </c>
      <c r="L5" s="54" t="s">
        <v>104</v>
      </c>
      <c r="M5" s="54" t="s">
        <v>105</v>
      </c>
      <c r="N5" s="55" t="s">
        <v>106</v>
      </c>
      <c r="O5" s="56" t="s">
        <v>107</v>
      </c>
    </row>
    <row r="6" spans="1:15" s="4" customFormat="1" ht="15" customHeight="1">
      <c r="A6" s="57" t="s">
        <v>108</v>
      </c>
      <c r="B6" s="58">
        <f>SUM(C6:O6)</f>
        <v>5097</v>
      </c>
      <c r="C6" s="15">
        <v>518</v>
      </c>
      <c r="D6" s="15">
        <v>232</v>
      </c>
      <c r="E6" s="15">
        <v>675</v>
      </c>
      <c r="F6" s="15">
        <v>787</v>
      </c>
      <c r="G6" s="15">
        <v>235</v>
      </c>
      <c r="H6" s="15">
        <v>516</v>
      </c>
      <c r="I6" s="15">
        <v>503</v>
      </c>
      <c r="J6" s="15">
        <v>145</v>
      </c>
      <c r="K6" s="15">
        <v>468</v>
      </c>
      <c r="L6" s="15">
        <v>329</v>
      </c>
      <c r="M6" s="15">
        <v>153</v>
      </c>
      <c r="N6" s="59">
        <v>243</v>
      </c>
      <c r="O6" s="15">
        <v>293</v>
      </c>
    </row>
    <row r="7" spans="1:15" s="4" customFormat="1" ht="15" customHeight="1">
      <c r="A7" s="60" t="s">
        <v>109</v>
      </c>
      <c r="B7" s="24">
        <v>1339</v>
      </c>
      <c r="C7" s="15">
        <v>118</v>
      </c>
      <c r="D7" s="15">
        <v>52</v>
      </c>
      <c r="E7" s="15">
        <v>97</v>
      </c>
      <c r="F7" s="15">
        <v>148</v>
      </c>
      <c r="G7" s="15">
        <v>73</v>
      </c>
      <c r="H7" s="15">
        <v>130</v>
      </c>
      <c r="I7" s="15">
        <v>148</v>
      </c>
      <c r="J7" s="15">
        <v>41</v>
      </c>
      <c r="K7" s="15">
        <v>260</v>
      </c>
      <c r="L7" s="15">
        <v>51</v>
      </c>
      <c r="M7" s="15">
        <v>20</v>
      </c>
      <c r="N7" s="15">
        <v>80</v>
      </c>
      <c r="O7" s="15">
        <v>121</v>
      </c>
    </row>
    <row r="8" spans="1:15" s="4" customFormat="1" ht="15" customHeight="1">
      <c r="A8" s="61" t="s">
        <v>110</v>
      </c>
      <c r="B8" s="62">
        <f>SUM(C8:O8)</f>
        <v>59</v>
      </c>
      <c r="C8" s="63">
        <v>6</v>
      </c>
      <c r="D8" s="63">
        <v>5</v>
      </c>
      <c r="E8" s="63">
        <v>6</v>
      </c>
      <c r="F8" s="63">
        <v>9</v>
      </c>
      <c r="G8" s="63">
        <v>4</v>
      </c>
      <c r="H8" s="63">
        <v>5</v>
      </c>
      <c r="I8" s="63">
        <v>5</v>
      </c>
      <c r="J8" s="63">
        <v>5</v>
      </c>
      <c r="K8" s="63">
        <v>5</v>
      </c>
      <c r="L8" s="63">
        <v>3</v>
      </c>
      <c r="M8" s="63">
        <v>1</v>
      </c>
      <c r="N8" s="63">
        <v>2</v>
      </c>
      <c r="O8" s="63">
        <v>3</v>
      </c>
    </row>
    <row r="9" spans="1:15" s="4" customFormat="1" ht="15" customHeight="1">
      <c r="A9" s="37"/>
      <c r="O9" s="37" t="s">
        <v>111</v>
      </c>
    </row>
    <row r="10" spans="1:15" s="4" customFormat="1" ht="15" customHeight="1">
      <c r="A10" s="37"/>
      <c r="O10" s="37"/>
    </row>
  </sheetData>
  <phoneticPr fontId="2"/>
  <hyperlinks>
    <hyperlink ref="A1" location="目次!A1" display="目次へもどる" xr:uid="{0B610273-C0C0-467B-B786-0C1939E8007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C92C-F8B3-4FFF-B932-36CD72D261CB}">
  <sheetPr codeName="Sheet7"/>
  <dimension ref="A1:Q9"/>
  <sheetViews>
    <sheetView zoomScale="110" zoomScaleNormal="110" workbookViewId="0"/>
  </sheetViews>
  <sheetFormatPr defaultColWidth="9.625" defaultRowHeight="15" customHeight="1"/>
  <cols>
    <col min="1" max="1" width="8.625" style="2" customWidth="1"/>
    <col min="2" max="16" width="4.625" style="2" customWidth="1"/>
    <col min="17" max="17" width="6.625" style="2" customWidth="1"/>
    <col min="18" max="16384" width="9.625" style="2"/>
  </cols>
  <sheetData>
    <row r="1" spans="1:17" ht="15" customHeight="1">
      <c r="A1" s="171" t="s">
        <v>298</v>
      </c>
    </row>
    <row r="3" spans="1:17" ht="15" customHeight="1">
      <c r="A3" s="1" t="s">
        <v>112</v>
      </c>
    </row>
    <row r="4" spans="1:17" s="4" customFormat="1" ht="15" customHeight="1">
      <c r="A4" s="35" t="s">
        <v>113</v>
      </c>
    </row>
    <row r="5" spans="1:17" s="4" customFormat="1" ht="15" customHeight="1">
      <c r="A5" s="64" t="s">
        <v>3</v>
      </c>
      <c r="B5" s="11" t="s">
        <v>114</v>
      </c>
      <c r="C5" s="11" t="s">
        <v>115</v>
      </c>
      <c r="D5" s="11" t="s">
        <v>116</v>
      </c>
      <c r="E5" s="11" t="s">
        <v>117</v>
      </c>
      <c r="F5" s="11" t="s">
        <v>118</v>
      </c>
      <c r="G5" s="11" t="s">
        <v>119</v>
      </c>
      <c r="H5" s="11" t="s">
        <v>120</v>
      </c>
      <c r="I5" s="11" t="s">
        <v>121</v>
      </c>
      <c r="J5" s="11" t="s">
        <v>122</v>
      </c>
      <c r="K5" s="11" t="s">
        <v>123</v>
      </c>
      <c r="L5" s="11" t="s">
        <v>124</v>
      </c>
      <c r="M5" s="11" t="s">
        <v>125</v>
      </c>
      <c r="N5" s="11" t="s">
        <v>126</v>
      </c>
      <c r="O5" s="11" t="s">
        <v>127</v>
      </c>
      <c r="P5" s="6" t="s">
        <v>128</v>
      </c>
      <c r="Q5" s="65" t="s">
        <v>129</v>
      </c>
    </row>
    <row r="6" spans="1:17" s="4" customFormat="1" ht="15" customHeight="1">
      <c r="A6" s="66" t="s">
        <v>130</v>
      </c>
      <c r="B6" s="67">
        <v>346</v>
      </c>
      <c r="C6" s="15">
        <v>327</v>
      </c>
      <c r="D6" s="15">
        <v>110</v>
      </c>
      <c r="E6" s="15">
        <v>98</v>
      </c>
      <c r="F6" s="15">
        <v>128</v>
      </c>
      <c r="G6" s="15">
        <v>12</v>
      </c>
      <c r="H6" s="15">
        <v>37</v>
      </c>
      <c r="I6" s="15">
        <v>5</v>
      </c>
      <c r="J6" s="15">
        <v>2</v>
      </c>
      <c r="K6" s="15">
        <v>5</v>
      </c>
      <c r="L6" s="15">
        <v>4</v>
      </c>
      <c r="M6" s="15">
        <v>3</v>
      </c>
      <c r="N6" s="15">
        <v>1</v>
      </c>
      <c r="O6" s="15">
        <v>1</v>
      </c>
      <c r="P6" s="25">
        <v>1</v>
      </c>
      <c r="Q6" s="68">
        <f t="shared" ref="Q6:Q7" si="0">SUM(B6:P6)</f>
        <v>1080</v>
      </c>
    </row>
    <row r="7" spans="1:17" s="4" customFormat="1" ht="15" customHeight="1">
      <c r="A7" s="69" t="s">
        <v>131</v>
      </c>
      <c r="B7" s="67">
        <v>344</v>
      </c>
      <c r="C7" s="15">
        <v>330</v>
      </c>
      <c r="D7" s="15">
        <v>111</v>
      </c>
      <c r="E7" s="15">
        <v>98</v>
      </c>
      <c r="F7" s="15">
        <v>128</v>
      </c>
      <c r="G7" s="15">
        <v>12</v>
      </c>
      <c r="H7" s="15">
        <v>39</v>
      </c>
      <c r="I7" s="15">
        <v>5</v>
      </c>
      <c r="J7" s="15">
        <v>2</v>
      </c>
      <c r="K7" s="15">
        <v>5</v>
      </c>
      <c r="L7" s="15">
        <v>4</v>
      </c>
      <c r="M7" s="15">
        <v>3</v>
      </c>
      <c r="N7" s="15">
        <v>1</v>
      </c>
      <c r="O7" s="15">
        <v>1</v>
      </c>
      <c r="P7" s="25">
        <v>1</v>
      </c>
      <c r="Q7" s="68">
        <f t="shared" si="0"/>
        <v>1084</v>
      </c>
    </row>
    <row r="8" spans="1:17" s="4" customFormat="1" ht="15" customHeight="1">
      <c r="A8" s="70" t="s">
        <v>132</v>
      </c>
      <c r="B8" s="71">
        <v>344</v>
      </c>
      <c r="C8" s="63">
        <v>335</v>
      </c>
      <c r="D8" s="63">
        <v>111</v>
      </c>
      <c r="E8" s="63">
        <v>100</v>
      </c>
      <c r="F8" s="63">
        <v>129</v>
      </c>
      <c r="G8" s="63">
        <v>12</v>
      </c>
      <c r="H8" s="63">
        <v>39</v>
      </c>
      <c r="I8" s="63">
        <v>5</v>
      </c>
      <c r="J8" s="63">
        <v>2</v>
      </c>
      <c r="K8" s="63">
        <v>5</v>
      </c>
      <c r="L8" s="63">
        <v>5</v>
      </c>
      <c r="M8" s="63">
        <v>4</v>
      </c>
      <c r="N8" s="63">
        <v>1</v>
      </c>
      <c r="O8" s="63">
        <v>1</v>
      </c>
      <c r="P8" s="63">
        <v>1</v>
      </c>
      <c r="Q8" s="72">
        <f>SUM(B8:P8)</f>
        <v>1094</v>
      </c>
    </row>
    <row r="9" spans="1:17" s="4" customFormat="1" ht="15" customHeight="1">
      <c r="Q9" s="37" t="s">
        <v>17</v>
      </c>
    </row>
  </sheetData>
  <phoneticPr fontId="2"/>
  <hyperlinks>
    <hyperlink ref="A1" location="目次!A1" display="目次へもどる" xr:uid="{8C47C89D-EA43-43A3-9706-92EAF3B1273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47259-2C39-471B-A121-8885619032AD}">
  <sheetPr codeName="Sheet8"/>
  <dimension ref="A1:F71"/>
  <sheetViews>
    <sheetView zoomScale="110" zoomScaleNormal="110" workbookViewId="0"/>
  </sheetViews>
  <sheetFormatPr defaultColWidth="9.625" defaultRowHeight="15" customHeight="1"/>
  <cols>
    <col min="1" max="1" width="8.75" style="114" customWidth="1"/>
    <col min="2" max="4" width="7.5" style="114" customWidth="1"/>
    <col min="5" max="5" width="1.25" style="114" customWidth="1"/>
    <col min="6" max="6" width="58" style="114" customWidth="1"/>
    <col min="7" max="16384" width="9.625" style="114"/>
  </cols>
  <sheetData>
    <row r="1" spans="1:6" s="2" customFormat="1" ht="15" customHeight="1">
      <c r="A1" s="171" t="s">
        <v>298</v>
      </c>
    </row>
    <row r="2" spans="1:6" s="2" customFormat="1" ht="15" customHeight="1"/>
    <row r="3" spans="1:6" s="2" customFormat="1" ht="15" customHeight="1">
      <c r="A3" s="1" t="s">
        <v>133</v>
      </c>
      <c r="D3" s="50"/>
    </row>
    <row r="4" spans="1:6" s="73" customFormat="1" ht="15" customHeight="1"/>
    <row r="5" spans="1:6" s="73" customFormat="1" ht="15" customHeight="1">
      <c r="A5" s="149" t="s">
        <v>3</v>
      </c>
      <c r="B5" s="145" t="s">
        <v>134</v>
      </c>
      <c r="C5" s="146"/>
      <c r="D5" s="163" t="s">
        <v>135</v>
      </c>
      <c r="E5" s="74"/>
      <c r="F5" s="165" t="s">
        <v>136</v>
      </c>
    </row>
    <row r="6" spans="1:6" s="73" customFormat="1" ht="15" customHeight="1">
      <c r="A6" s="150"/>
      <c r="B6" s="11" t="s">
        <v>137</v>
      </c>
      <c r="C6" s="8" t="s">
        <v>138</v>
      </c>
      <c r="D6" s="164"/>
      <c r="E6" s="12"/>
      <c r="F6" s="166"/>
    </row>
    <row r="7" spans="1:6" s="73" customFormat="1" ht="15" customHeight="1">
      <c r="A7" s="76" t="s">
        <v>139</v>
      </c>
      <c r="B7" s="44">
        <v>8</v>
      </c>
      <c r="C7" s="44">
        <v>2</v>
      </c>
      <c r="D7" s="77">
        <v>9</v>
      </c>
      <c r="E7" s="78"/>
      <c r="F7" s="4" t="s">
        <v>140</v>
      </c>
    </row>
    <row r="8" spans="1:6" s="73" customFormat="1" ht="15" customHeight="1">
      <c r="A8" s="76">
        <v>59</v>
      </c>
      <c r="B8" s="79" t="s">
        <v>14</v>
      </c>
      <c r="C8" s="79" t="s">
        <v>14</v>
      </c>
      <c r="D8" s="80" t="s">
        <v>14</v>
      </c>
      <c r="E8" s="78"/>
      <c r="F8" s="4"/>
    </row>
    <row r="9" spans="1:6" s="73" customFormat="1" ht="15" customHeight="1">
      <c r="A9" s="76">
        <v>60</v>
      </c>
      <c r="B9" s="44">
        <v>1702</v>
      </c>
      <c r="C9" s="44">
        <v>573</v>
      </c>
      <c r="D9" s="81">
        <v>33</v>
      </c>
      <c r="E9" s="78"/>
      <c r="F9" s="4" t="s">
        <v>141</v>
      </c>
    </row>
    <row r="10" spans="1:6" s="73" customFormat="1" ht="15" customHeight="1">
      <c r="A10" s="76">
        <v>61</v>
      </c>
      <c r="B10" s="44">
        <v>3523</v>
      </c>
      <c r="C10" s="44">
        <v>1835</v>
      </c>
      <c r="D10" s="81">
        <v>991</v>
      </c>
      <c r="E10" s="78"/>
      <c r="F10" s="4" t="s">
        <v>142</v>
      </c>
    </row>
    <row r="11" spans="1:6" s="73" customFormat="1" ht="15" customHeight="1">
      <c r="A11" s="76">
        <v>62</v>
      </c>
      <c r="B11" s="44">
        <v>144</v>
      </c>
      <c r="C11" s="79" t="s">
        <v>14</v>
      </c>
      <c r="D11" s="81">
        <v>11</v>
      </c>
      <c r="E11" s="78"/>
      <c r="F11" s="4" t="s">
        <v>143</v>
      </c>
    </row>
    <row r="12" spans="1:6" s="73" customFormat="1" ht="15" customHeight="1">
      <c r="A12" s="76">
        <v>63</v>
      </c>
      <c r="B12" s="44">
        <v>10</v>
      </c>
      <c r="C12" s="79" t="s">
        <v>14</v>
      </c>
      <c r="D12" s="81">
        <v>20</v>
      </c>
      <c r="E12" s="78"/>
      <c r="F12" s="4" t="s">
        <v>144</v>
      </c>
    </row>
    <row r="13" spans="1:6" s="73" customFormat="1" ht="15" customHeight="1">
      <c r="A13" s="76"/>
      <c r="B13" s="44"/>
      <c r="C13" s="44"/>
      <c r="D13" s="81"/>
      <c r="E13" s="78"/>
      <c r="F13" s="4" t="s">
        <v>145</v>
      </c>
    </row>
    <row r="14" spans="1:6" s="73" customFormat="1" ht="15" customHeight="1">
      <c r="A14" s="76" t="s">
        <v>146</v>
      </c>
      <c r="B14" s="44">
        <v>49</v>
      </c>
      <c r="C14" s="79" t="s">
        <v>14</v>
      </c>
      <c r="D14" s="81">
        <v>9</v>
      </c>
      <c r="E14" s="78"/>
      <c r="F14" s="4" t="s">
        <v>147</v>
      </c>
    </row>
    <row r="15" spans="1:6" s="73" customFormat="1" ht="15" customHeight="1">
      <c r="A15" s="76">
        <v>2</v>
      </c>
      <c r="B15" s="44">
        <v>19</v>
      </c>
      <c r="C15" s="79" t="s">
        <v>14</v>
      </c>
      <c r="D15" s="81">
        <v>22</v>
      </c>
      <c r="E15" s="78"/>
      <c r="F15" s="4" t="s">
        <v>148</v>
      </c>
    </row>
    <row r="16" spans="1:6" s="73" customFormat="1" ht="15" customHeight="1">
      <c r="A16" s="76"/>
      <c r="B16" s="44"/>
      <c r="C16" s="44"/>
      <c r="D16" s="81"/>
      <c r="E16" s="78"/>
      <c r="F16" s="4" t="s">
        <v>149</v>
      </c>
    </row>
    <row r="17" spans="1:6" s="73" customFormat="1" ht="15" customHeight="1">
      <c r="A17" s="76">
        <v>3</v>
      </c>
      <c r="B17" s="44">
        <v>4103</v>
      </c>
      <c r="C17" s="44">
        <v>1207</v>
      </c>
      <c r="D17" s="81">
        <v>786</v>
      </c>
      <c r="E17" s="78"/>
      <c r="F17" s="82" t="s">
        <v>150</v>
      </c>
    </row>
    <row r="18" spans="1:6" s="73" customFormat="1" ht="15" customHeight="1">
      <c r="A18" s="76"/>
      <c r="B18" s="44"/>
      <c r="C18" s="44"/>
      <c r="D18" s="81"/>
      <c r="E18" s="78"/>
      <c r="F18" s="82" t="s">
        <v>151</v>
      </c>
    </row>
    <row r="19" spans="1:6" s="73" customFormat="1" ht="15" customHeight="1">
      <c r="A19" s="76"/>
      <c r="B19" s="44"/>
      <c r="C19" s="44"/>
      <c r="D19" s="81"/>
      <c r="E19" s="78"/>
      <c r="F19" s="4" t="s">
        <v>152</v>
      </c>
    </row>
    <row r="20" spans="1:6" s="73" customFormat="1" ht="15" customHeight="1">
      <c r="A20" s="76">
        <v>4</v>
      </c>
      <c r="B20" s="44">
        <v>19</v>
      </c>
      <c r="C20" s="44">
        <v>1</v>
      </c>
      <c r="D20" s="81">
        <v>46</v>
      </c>
      <c r="E20" s="78"/>
      <c r="F20" s="82" t="s">
        <v>153</v>
      </c>
    </row>
    <row r="21" spans="1:6" s="73" customFormat="1" ht="15" customHeight="1">
      <c r="A21" s="76"/>
      <c r="B21" s="44"/>
      <c r="C21" s="44"/>
      <c r="D21" s="81"/>
      <c r="E21" s="78"/>
      <c r="F21" s="82" t="s">
        <v>154</v>
      </c>
    </row>
    <row r="22" spans="1:6" s="73" customFormat="1" ht="15" customHeight="1">
      <c r="A22" s="76">
        <v>5</v>
      </c>
      <c r="B22" s="44">
        <v>2927</v>
      </c>
      <c r="C22" s="44">
        <v>208</v>
      </c>
      <c r="D22" s="81">
        <v>79</v>
      </c>
      <c r="E22" s="78"/>
      <c r="F22" s="4" t="s">
        <v>155</v>
      </c>
    </row>
    <row r="23" spans="1:6" s="73" customFormat="1" ht="15" customHeight="1">
      <c r="A23" s="76"/>
      <c r="B23" s="44"/>
      <c r="C23" s="44"/>
      <c r="D23" s="81"/>
      <c r="E23" s="78"/>
      <c r="F23" s="4" t="s">
        <v>156</v>
      </c>
    </row>
    <row r="24" spans="1:6" s="73" customFormat="1" ht="15" customHeight="1">
      <c r="A24" s="76">
        <v>6</v>
      </c>
      <c r="B24" s="44">
        <v>2</v>
      </c>
      <c r="C24" s="79" t="s">
        <v>14</v>
      </c>
      <c r="D24" s="80" t="s">
        <v>14</v>
      </c>
      <c r="E24" s="78"/>
      <c r="F24" s="4" t="s">
        <v>157</v>
      </c>
    </row>
    <row r="25" spans="1:6" s="73" customFormat="1" ht="15" customHeight="1">
      <c r="A25" s="76">
        <v>7</v>
      </c>
      <c r="B25" s="79" t="s">
        <v>14</v>
      </c>
      <c r="C25" s="79" t="s">
        <v>14</v>
      </c>
      <c r="D25" s="81">
        <v>16</v>
      </c>
      <c r="E25" s="78"/>
      <c r="F25" s="4" t="s">
        <v>158</v>
      </c>
    </row>
    <row r="26" spans="1:6" s="73" customFormat="1" ht="15" customHeight="1">
      <c r="A26" s="76"/>
      <c r="B26" s="25"/>
      <c r="C26" s="25"/>
      <c r="D26" s="81"/>
      <c r="E26" s="78"/>
      <c r="F26" s="4" t="s">
        <v>159</v>
      </c>
    </row>
    <row r="27" spans="1:6" s="73" customFormat="1" ht="15" customHeight="1">
      <c r="A27" s="13">
        <v>8</v>
      </c>
      <c r="B27" s="83" t="s">
        <v>14</v>
      </c>
      <c r="C27" s="25">
        <v>33</v>
      </c>
      <c r="D27" s="25">
        <v>43</v>
      </c>
      <c r="E27" s="84"/>
      <c r="F27" s="4" t="s">
        <v>160</v>
      </c>
    </row>
    <row r="28" spans="1:6" s="73" customFormat="1" ht="15" customHeight="1">
      <c r="A28" s="13">
        <v>9</v>
      </c>
      <c r="B28" s="83" t="s">
        <v>14</v>
      </c>
      <c r="C28" s="79" t="s">
        <v>14</v>
      </c>
      <c r="D28" s="34">
        <v>10</v>
      </c>
      <c r="E28" s="85"/>
      <c r="F28" s="4" t="s">
        <v>161</v>
      </c>
    </row>
    <row r="29" spans="1:6" s="73" customFormat="1" ht="15" customHeight="1">
      <c r="A29" s="13">
        <v>10</v>
      </c>
      <c r="B29" s="31">
        <v>1</v>
      </c>
      <c r="C29" s="79" t="s">
        <v>14</v>
      </c>
      <c r="D29" s="34">
        <v>1</v>
      </c>
      <c r="E29" s="85"/>
      <c r="F29" s="4" t="s">
        <v>162</v>
      </c>
    </row>
    <row r="30" spans="1:6" s="73" customFormat="1" ht="15" customHeight="1">
      <c r="A30" s="13">
        <v>11</v>
      </c>
      <c r="B30" s="31">
        <v>66</v>
      </c>
      <c r="C30" s="33">
        <v>17</v>
      </c>
      <c r="D30" s="34">
        <v>22</v>
      </c>
      <c r="E30" s="85"/>
      <c r="F30" s="4" t="s">
        <v>163</v>
      </c>
    </row>
    <row r="31" spans="1:6" s="73" customFormat="1" ht="15" customHeight="1">
      <c r="A31" s="13">
        <v>12</v>
      </c>
      <c r="B31" s="31">
        <v>50</v>
      </c>
      <c r="C31" s="33">
        <v>16</v>
      </c>
      <c r="D31" s="34">
        <v>3</v>
      </c>
      <c r="E31" s="85"/>
      <c r="F31" s="4" t="s">
        <v>164</v>
      </c>
    </row>
    <row r="32" spans="1:6" s="73" customFormat="1" ht="15" customHeight="1">
      <c r="A32" s="76"/>
      <c r="B32" s="86"/>
      <c r="C32" s="25"/>
      <c r="D32" s="25"/>
      <c r="E32" s="84"/>
      <c r="F32" s="4" t="s">
        <v>165</v>
      </c>
    </row>
    <row r="33" spans="1:6" s="73" customFormat="1" ht="15" customHeight="1">
      <c r="A33" s="76">
        <v>13</v>
      </c>
      <c r="B33" s="83" t="s">
        <v>14</v>
      </c>
      <c r="C33" s="79" t="s">
        <v>14</v>
      </c>
      <c r="D33" s="81">
        <v>4</v>
      </c>
      <c r="E33" s="78"/>
      <c r="F33" s="4" t="s">
        <v>166</v>
      </c>
    </row>
    <row r="34" spans="1:6" s="73" customFormat="1" ht="15" customHeight="1">
      <c r="A34" s="76">
        <v>14</v>
      </c>
      <c r="B34" s="83" t="s">
        <v>14</v>
      </c>
      <c r="C34" s="79" t="s">
        <v>14</v>
      </c>
      <c r="D34" s="87">
        <v>2</v>
      </c>
      <c r="E34" s="4"/>
      <c r="F34" s="88" t="s">
        <v>167</v>
      </c>
    </row>
    <row r="35" spans="1:6" s="73" customFormat="1" ht="15" customHeight="1">
      <c r="A35" s="76"/>
      <c r="B35" s="34"/>
      <c r="C35" s="34"/>
      <c r="D35" s="87"/>
      <c r="E35" s="4"/>
      <c r="F35" s="88" t="s">
        <v>168</v>
      </c>
    </row>
    <row r="36" spans="1:6" s="73" customFormat="1" ht="15" customHeight="1">
      <c r="A36" s="13">
        <v>15</v>
      </c>
      <c r="B36" s="89">
        <v>20</v>
      </c>
      <c r="C36" s="34">
        <v>1</v>
      </c>
      <c r="D36" s="80" t="s">
        <v>14</v>
      </c>
      <c r="E36" s="78"/>
      <c r="F36" s="88" t="s">
        <v>169</v>
      </c>
    </row>
    <row r="37" spans="1:6" s="73" customFormat="1" ht="15" customHeight="1">
      <c r="A37" s="13">
        <v>16</v>
      </c>
      <c r="B37" s="89">
        <v>508</v>
      </c>
      <c r="C37" s="34">
        <v>34</v>
      </c>
      <c r="D37" s="81">
        <v>66</v>
      </c>
      <c r="E37" s="78"/>
      <c r="F37" s="88" t="s">
        <v>170</v>
      </c>
    </row>
    <row r="38" spans="1:6" s="73" customFormat="1" ht="15" customHeight="1">
      <c r="A38" s="13"/>
      <c r="B38" s="89"/>
      <c r="C38" s="34"/>
      <c r="D38" s="81"/>
      <c r="E38" s="78"/>
      <c r="F38" s="88" t="s">
        <v>171</v>
      </c>
    </row>
    <row r="39" spans="1:6" s="73" customFormat="1" ht="15" customHeight="1">
      <c r="A39" s="13">
        <v>17</v>
      </c>
      <c r="B39" s="83" t="s">
        <v>14</v>
      </c>
      <c r="C39" s="79" t="s">
        <v>14</v>
      </c>
      <c r="D39" s="80" t="s">
        <v>14</v>
      </c>
      <c r="E39" s="4"/>
      <c r="F39" s="88" t="s">
        <v>172</v>
      </c>
    </row>
    <row r="40" spans="1:6" s="73" customFormat="1" ht="15" customHeight="1">
      <c r="A40" s="13">
        <v>18</v>
      </c>
      <c r="B40" s="89">
        <v>6</v>
      </c>
      <c r="C40" s="79" t="s">
        <v>14</v>
      </c>
      <c r="D40" s="81">
        <v>8</v>
      </c>
      <c r="E40" s="78"/>
      <c r="F40" s="88" t="s">
        <v>173</v>
      </c>
    </row>
    <row r="41" spans="1:6" s="73" customFormat="1" ht="15" customHeight="1">
      <c r="A41" s="13"/>
      <c r="B41" s="89"/>
      <c r="C41" s="25"/>
      <c r="D41" s="81"/>
      <c r="E41" s="78"/>
      <c r="F41" s="88" t="s">
        <v>174</v>
      </c>
    </row>
    <row r="42" spans="1:6" s="73" customFormat="1" ht="15" customHeight="1">
      <c r="A42" s="13">
        <v>19</v>
      </c>
      <c r="B42" s="83" t="s">
        <v>14</v>
      </c>
      <c r="C42" s="79" t="s">
        <v>14</v>
      </c>
      <c r="D42" s="81">
        <v>5</v>
      </c>
      <c r="E42" s="78"/>
      <c r="F42" s="88" t="s">
        <v>175</v>
      </c>
    </row>
    <row r="43" spans="1:6" s="73" customFormat="1" ht="15" customHeight="1">
      <c r="A43" s="13">
        <v>20</v>
      </c>
      <c r="B43" s="31">
        <v>19</v>
      </c>
      <c r="C43" s="33">
        <v>23</v>
      </c>
      <c r="D43" s="81">
        <v>18</v>
      </c>
      <c r="E43" s="78"/>
      <c r="F43" s="90" t="s">
        <v>176</v>
      </c>
    </row>
    <row r="44" spans="1:6" s="73" customFormat="1" ht="15" customHeight="1">
      <c r="A44" s="13"/>
      <c r="B44" s="31"/>
      <c r="C44" s="33"/>
      <c r="D44" s="81"/>
      <c r="E44" s="78"/>
      <c r="F44" s="88" t="s">
        <v>177</v>
      </c>
    </row>
    <row r="45" spans="1:6" s="73" customFormat="1" ht="15" customHeight="1">
      <c r="A45" s="13">
        <v>21</v>
      </c>
      <c r="B45" s="31">
        <v>22</v>
      </c>
      <c r="C45" s="33">
        <v>21</v>
      </c>
      <c r="D45" s="81">
        <v>20</v>
      </c>
      <c r="E45" s="78"/>
      <c r="F45" s="88" t="s">
        <v>178</v>
      </c>
    </row>
    <row r="46" spans="1:6" s="73" customFormat="1" ht="15" customHeight="1">
      <c r="A46" s="13">
        <v>22</v>
      </c>
      <c r="B46" s="31">
        <v>1</v>
      </c>
      <c r="C46" s="79" t="s">
        <v>14</v>
      </c>
      <c r="D46" s="80" t="s">
        <v>14</v>
      </c>
      <c r="E46" s="78"/>
      <c r="F46" s="91" t="s">
        <v>179</v>
      </c>
    </row>
    <row r="47" spans="1:6" s="93" customFormat="1" ht="15" customHeight="1">
      <c r="A47" s="76">
        <v>23</v>
      </c>
      <c r="B47" s="83" t="s">
        <v>14</v>
      </c>
      <c r="C47" s="79" t="s">
        <v>14</v>
      </c>
      <c r="D47" s="81">
        <v>3</v>
      </c>
      <c r="E47" s="92"/>
      <c r="F47" s="88" t="s">
        <v>180</v>
      </c>
    </row>
    <row r="48" spans="1:6" s="93" customFormat="1" ht="15" customHeight="1">
      <c r="A48" s="76">
        <v>24</v>
      </c>
      <c r="B48" s="31">
        <v>3</v>
      </c>
      <c r="C48" s="79" t="s">
        <v>14</v>
      </c>
      <c r="D48" s="81">
        <v>1</v>
      </c>
      <c r="E48" s="92"/>
      <c r="F48" s="94" t="s">
        <v>181</v>
      </c>
    </row>
    <row r="49" spans="1:6" s="93" customFormat="1" ht="15" customHeight="1">
      <c r="A49" s="95"/>
      <c r="B49" s="96"/>
      <c r="C49" s="97"/>
      <c r="D49" s="98"/>
      <c r="E49" s="99"/>
      <c r="F49" s="100" t="s">
        <v>182</v>
      </c>
    </row>
    <row r="50" spans="1:6" s="93" customFormat="1" ht="15" customHeight="1">
      <c r="A50" s="76">
        <v>25</v>
      </c>
      <c r="B50" s="31">
        <v>530</v>
      </c>
      <c r="C50" s="25">
        <v>71</v>
      </c>
      <c r="D50" s="81">
        <v>90</v>
      </c>
      <c r="E50" s="92"/>
      <c r="F50" s="88" t="s">
        <v>183</v>
      </c>
    </row>
    <row r="51" spans="1:6" s="93" customFormat="1" ht="15" customHeight="1">
      <c r="A51" s="76"/>
      <c r="B51" s="31"/>
      <c r="C51" s="25"/>
      <c r="D51" s="81"/>
      <c r="E51" s="92"/>
      <c r="F51" s="88" t="s">
        <v>184</v>
      </c>
    </row>
    <row r="52" spans="1:6" s="93" customFormat="1" ht="15" customHeight="1">
      <c r="A52" s="76"/>
      <c r="B52" s="31"/>
      <c r="C52" s="25"/>
      <c r="D52" s="81"/>
      <c r="E52" s="92"/>
      <c r="F52" s="88" t="s">
        <v>185</v>
      </c>
    </row>
    <row r="53" spans="1:6" s="93" customFormat="1" ht="15" customHeight="1">
      <c r="A53" s="76"/>
      <c r="B53" s="31"/>
      <c r="C53" s="25"/>
      <c r="D53" s="81"/>
      <c r="E53" s="92"/>
      <c r="F53" s="88" t="s">
        <v>186</v>
      </c>
    </row>
    <row r="54" spans="1:6" s="73" customFormat="1" ht="15" customHeight="1">
      <c r="A54" s="76">
        <v>26</v>
      </c>
      <c r="B54" s="31">
        <v>4</v>
      </c>
      <c r="C54" s="25">
        <v>2</v>
      </c>
      <c r="D54" s="81">
        <v>14</v>
      </c>
      <c r="E54" s="92"/>
      <c r="F54" s="88" t="s">
        <v>187</v>
      </c>
    </row>
    <row r="55" spans="1:6" s="73" customFormat="1" ht="15" customHeight="1">
      <c r="A55" s="13"/>
      <c r="B55" s="31"/>
      <c r="C55" s="25"/>
      <c r="D55" s="81"/>
      <c r="E55" s="101"/>
      <c r="F55" s="88" t="s">
        <v>188</v>
      </c>
    </row>
    <row r="56" spans="1:6" s="73" customFormat="1" ht="15" customHeight="1">
      <c r="A56" s="76">
        <v>27</v>
      </c>
      <c r="B56" s="86">
        <v>2016</v>
      </c>
      <c r="C56" s="25">
        <v>473</v>
      </c>
      <c r="D56" s="81">
        <v>49</v>
      </c>
      <c r="E56" s="101"/>
      <c r="F56" s="88" t="s">
        <v>189</v>
      </c>
    </row>
    <row r="57" spans="1:6" s="73" customFormat="1" ht="15" customHeight="1">
      <c r="A57" s="76"/>
      <c r="B57" s="86"/>
      <c r="C57" s="25"/>
      <c r="D57" s="81"/>
      <c r="E57" s="101"/>
      <c r="F57" s="88" t="s">
        <v>190</v>
      </c>
    </row>
    <row r="58" spans="1:6" s="73" customFormat="1" ht="15" customHeight="1">
      <c r="A58" s="76"/>
      <c r="B58" s="86"/>
      <c r="C58" s="25"/>
      <c r="D58" s="81"/>
      <c r="E58" s="101"/>
      <c r="F58" s="88" t="s">
        <v>191</v>
      </c>
    </row>
    <row r="59" spans="1:6" s="73" customFormat="1" ht="15" customHeight="1">
      <c r="A59" s="76">
        <v>28</v>
      </c>
      <c r="B59" s="83" t="s">
        <v>14</v>
      </c>
      <c r="C59" s="79" t="s">
        <v>14</v>
      </c>
      <c r="D59" s="80" t="s">
        <v>14</v>
      </c>
      <c r="E59" s="92"/>
      <c r="F59" s="88" t="s">
        <v>192</v>
      </c>
    </row>
    <row r="60" spans="1:6" s="73" customFormat="1" ht="15" customHeight="1">
      <c r="A60" s="13">
        <v>29</v>
      </c>
      <c r="B60" s="86">
        <v>2</v>
      </c>
      <c r="C60" s="79" t="s">
        <v>14</v>
      </c>
      <c r="D60" s="25">
        <v>17</v>
      </c>
      <c r="E60" s="92"/>
      <c r="F60" s="88" t="s">
        <v>193</v>
      </c>
    </row>
    <row r="61" spans="1:6" s="73" customFormat="1" ht="15" customHeight="1">
      <c r="A61" s="13">
        <v>30</v>
      </c>
      <c r="B61" s="83" t="s">
        <v>14</v>
      </c>
      <c r="C61" s="79" t="s">
        <v>14</v>
      </c>
      <c r="D61" s="80" t="s">
        <v>14</v>
      </c>
      <c r="E61" s="92"/>
      <c r="F61" s="88" t="s">
        <v>194</v>
      </c>
    </row>
    <row r="62" spans="1:6" s="73" customFormat="1" ht="15" customHeight="1">
      <c r="A62" s="13">
        <v>31</v>
      </c>
      <c r="B62" s="102">
        <v>300</v>
      </c>
      <c r="C62" s="103">
        <v>28</v>
      </c>
      <c r="D62" s="104">
        <v>30</v>
      </c>
      <c r="F62" s="73" t="s">
        <v>195</v>
      </c>
    </row>
    <row r="63" spans="1:6" s="73" customFormat="1" ht="15" customHeight="1">
      <c r="A63" s="13" t="s">
        <v>196</v>
      </c>
      <c r="B63" s="83" t="s">
        <v>14</v>
      </c>
      <c r="C63" s="79" t="s">
        <v>14</v>
      </c>
      <c r="D63" s="104">
        <v>5</v>
      </c>
      <c r="F63" s="73" t="s">
        <v>197</v>
      </c>
    </row>
    <row r="64" spans="1:6" s="73" customFormat="1" ht="15" customHeight="1">
      <c r="A64" s="13">
        <v>3</v>
      </c>
      <c r="B64" s="83" t="s">
        <v>14</v>
      </c>
      <c r="C64" s="79" t="s">
        <v>14</v>
      </c>
      <c r="D64" s="104">
        <v>6</v>
      </c>
      <c r="F64" s="73" t="s">
        <v>198</v>
      </c>
    </row>
    <row r="65" spans="1:6" s="73" customFormat="1" ht="15" customHeight="1">
      <c r="A65" s="13"/>
      <c r="B65" s="105"/>
      <c r="C65" s="103"/>
      <c r="D65" s="104"/>
      <c r="F65" s="73" t="s">
        <v>199</v>
      </c>
    </row>
    <row r="66" spans="1:6" s="73" customFormat="1" ht="15" customHeight="1">
      <c r="A66" s="13">
        <v>4</v>
      </c>
      <c r="B66" s="105">
        <v>1</v>
      </c>
      <c r="C66" s="103">
        <v>1</v>
      </c>
      <c r="D66" s="104">
        <v>20</v>
      </c>
      <c r="F66" s="106" t="s">
        <v>200</v>
      </c>
    </row>
    <row r="67" spans="1:6" s="73" customFormat="1" ht="15" customHeight="1">
      <c r="A67" s="13">
        <v>5</v>
      </c>
      <c r="B67" s="86">
        <v>2529</v>
      </c>
      <c r="C67" s="103">
        <v>600</v>
      </c>
      <c r="D67" s="104">
        <v>20</v>
      </c>
      <c r="F67" s="73" t="s">
        <v>201</v>
      </c>
    </row>
    <row r="68" spans="1:6" s="106" customFormat="1" ht="15" customHeight="1">
      <c r="A68" s="107"/>
      <c r="B68" s="108"/>
      <c r="C68" s="109"/>
      <c r="D68" s="110"/>
      <c r="F68" s="106" t="s">
        <v>202</v>
      </c>
    </row>
    <row r="69" spans="1:6" s="73" customFormat="1" ht="15" customHeight="1">
      <c r="A69" s="13">
        <v>6</v>
      </c>
      <c r="B69" s="83" t="s">
        <v>14</v>
      </c>
      <c r="C69" s="79" t="s">
        <v>14</v>
      </c>
      <c r="D69" s="104">
        <v>8</v>
      </c>
      <c r="F69" s="73" t="s">
        <v>203</v>
      </c>
    </row>
    <row r="70" spans="1:6" ht="15" customHeight="1">
      <c r="A70" s="95">
        <v>7</v>
      </c>
      <c r="B70" s="111">
        <v>3</v>
      </c>
      <c r="C70" s="111">
        <v>3</v>
      </c>
      <c r="D70" s="112">
        <v>1</v>
      </c>
      <c r="E70" s="113"/>
      <c r="F70" s="113" t="s">
        <v>204</v>
      </c>
    </row>
    <row r="71" spans="1:6" ht="15" customHeight="1">
      <c r="A71" s="115"/>
      <c r="B71" s="115"/>
      <c r="C71" s="115"/>
      <c r="D71" s="115"/>
      <c r="E71" s="115"/>
      <c r="F71" s="20" t="s">
        <v>205</v>
      </c>
    </row>
  </sheetData>
  <mergeCells count="4">
    <mergeCell ref="A5:A6"/>
    <mergeCell ref="B5:C5"/>
    <mergeCell ref="D5:D6"/>
    <mergeCell ref="F5:F6"/>
  </mergeCells>
  <phoneticPr fontId="2"/>
  <hyperlinks>
    <hyperlink ref="A1" location="目次!A1" display="目次へもどる" xr:uid="{B9B7AD49-748C-4C76-8838-9B41A24BE04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目次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11-14</vt:lpstr>
      <vt:lpstr>11-15</vt:lpstr>
      <vt:lpstr>11-16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00085426</cp:lastModifiedBy>
  <dcterms:created xsi:type="dcterms:W3CDTF">2016-11-22T04:29:59Z</dcterms:created>
  <dcterms:modified xsi:type="dcterms:W3CDTF">2026-03-27T04:28:53Z</dcterms:modified>
</cp:coreProperties>
</file>