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1 年報作成作業フォルダ\☆令和７年版作成作業\10 ホームページ・オープンデータ\01.オープンデータ\オープンデータ申請用\"/>
    </mc:Choice>
  </mc:AlternateContent>
  <xr:revisionPtr revIDLastSave="0" documentId="13_ncr:1_{EBF038CC-734B-4DC9-8995-E60D2E0C6D4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目次" sheetId="641" r:id="rId1"/>
    <sheet name="8-1" sheetId="582" r:id="rId2"/>
    <sheet name="8-2" sheetId="583" r:id="rId3"/>
    <sheet name="8-3" sheetId="584" r:id="rId4"/>
    <sheet name="8-4" sheetId="585" r:id="rId5"/>
    <sheet name="8-5" sheetId="586" r:id="rId6"/>
    <sheet name="8-6" sheetId="587" r:id="rId7"/>
    <sheet name="8-7" sheetId="589" r:id="rId8"/>
    <sheet name="8-8" sheetId="590" r:id="rId9"/>
    <sheet name="8-9" sheetId="591" r:id="rId10"/>
    <sheet name="8-10" sheetId="592" r:id="rId11"/>
    <sheet name="8-11" sheetId="593" r:id="rId12"/>
    <sheet name="8-12" sheetId="594" r:id="rId13"/>
    <sheet name="8-13" sheetId="595" r:id="rId14"/>
    <sheet name="8-14" sheetId="596" r:id="rId15"/>
    <sheet name="8-15" sheetId="597" r:id="rId16"/>
    <sheet name="8-16" sheetId="598" r:id="rId17"/>
    <sheet name="8-17" sheetId="599" r:id="rId18"/>
    <sheet name="8-18" sheetId="600" r:id="rId19"/>
    <sheet name="8-19" sheetId="601" r:id="rId20"/>
    <sheet name="8-20" sheetId="602" r:id="rId21"/>
    <sheet name="8-21" sheetId="603" r:id="rId22"/>
    <sheet name="8-22" sheetId="604" r:id="rId23"/>
    <sheet name="8-23" sheetId="605" r:id="rId24"/>
    <sheet name="8-24" sheetId="606" r:id="rId25"/>
    <sheet name="8-25" sheetId="607" r:id="rId26"/>
    <sheet name="8-26" sheetId="608" r:id="rId27"/>
    <sheet name="8-27(1)" sheetId="609" r:id="rId28"/>
    <sheet name="8-27(2)" sheetId="610" r:id="rId29"/>
    <sheet name="8-28" sheetId="611" r:id="rId30"/>
    <sheet name="8-29" sheetId="613" r:id="rId31"/>
    <sheet name="8-30" sheetId="614" r:id="rId32"/>
    <sheet name="8-31" sheetId="615" r:id="rId33"/>
    <sheet name="8-32" sheetId="616" r:id="rId34"/>
    <sheet name="8-33" sheetId="617" r:id="rId35"/>
    <sheet name="8-34" sheetId="618" r:id="rId36"/>
    <sheet name="8-35" sheetId="619" r:id="rId37"/>
    <sheet name="8-36" sheetId="620" r:id="rId38"/>
    <sheet name="8-37" sheetId="621" r:id="rId39"/>
    <sheet name="8-38" sheetId="622" r:id="rId40"/>
    <sheet name="8-39" sheetId="623" r:id="rId41"/>
    <sheet name="8-40" sheetId="625" r:id="rId42"/>
    <sheet name="8-41" sheetId="626" r:id="rId43"/>
    <sheet name="8-42" sheetId="627" r:id="rId44"/>
    <sheet name="8-43" sheetId="628" r:id="rId45"/>
    <sheet name="8-44" sheetId="629" r:id="rId46"/>
    <sheet name="8-45" sheetId="630" r:id="rId47"/>
    <sheet name="8-46" sheetId="632" r:id="rId48"/>
    <sheet name="8-47" sheetId="633" r:id="rId49"/>
    <sheet name="8-48" sheetId="634" r:id="rId50"/>
    <sheet name="8-49" sheetId="635" r:id="rId51"/>
    <sheet name="8-50" sheetId="636" r:id="rId52"/>
    <sheet name="8-51" sheetId="637" r:id="rId53"/>
    <sheet name="8-52" sheetId="638" r:id="rId54"/>
    <sheet name="8-53" sheetId="639" r:id="rId55"/>
    <sheet name="8-54" sheetId="640" r:id="rId56"/>
  </sheets>
  <definedNames>
    <definedName name="_xlnm._FilterDatabase" localSheetId="19" hidden="1">'8-19'!$A$3:$H$10</definedName>
    <definedName name="_xlnm.Print_Area" localSheetId="17">'8-17'!$A$3:$R$11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637" l="1"/>
  <c r="D36" i="637"/>
  <c r="C36" i="637"/>
  <c r="D10" i="636"/>
  <c r="C10" i="636"/>
  <c r="B10" i="636"/>
  <c r="D9" i="634"/>
  <c r="C9" i="634"/>
  <c r="B9" i="634"/>
  <c r="D13" i="633"/>
  <c r="C13" i="633"/>
  <c r="B13" i="633"/>
  <c r="D9" i="632"/>
  <c r="C9" i="632"/>
  <c r="B9" i="632"/>
  <c r="B9" i="625"/>
  <c r="B8" i="625"/>
  <c r="B7" i="625"/>
  <c r="G13" i="623"/>
  <c r="F13" i="623"/>
  <c r="E13" i="623"/>
  <c r="D13" i="623"/>
  <c r="C13" i="623"/>
  <c r="B13" i="623"/>
  <c r="B8" i="619"/>
  <c r="B7" i="619"/>
  <c r="B6" i="619"/>
  <c r="G9" i="618"/>
  <c r="F9" i="618"/>
  <c r="E9" i="618"/>
  <c r="D9" i="618"/>
  <c r="C9" i="618"/>
  <c r="B9" i="618"/>
  <c r="H8" i="618"/>
  <c r="H7" i="618"/>
  <c r="H6" i="618"/>
  <c r="I8" i="617"/>
  <c r="I7" i="617"/>
  <c r="I6" i="617"/>
  <c r="B9" i="615"/>
  <c r="B8" i="615"/>
  <c r="B7" i="615"/>
  <c r="B8" i="614"/>
  <c r="B7" i="614"/>
  <c r="B6" i="614"/>
  <c r="B8" i="613"/>
  <c r="B7" i="613"/>
  <c r="B6" i="613"/>
  <c r="B10" i="611"/>
  <c r="B9" i="611"/>
  <c r="B8" i="611"/>
  <c r="B10" i="609"/>
  <c r="B9" i="609"/>
  <c r="B8" i="609"/>
  <c r="B8" i="608"/>
  <c r="B7" i="608"/>
  <c r="B6" i="608"/>
  <c r="I9" i="600"/>
  <c r="I8" i="600"/>
  <c r="I7" i="600"/>
  <c r="Q9" i="599"/>
  <c r="D21" i="598"/>
  <c r="C21" i="598"/>
  <c r="B21" i="598"/>
  <c r="G64" i="597"/>
  <c r="F64" i="597"/>
  <c r="E64" i="597"/>
  <c r="D64" i="597"/>
  <c r="C64" i="597"/>
  <c r="B64" i="597"/>
  <c r="E18" i="594"/>
  <c r="D18" i="594"/>
  <c r="C18" i="594"/>
  <c r="B18" i="594"/>
  <c r="G17" i="594"/>
  <c r="F17" i="594"/>
  <c r="F16" i="594"/>
  <c r="G16" i="594" s="1"/>
  <c r="F15" i="594"/>
  <c r="G15" i="594" s="1"/>
  <c r="F14" i="594"/>
  <c r="G14" i="594" s="1"/>
  <c r="F13" i="594"/>
  <c r="G13" i="594" s="1"/>
  <c r="F12" i="594"/>
  <c r="G12" i="594" s="1"/>
  <c r="F11" i="594"/>
  <c r="G11" i="594" s="1"/>
  <c r="G10" i="594"/>
  <c r="F10" i="594"/>
  <c r="F9" i="594"/>
  <c r="G9" i="594" s="1"/>
  <c r="F8" i="594"/>
  <c r="G8" i="594" s="1"/>
  <c r="F7" i="594"/>
  <c r="G7" i="594" s="1"/>
  <c r="E30" i="593"/>
  <c r="D30" i="593"/>
  <c r="C30" i="593"/>
  <c r="B30" i="593"/>
  <c r="F29" i="593"/>
  <c r="G29" i="593" s="1"/>
  <c r="F28" i="593"/>
  <c r="G28" i="593" s="1"/>
  <c r="F27" i="593"/>
  <c r="G27" i="593" s="1"/>
  <c r="F26" i="593"/>
  <c r="G26" i="593" s="1"/>
  <c r="F25" i="593"/>
  <c r="G25" i="593" s="1"/>
  <c r="G24" i="593"/>
  <c r="F24" i="593"/>
  <c r="F23" i="593"/>
  <c r="G23" i="593" s="1"/>
  <c r="F22" i="593"/>
  <c r="G22" i="593" s="1"/>
  <c r="F21" i="593"/>
  <c r="G21" i="593" s="1"/>
  <c r="G20" i="593"/>
  <c r="F20" i="593"/>
  <c r="G19" i="593"/>
  <c r="F19" i="593"/>
  <c r="F18" i="593"/>
  <c r="G18" i="593" s="1"/>
  <c r="F17" i="593"/>
  <c r="G17" i="593" s="1"/>
  <c r="F16" i="593"/>
  <c r="G16" i="593" s="1"/>
  <c r="G15" i="593"/>
  <c r="F15" i="593"/>
  <c r="F14" i="593"/>
  <c r="G14" i="593" s="1"/>
  <c r="F13" i="593"/>
  <c r="G13" i="593" s="1"/>
  <c r="F12" i="593"/>
  <c r="G12" i="593" s="1"/>
  <c r="F11" i="593"/>
  <c r="G11" i="593" s="1"/>
  <c r="F10" i="593"/>
  <c r="G10" i="593" s="1"/>
  <c r="F9" i="593"/>
  <c r="G9" i="593" s="1"/>
  <c r="G8" i="593"/>
  <c r="F8" i="593"/>
  <c r="F7" i="593"/>
  <c r="G7" i="593" s="1"/>
  <c r="E24" i="592"/>
  <c r="D24" i="592"/>
  <c r="C24" i="592"/>
  <c r="B24" i="592"/>
  <c r="F23" i="592"/>
  <c r="G23" i="592" s="1"/>
  <c r="F22" i="592"/>
  <c r="G22" i="592" s="1"/>
  <c r="F21" i="592"/>
  <c r="G21" i="592" s="1"/>
  <c r="G20" i="592"/>
  <c r="F20" i="592"/>
  <c r="G19" i="592"/>
  <c r="F19" i="592"/>
  <c r="F18" i="592"/>
  <c r="G18" i="592" s="1"/>
  <c r="F17" i="592"/>
  <c r="G17" i="592" s="1"/>
  <c r="F16" i="592"/>
  <c r="G16" i="592" s="1"/>
  <c r="G15" i="592"/>
  <c r="F15" i="592"/>
  <c r="F14" i="592"/>
  <c r="G14" i="592" s="1"/>
  <c r="F13" i="592"/>
  <c r="G13" i="592" s="1"/>
  <c r="F12" i="592"/>
  <c r="G12" i="592" s="1"/>
  <c r="F11" i="592"/>
  <c r="G11" i="592" s="1"/>
  <c r="F10" i="592"/>
  <c r="G10" i="592" s="1"/>
  <c r="F9" i="592"/>
  <c r="G9" i="592" s="1"/>
  <c r="G8" i="592"/>
  <c r="F8" i="592"/>
  <c r="F7" i="592"/>
  <c r="G7" i="592" s="1"/>
  <c r="F23" i="591"/>
  <c r="E23" i="591"/>
  <c r="D23" i="591"/>
  <c r="C23" i="591"/>
  <c r="B23" i="591"/>
  <c r="G22" i="591"/>
  <c r="G21" i="591"/>
  <c r="G20" i="591"/>
  <c r="G19" i="591"/>
  <c r="G18" i="591"/>
  <c r="G17" i="591"/>
  <c r="G16" i="591"/>
  <c r="G15" i="591"/>
  <c r="G14" i="591"/>
  <c r="G13" i="591"/>
  <c r="G12" i="591"/>
  <c r="G11" i="591"/>
  <c r="G10" i="591"/>
  <c r="G9" i="591"/>
  <c r="G8" i="591"/>
  <c r="G7" i="591"/>
  <c r="G6" i="591"/>
  <c r="C9" i="589"/>
  <c r="B9" i="589"/>
  <c r="C8" i="589"/>
  <c r="B8" i="589"/>
  <c r="C7" i="589"/>
  <c r="B7" i="589"/>
  <c r="F30" i="593" l="1"/>
  <c r="G30" i="593" s="1"/>
  <c r="G23" i="591"/>
  <c r="H9" i="618"/>
  <c r="F24" i="592"/>
  <c r="G24" i="592" s="1"/>
  <c r="F18" i="594"/>
  <c r="G18" i="594" s="1"/>
  <c r="H11" i="586"/>
  <c r="H10" i="586"/>
  <c r="H9" i="586"/>
  <c r="H8" i="586"/>
  <c r="H7" i="586"/>
  <c r="H6" i="586"/>
  <c r="B8" i="585"/>
  <c r="B7" i="585"/>
  <c r="B6" i="585"/>
  <c r="D9" i="583"/>
  <c r="C9" i="583"/>
  <c r="B9" i="58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　裕子</author>
    <author>越谷市役所</author>
  </authors>
  <commentList>
    <comment ref="B5" authorId="0" shapeId="0" xr:uid="{BFEE2142-6571-4E28-B182-5B4E2DE1B2F3}">
      <text>
        <r>
          <rPr>
            <sz val="8"/>
            <color indexed="81"/>
            <rFont val="MS P ゴシック"/>
            <family val="3"/>
            <charset val="128"/>
          </rPr>
          <t>保育施設課回答</t>
        </r>
      </text>
    </comment>
    <comment ref="C5" authorId="1" shapeId="0" xr:uid="{4D4E4D41-70E5-433E-A8CE-FAB4EABAE42E}">
      <text>
        <r>
          <rPr>
            <sz val="8"/>
            <color indexed="81"/>
            <rFont val="MS P ゴシック"/>
            <family val="3"/>
            <charset val="128"/>
          </rPr>
          <t>保育入所課回答</t>
        </r>
      </text>
    </comment>
    <comment ref="E5" authorId="1" shapeId="0" xr:uid="{55C53126-DA47-4466-9DA8-88DED22E95AB}">
      <text>
        <r>
          <rPr>
            <sz val="8"/>
            <color indexed="81"/>
            <rFont val="MS P ゴシック"/>
            <family val="3"/>
            <charset val="128"/>
          </rPr>
          <t>保育入所課回答</t>
        </r>
      </text>
    </comment>
  </commentList>
</comments>
</file>

<file path=xl/sharedStrings.xml><?xml version="1.0" encoding="utf-8"?>
<sst xmlns="http://schemas.openxmlformats.org/spreadsheetml/2006/main" count="1448" uniqueCount="875">
  <si>
    <t>8-1. 生活保護被保護世帯・人員</t>
    <phoneticPr fontId="41"/>
  </si>
  <si>
    <t>各年4月1日</t>
    <rPh sb="0" eb="2">
      <t>カクトシ</t>
    </rPh>
    <rPh sb="3" eb="4">
      <t>ガツ</t>
    </rPh>
    <rPh sb="5" eb="6">
      <t>ニチ</t>
    </rPh>
    <phoneticPr fontId="2"/>
  </si>
  <si>
    <t>年</t>
    <phoneticPr fontId="41"/>
  </si>
  <si>
    <t>令和3年</t>
    <rPh sb="0" eb="1">
      <t>レイワ</t>
    </rPh>
    <phoneticPr fontId="41"/>
  </si>
  <si>
    <t>4年</t>
    <rPh sb="1" eb="2">
      <t>ネン</t>
    </rPh>
    <phoneticPr fontId="41"/>
  </si>
  <si>
    <t>5年</t>
    <rPh sb="1" eb="2">
      <t>ネン</t>
    </rPh>
    <phoneticPr fontId="41"/>
  </si>
  <si>
    <t>6年</t>
    <rPh sb="1" eb="2">
      <t>ネン</t>
    </rPh>
    <phoneticPr fontId="41"/>
  </si>
  <si>
    <t>7年</t>
    <rPh sb="1" eb="2">
      <t>ネン</t>
    </rPh>
    <phoneticPr fontId="41"/>
  </si>
  <si>
    <t>世帯数</t>
    <phoneticPr fontId="41"/>
  </si>
  <si>
    <t>人  員</t>
    <phoneticPr fontId="41"/>
  </si>
  <si>
    <t>保護率(％)</t>
    <phoneticPr fontId="2"/>
  </si>
  <si>
    <t>（注）保護率＝被保護人員（保護停止中を含む）÷総人口×100</t>
    <rPh sb="1" eb="2">
      <t>チュウ</t>
    </rPh>
    <rPh sb="3" eb="5">
      <t>ホゴ</t>
    </rPh>
    <rPh sb="5" eb="6">
      <t>リツ</t>
    </rPh>
    <rPh sb="7" eb="8">
      <t>ヒ</t>
    </rPh>
    <rPh sb="8" eb="10">
      <t>ホゴ</t>
    </rPh>
    <rPh sb="10" eb="12">
      <t>ジンイン</t>
    </rPh>
    <rPh sb="23" eb="26">
      <t>ソウジンコウ</t>
    </rPh>
    <phoneticPr fontId="41"/>
  </si>
  <si>
    <t>資料：生活福祉課</t>
    <rPh sb="0" eb="2">
      <t>シリョウ</t>
    </rPh>
    <rPh sb="3" eb="5">
      <t>セイカツ</t>
    </rPh>
    <rPh sb="5" eb="8">
      <t>フクシカ</t>
    </rPh>
    <rPh sb="7" eb="8">
      <t>カ</t>
    </rPh>
    <phoneticPr fontId="41"/>
  </si>
  <si>
    <t>8-2. 生活保護基準額の推移</t>
    <phoneticPr fontId="41"/>
  </si>
  <si>
    <t>（単位：円）</t>
    <rPh sb="1" eb="3">
      <t>タンイ</t>
    </rPh>
    <rPh sb="4" eb="5">
      <t>エン</t>
    </rPh>
    <phoneticPr fontId="41"/>
  </si>
  <si>
    <t>令和5年</t>
    <rPh sb="0" eb="2">
      <t>レイワ</t>
    </rPh>
    <rPh sb="3" eb="4">
      <t>ネン</t>
    </rPh>
    <phoneticPr fontId="41"/>
  </si>
  <si>
    <t>生活扶助</t>
    <phoneticPr fontId="41"/>
  </si>
  <si>
    <t>教育扶助</t>
    <phoneticPr fontId="41"/>
  </si>
  <si>
    <t>住宅扶助</t>
    <phoneticPr fontId="41"/>
  </si>
  <si>
    <t>合　計</t>
    <rPh sb="0" eb="1">
      <t>ゴウ</t>
    </rPh>
    <rPh sb="2" eb="3">
      <t>ケイ</t>
    </rPh>
    <phoneticPr fontId="41"/>
  </si>
  <si>
    <t>（注)  2級地-1、標準4人世帯（35歳男・30歳女・9歳男・4歳女）で算出</t>
    <rPh sb="1" eb="2">
      <t>チュウ</t>
    </rPh>
    <rPh sb="5" eb="7">
      <t>２キュウ</t>
    </rPh>
    <rPh sb="7" eb="8">
      <t>チ</t>
    </rPh>
    <rPh sb="37" eb="39">
      <t>サンシュツ</t>
    </rPh>
    <phoneticPr fontId="41"/>
  </si>
  <si>
    <t>　　　　　　資料：生活福祉課</t>
  </si>
  <si>
    <t>8-3. 生活福祉資金・福祉資金貸付状況</t>
    <phoneticPr fontId="41"/>
  </si>
  <si>
    <t>（単位：千円）</t>
    <rPh sb="1" eb="3">
      <t>タンイ</t>
    </rPh>
    <rPh sb="4" eb="6">
      <t>センエン</t>
    </rPh>
    <phoneticPr fontId="41"/>
  </si>
  <si>
    <t>区　分</t>
    <phoneticPr fontId="41"/>
  </si>
  <si>
    <t>令和4年度</t>
    <rPh sb="0" eb="2">
      <t>レイワ</t>
    </rPh>
    <rPh sb="3" eb="5">
      <t>ネンド</t>
    </rPh>
    <phoneticPr fontId="41"/>
  </si>
  <si>
    <t>5年度</t>
    <rPh sb="1" eb="3">
      <t>ネンド</t>
    </rPh>
    <phoneticPr fontId="41"/>
  </si>
  <si>
    <t>6年度</t>
    <rPh sb="1" eb="3">
      <t>ネンド</t>
    </rPh>
    <phoneticPr fontId="41"/>
  </si>
  <si>
    <t>件数</t>
  </si>
  <si>
    <t>金額</t>
  </si>
  <si>
    <t>生活福祉資金</t>
  </si>
  <si>
    <t>更生資金</t>
  </si>
  <si>
    <t>-</t>
  </si>
  <si>
    <t>身体障害者更生資金</t>
  </si>
  <si>
    <t>福祉資金</t>
    <rPh sb="0" eb="2">
      <t>フクシ</t>
    </rPh>
    <rPh sb="2" eb="4">
      <t>シキン</t>
    </rPh>
    <phoneticPr fontId="41"/>
  </si>
  <si>
    <t>住宅資金</t>
  </si>
  <si>
    <t>教育支援資金</t>
    <rPh sb="0" eb="2">
      <t>キョウイク</t>
    </rPh>
    <rPh sb="2" eb="4">
      <t>シエン</t>
    </rPh>
    <rPh sb="4" eb="6">
      <t>シキン</t>
    </rPh>
    <phoneticPr fontId="41"/>
  </si>
  <si>
    <t>療養・介護資金</t>
    <rPh sb="0" eb="2">
      <t>リョウヨウ</t>
    </rPh>
    <rPh sb="3" eb="5">
      <t>カイゴ</t>
    </rPh>
    <rPh sb="5" eb="7">
      <t>シキン</t>
    </rPh>
    <phoneticPr fontId="41"/>
  </si>
  <si>
    <t>緊急小口資金</t>
    <rPh sb="0" eb="2">
      <t>キンキュウ</t>
    </rPh>
    <rPh sb="2" eb="4">
      <t>コグチ</t>
    </rPh>
    <rPh sb="4" eb="6">
      <t>シキン</t>
    </rPh>
    <phoneticPr fontId="41"/>
  </si>
  <si>
    <t>災害援護資金</t>
  </si>
  <si>
    <t>離職者支援資金</t>
    <rPh sb="0" eb="3">
      <t>リショクシャ</t>
    </rPh>
    <rPh sb="3" eb="5">
      <t>シエン</t>
    </rPh>
    <rPh sb="5" eb="7">
      <t>シキン</t>
    </rPh>
    <phoneticPr fontId="41"/>
  </si>
  <si>
    <t>不動産担保型生活資金</t>
    <rPh sb="0" eb="2">
      <t>フドウ</t>
    </rPh>
    <rPh sb="2" eb="3">
      <t>サン</t>
    </rPh>
    <rPh sb="3" eb="5">
      <t>タンポ</t>
    </rPh>
    <rPh sb="5" eb="6">
      <t>ガタ</t>
    </rPh>
    <rPh sb="6" eb="8">
      <t>セイカツ</t>
    </rPh>
    <rPh sb="8" eb="10">
      <t>シキン</t>
    </rPh>
    <phoneticPr fontId="41"/>
  </si>
  <si>
    <t>総合支援資金</t>
    <rPh sb="0" eb="2">
      <t>ソウゴウ</t>
    </rPh>
    <rPh sb="2" eb="4">
      <t>シエン</t>
    </rPh>
    <rPh sb="4" eb="6">
      <t>シキン</t>
    </rPh>
    <phoneticPr fontId="41"/>
  </si>
  <si>
    <t>臨時特例つなぎ資金</t>
    <rPh sb="0" eb="2">
      <t>リンジ</t>
    </rPh>
    <rPh sb="2" eb="4">
      <t>トクレイ</t>
    </rPh>
    <rPh sb="7" eb="9">
      <t>シキン</t>
    </rPh>
    <phoneticPr fontId="41"/>
  </si>
  <si>
    <t>特例貸付緊急小口資金</t>
    <rPh sb="0" eb="4">
      <t>トクレイカシツケ</t>
    </rPh>
    <rPh sb="4" eb="6">
      <t>キンキュウ</t>
    </rPh>
    <rPh sb="6" eb="8">
      <t>コグチ</t>
    </rPh>
    <rPh sb="8" eb="10">
      <t>シキン</t>
    </rPh>
    <phoneticPr fontId="41"/>
  </si>
  <si>
    <t>特例貸付総合支援資金</t>
    <rPh sb="0" eb="4">
      <t>トクレイカシツケ</t>
    </rPh>
    <rPh sb="4" eb="8">
      <t>ソウゴウシエン</t>
    </rPh>
    <rPh sb="8" eb="10">
      <t>シキン</t>
    </rPh>
    <phoneticPr fontId="41"/>
  </si>
  <si>
    <t>埼玉県障害者福祉資金</t>
    <rPh sb="0" eb="3">
      <t>サイタマケン</t>
    </rPh>
    <rPh sb="3" eb="6">
      <t>ショウガイシャ</t>
    </rPh>
    <rPh sb="6" eb="8">
      <t>フクシ</t>
    </rPh>
    <rPh sb="8" eb="10">
      <t>シキン</t>
    </rPh>
    <phoneticPr fontId="41"/>
  </si>
  <si>
    <t>福祉資金</t>
  </si>
  <si>
    <t>資料：越谷市社会福祉協議会</t>
    <rPh sb="0" eb="2">
      <t>シリョウ</t>
    </rPh>
    <rPh sb="3" eb="6">
      <t>コシガヤシ</t>
    </rPh>
    <rPh sb="6" eb="10">
      <t>シャカイフクシ</t>
    </rPh>
    <rPh sb="10" eb="13">
      <t>キョウギカイ</t>
    </rPh>
    <phoneticPr fontId="41"/>
  </si>
  <si>
    <t>8-4. 共同募金実績額</t>
    <phoneticPr fontId="41"/>
  </si>
  <si>
    <t>年度</t>
  </si>
  <si>
    <t>総額</t>
  </si>
  <si>
    <t>戸別</t>
  </si>
  <si>
    <t>街頭</t>
  </si>
  <si>
    <t>学校</t>
  </si>
  <si>
    <r>
      <t xml:space="preserve">職域
</t>
    </r>
    <r>
      <rPr>
        <sz val="8.5"/>
        <color theme="1"/>
        <rFont val="ＭＳ 明朝"/>
        <family val="1"/>
        <charset val="128"/>
      </rPr>
      <t>バッジ・カード</t>
    </r>
    <rPh sb="0" eb="2">
      <t>ショクイキ</t>
    </rPh>
    <phoneticPr fontId="41"/>
  </si>
  <si>
    <t>個人大口・
法人</t>
    <phoneticPr fontId="41"/>
  </si>
  <si>
    <t>令和4</t>
    <rPh sb="0" eb="1">
      <t>レイワ</t>
    </rPh>
    <phoneticPr fontId="47"/>
  </si>
  <si>
    <t>5</t>
    <phoneticPr fontId="2"/>
  </si>
  <si>
    <t>資料：越谷市社会福祉協議会</t>
    <rPh sb="0" eb="2">
      <t>シリョウ</t>
    </rPh>
    <rPh sb="3" eb="6">
      <t>コシガヤシ</t>
    </rPh>
    <rPh sb="6" eb="8">
      <t>シャカイ</t>
    </rPh>
    <rPh sb="8" eb="13">
      <t>フクシキョウギカイ</t>
    </rPh>
    <phoneticPr fontId="41"/>
  </si>
  <si>
    <t>8-5. 歳末たすけあい運動支出状況</t>
    <phoneticPr fontId="41"/>
  </si>
  <si>
    <t>年　度</t>
    <rPh sb="0" eb="1">
      <t>トシ</t>
    </rPh>
    <rPh sb="2" eb="3">
      <t>ド</t>
    </rPh>
    <phoneticPr fontId="41"/>
  </si>
  <si>
    <t>低所得世帯</t>
  </si>
  <si>
    <t>高齢者等</t>
  </si>
  <si>
    <t>民間施設</t>
  </si>
  <si>
    <t>その他の事業</t>
    <rPh sb="2" eb="3">
      <t>ホカ</t>
    </rPh>
    <rPh sb="4" eb="6">
      <t>ジギョウ</t>
    </rPh>
    <phoneticPr fontId="41"/>
  </si>
  <si>
    <t>諸経費</t>
  </si>
  <si>
    <t>令和4</t>
    <rPh sb="0" eb="1">
      <t>レイワ</t>
    </rPh>
    <phoneticPr fontId="2"/>
  </si>
  <si>
    <t>対象数</t>
  </si>
  <si>
    <t>-</t>
    <phoneticPr fontId="2"/>
  </si>
  <si>
    <t>配分金</t>
  </si>
  <si>
    <t>8-6. 国民年金の状況</t>
    <rPh sb="10" eb="12">
      <t>ジョウキョウ</t>
    </rPh>
    <phoneticPr fontId="41"/>
  </si>
  <si>
    <t>（単位：人）</t>
    <rPh sb="1" eb="3">
      <t>タンイ</t>
    </rPh>
    <rPh sb="4" eb="5">
      <t>ニン</t>
    </rPh>
    <phoneticPr fontId="41"/>
  </si>
  <si>
    <t>区　分</t>
    <rPh sb="0" eb="1">
      <t>ク</t>
    </rPh>
    <rPh sb="2" eb="3">
      <t>ブン</t>
    </rPh>
    <phoneticPr fontId="41"/>
  </si>
  <si>
    <t>令和4年度</t>
    <rPh sb="0" eb="1">
      <t>レイワ</t>
    </rPh>
    <rPh sb="3" eb="5">
      <t>ネンド</t>
    </rPh>
    <phoneticPr fontId="41"/>
  </si>
  <si>
    <t>被保険者数</t>
    <phoneticPr fontId="2"/>
  </si>
  <si>
    <t>受給権者数</t>
    <rPh sb="0" eb="4">
      <t>ジュキュウケンシャ</t>
    </rPh>
    <rPh sb="4" eb="5">
      <t>スウ</t>
    </rPh>
    <phoneticPr fontId="2"/>
  </si>
  <si>
    <t>資料：越谷年金事務所「国民年金事業統計」</t>
    <rPh sb="0" eb="2">
      <t>シリョウ</t>
    </rPh>
    <rPh sb="3" eb="5">
      <t>コシガヤ</t>
    </rPh>
    <rPh sb="5" eb="7">
      <t>ネンキン</t>
    </rPh>
    <rPh sb="7" eb="9">
      <t>ジム</t>
    </rPh>
    <rPh sb="9" eb="10">
      <t>ショ</t>
    </rPh>
    <rPh sb="11" eb="13">
      <t>コクミン</t>
    </rPh>
    <rPh sb="13" eb="15">
      <t>ネンキン</t>
    </rPh>
    <rPh sb="15" eb="17">
      <t>ジギョウ</t>
    </rPh>
    <rPh sb="17" eb="19">
      <t>トウケイ</t>
    </rPh>
    <phoneticPr fontId="41"/>
  </si>
  <si>
    <t>8-7. 保育所（園）施設数・定員の推移</t>
    <phoneticPr fontId="48"/>
  </si>
  <si>
    <t>各年4月1日</t>
    <rPh sb="0" eb="1">
      <t>カク</t>
    </rPh>
    <rPh sb="1" eb="2">
      <t>ネン</t>
    </rPh>
    <rPh sb="3" eb="4">
      <t>ガツ</t>
    </rPh>
    <rPh sb="5" eb="6">
      <t>ニチ</t>
    </rPh>
    <phoneticPr fontId="2"/>
  </si>
  <si>
    <t>（単位：人）</t>
    <rPh sb="1" eb="3">
      <t>タンイ</t>
    </rPh>
    <rPh sb="4" eb="5">
      <t>ヒト</t>
    </rPh>
    <phoneticPr fontId="48"/>
  </si>
  <si>
    <t>年</t>
  </si>
  <si>
    <t>総      数</t>
    <phoneticPr fontId="48"/>
  </si>
  <si>
    <t>市立保育所</t>
  </si>
  <si>
    <t>私立保育園</t>
  </si>
  <si>
    <t>施設数</t>
  </si>
  <si>
    <t>定　員</t>
    <phoneticPr fontId="2"/>
  </si>
  <si>
    <t>令和5</t>
    <rPh sb="0" eb="2">
      <t>レイワ</t>
    </rPh>
    <phoneticPr fontId="49"/>
  </si>
  <si>
    <t>6</t>
  </si>
  <si>
    <t>資料：子ども施策推進課、保育施設課</t>
    <rPh sb="0" eb="2">
      <t>シリョウ</t>
    </rPh>
    <rPh sb="3" eb="4">
      <t>コ</t>
    </rPh>
    <rPh sb="6" eb="11">
      <t>シサクスイシンカ</t>
    </rPh>
    <phoneticPr fontId="48"/>
  </si>
  <si>
    <t>8-8. 認定こども園施設数・定員の推移</t>
    <rPh sb="5" eb="7">
      <t>ニンテイ</t>
    </rPh>
    <rPh sb="10" eb="11">
      <t>エン</t>
    </rPh>
    <phoneticPr fontId="48"/>
  </si>
  <si>
    <t>（単位：人）</t>
  </si>
  <si>
    <t>年</t>
    <phoneticPr fontId="50"/>
  </si>
  <si>
    <t>学級数</t>
    <rPh sb="0" eb="2">
      <t>ガッキュウ</t>
    </rPh>
    <rPh sb="2" eb="3">
      <t>スウ</t>
    </rPh>
    <phoneticPr fontId="41"/>
  </si>
  <si>
    <t>総　数</t>
    <rPh sb="0" eb="1">
      <t>フサ</t>
    </rPh>
    <rPh sb="2" eb="3">
      <t>スウ</t>
    </rPh>
    <phoneticPr fontId="41"/>
  </si>
  <si>
    <t>1号認定</t>
    <rPh sb="1" eb="2">
      <t>ゴウ</t>
    </rPh>
    <rPh sb="2" eb="4">
      <t>ニンテイ</t>
    </rPh>
    <phoneticPr fontId="41"/>
  </si>
  <si>
    <t>2・3号認定</t>
    <rPh sb="3" eb="4">
      <t>ゴウ</t>
    </rPh>
    <rPh sb="4" eb="6">
      <t>ニンテイ</t>
    </rPh>
    <phoneticPr fontId="41"/>
  </si>
  <si>
    <t>資料：子ども施策推進課</t>
    <rPh sb="6" eb="8">
      <t>シサク</t>
    </rPh>
    <rPh sb="8" eb="11">
      <t>スイシンカ</t>
    </rPh>
    <phoneticPr fontId="49"/>
  </si>
  <si>
    <t>8-9. 市立保育所別職員数</t>
    <rPh sb="5" eb="7">
      <t>シリツ</t>
    </rPh>
    <rPh sb="7" eb="9">
      <t>ホイク</t>
    </rPh>
    <rPh sb="9" eb="10">
      <t>ショ</t>
    </rPh>
    <rPh sb="10" eb="11">
      <t>ベツ</t>
    </rPh>
    <rPh sb="11" eb="14">
      <t>ショクインスウ</t>
    </rPh>
    <phoneticPr fontId="41"/>
  </si>
  <si>
    <t>令和7年4月1日</t>
    <rPh sb="0" eb="2">
      <t>レイワ</t>
    </rPh>
    <phoneticPr fontId="50"/>
  </si>
  <si>
    <t>（単位：人）</t>
    <rPh sb="1" eb="3">
      <t>タンイ</t>
    </rPh>
    <rPh sb="4" eb="5">
      <t>ヒト</t>
    </rPh>
    <phoneticPr fontId="41"/>
  </si>
  <si>
    <t>保育所名</t>
    <phoneticPr fontId="2"/>
  </si>
  <si>
    <t>所　長</t>
    <phoneticPr fontId="2"/>
  </si>
  <si>
    <r>
      <t xml:space="preserve">保育士
</t>
    </r>
    <r>
      <rPr>
        <sz val="8"/>
        <rFont val="ＭＳ 明朝"/>
        <family val="1"/>
        <charset val="128"/>
      </rPr>
      <t>(主幹・主査含む)</t>
    </r>
    <rPh sb="0" eb="2">
      <t>ホイク</t>
    </rPh>
    <rPh sb="2" eb="3">
      <t>シ</t>
    </rPh>
    <rPh sb="5" eb="7">
      <t>シュカン</t>
    </rPh>
    <rPh sb="8" eb="10">
      <t>シュサ</t>
    </rPh>
    <phoneticPr fontId="41"/>
  </si>
  <si>
    <t>看護師</t>
    <rPh sb="2" eb="3">
      <t>シ</t>
    </rPh>
    <phoneticPr fontId="41"/>
  </si>
  <si>
    <t>所　務</t>
    <rPh sb="0" eb="1">
      <t>トコロ</t>
    </rPh>
    <rPh sb="2" eb="3">
      <t>ヨウムイン</t>
    </rPh>
    <phoneticPr fontId="41"/>
  </si>
  <si>
    <t>給食
調理員</t>
    <phoneticPr fontId="41"/>
  </si>
  <si>
    <t>計</t>
  </si>
  <si>
    <t>蒲生保育所</t>
  </si>
  <si>
    <t>大袋保育所</t>
  </si>
  <si>
    <t>大相模保育所</t>
  </si>
  <si>
    <t>桜井保育所</t>
  </si>
  <si>
    <t>増林保育所</t>
  </si>
  <si>
    <t>深田保育所</t>
  </si>
  <si>
    <t>七左保育所</t>
  </si>
  <si>
    <t>荻島保育所</t>
  </si>
  <si>
    <t>赤山保育所</t>
  </si>
  <si>
    <t>蒲生南保育所</t>
  </si>
  <si>
    <t>新方保育所</t>
  </si>
  <si>
    <t>大袋北保育所</t>
  </si>
  <si>
    <t>宮本保育所</t>
  </si>
  <si>
    <t>登戸保育所</t>
  </si>
  <si>
    <t>赤山第二保育所</t>
  </si>
  <si>
    <t>蒲生第三保育所</t>
    <rPh sb="0" eb="2">
      <t>ガモウ</t>
    </rPh>
    <phoneticPr fontId="41"/>
  </si>
  <si>
    <t>緑の森公園保育所</t>
    <rPh sb="0" eb="8">
      <t>ミドリ</t>
    </rPh>
    <phoneticPr fontId="47"/>
  </si>
  <si>
    <t>資料：保育施設課</t>
    <rPh sb="3" eb="8">
      <t>ホイクシセツカ</t>
    </rPh>
    <phoneticPr fontId="50"/>
  </si>
  <si>
    <t>8-10. 市立保育所申請及び入所状況</t>
    <rPh sb="6" eb="8">
      <t>イチリツ</t>
    </rPh>
    <phoneticPr fontId="41"/>
  </si>
  <si>
    <t>令和7年4月1日</t>
    <rPh sb="0" eb="2">
      <t>レイワ</t>
    </rPh>
    <phoneticPr fontId="2"/>
  </si>
  <si>
    <t>（単位：人、％）</t>
    <rPh sb="1" eb="3">
      <t>タンイ</t>
    </rPh>
    <rPh sb="4" eb="5">
      <t>ヒト</t>
    </rPh>
    <phoneticPr fontId="41"/>
  </si>
  <si>
    <t>定　員</t>
    <phoneticPr fontId="41"/>
  </si>
  <si>
    <t>申請者数
(更新含)</t>
    <phoneticPr fontId="2"/>
  </si>
  <si>
    <t>入所状況</t>
    <phoneticPr fontId="2"/>
  </si>
  <si>
    <t>入所率</t>
    <rPh sb="0" eb="2">
      <t>ニュウショ</t>
    </rPh>
    <phoneticPr fontId="41"/>
  </si>
  <si>
    <t>3歳未満
児数</t>
  </si>
  <si>
    <t>3歳以上
児数</t>
  </si>
  <si>
    <t>合　計</t>
    <phoneticPr fontId="41"/>
  </si>
  <si>
    <t>蒲生保育所</t>
    <rPh sb="2" eb="4">
      <t>ホイク</t>
    </rPh>
    <rPh sb="4" eb="5">
      <t>ジョ</t>
    </rPh>
    <phoneticPr fontId="41"/>
  </si>
  <si>
    <t>大袋保育所</t>
    <phoneticPr fontId="41"/>
  </si>
  <si>
    <t>大相模保育所</t>
    <phoneticPr fontId="41"/>
  </si>
  <si>
    <t>桜井保育所</t>
    <phoneticPr fontId="41"/>
  </si>
  <si>
    <t>増林保育所</t>
    <phoneticPr fontId="41"/>
  </si>
  <si>
    <t>深田保育所</t>
    <phoneticPr fontId="41"/>
  </si>
  <si>
    <t>七左保育所</t>
    <phoneticPr fontId="41"/>
  </si>
  <si>
    <t>荻島保育所</t>
    <phoneticPr fontId="41"/>
  </si>
  <si>
    <t>赤山保育所</t>
    <phoneticPr fontId="41"/>
  </si>
  <si>
    <t>蒲生南保育所</t>
    <phoneticPr fontId="41"/>
  </si>
  <si>
    <t>新方保育所</t>
    <phoneticPr fontId="41"/>
  </si>
  <si>
    <t>大袋北保育所</t>
    <phoneticPr fontId="41"/>
  </si>
  <si>
    <t>宮本保育所</t>
    <phoneticPr fontId="41"/>
  </si>
  <si>
    <t>登戸保育所</t>
    <phoneticPr fontId="41"/>
  </si>
  <si>
    <t>赤山第二保育所</t>
    <phoneticPr fontId="41"/>
  </si>
  <si>
    <t>合　　　　計</t>
    <rPh sb="0" eb="1">
      <t>ゴウ</t>
    </rPh>
    <rPh sb="5" eb="6">
      <t>ケイ</t>
    </rPh>
    <phoneticPr fontId="41"/>
  </si>
  <si>
    <t>資料：保育入所課、保育施設課</t>
    <rPh sb="0" eb="2">
      <t>シリョウ</t>
    </rPh>
    <rPh sb="3" eb="7">
      <t>ホイクニュウショ</t>
    </rPh>
    <rPh sb="7" eb="8">
      <t>カ</t>
    </rPh>
    <rPh sb="9" eb="11">
      <t>ホイク</t>
    </rPh>
    <rPh sb="11" eb="13">
      <t>シセツ</t>
    </rPh>
    <rPh sb="13" eb="14">
      <t>カ</t>
    </rPh>
    <phoneticPr fontId="41"/>
  </si>
  <si>
    <t>8-11. 私立保育園申請及び入園状況</t>
    <rPh sb="6" eb="8">
      <t>シリツ</t>
    </rPh>
    <phoneticPr fontId="41"/>
  </si>
  <si>
    <t>保育園名</t>
    <phoneticPr fontId="2"/>
  </si>
  <si>
    <t>入園状況</t>
    <phoneticPr fontId="2"/>
  </si>
  <si>
    <t>入園率</t>
    <rPh sb="0" eb="2">
      <t>ニュウエン</t>
    </rPh>
    <rPh sb="2" eb="3">
      <t>リツ</t>
    </rPh>
    <phoneticPr fontId="41"/>
  </si>
  <si>
    <t>越ヶ谷保育園</t>
  </si>
  <si>
    <t>おおたけ保育園</t>
  </si>
  <si>
    <t>の～びる保育園</t>
  </si>
  <si>
    <t>袋山保育園</t>
  </si>
  <si>
    <t>第二越谷保育園</t>
    <rPh sb="0" eb="2">
      <t>ダイニ</t>
    </rPh>
    <rPh sb="2" eb="4">
      <t>コシガヤ</t>
    </rPh>
    <phoneticPr fontId="41"/>
  </si>
  <si>
    <t>南越谷保育園</t>
    <rPh sb="0" eb="3">
      <t>ミナミコシガヤ</t>
    </rPh>
    <phoneticPr fontId="41"/>
  </si>
  <si>
    <t>越谷レイクタウンさくら保育園</t>
    <rPh sb="0" eb="2">
      <t>コシガヤ</t>
    </rPh>
    <phoneticPr fontId="41"/>
  </si>
  <si>
    <t>松沢保育園</t>
    <rPh sb="0" eb="2">
      <t>マツザワ</t>
    </rPh>
    <phoneticPr fontId="41"/>
  </si>
  <si>
    <t>の～びるこどもの家保育園</t>
    <rPh sb="8" eb="9">
      <t>イエ</t>
    </rPh>
    <phoneticPr fontId="41"/>
  </si>
  <si>
    <t>越谷レイクタウンさくら保育園分園</t>
    <rPh sb="0" eb="2">
      <t>コシガヤ</t>
    </rPh>
    <rPh sb="14" eb="15">
      <t>ブン</t>
    </rPh>
    <rPh sb="15" eb="16">
      <t>エン</t>
    </rPh>
    <phoneticPr fontId="41"/>
  </si>
  <si>
    <t>越谷どろんこ保育園</t>
    <rPh sb="0" eb="2">
      <t>コシガヤ</t>
    </rPh>
    <phoneticPr fontId="41"/>
  </si>
  <si>
    <t>あぜがみりんご保育園</t>
  </si>
  <si>
    <t>埼玉東萌保育園</t>
    <rPh sb="0" eb="2">
      <t>サイタマ</t>
    </rPh>
    <rPh sb="2" eb="3">
      <t>ヒガシ</t>
    </rPh>
    <rPh sb="3" eb="4">
      <t>ハジメ</t>
    </rPh>
    <phoneticPr fontId="41"/>
  </si>
  <si>
    <t>越谷レイクタウンどろんこ保育園</t>
    <rPh sb="0" eb="2">
      <t>コシガヤ</t>
    </rPh>
    <phoneticPr fontId="41"/>
  </si>
  <si>
    <t>第二おおたけ保育園</t>
    <rPh sb="0" eb="2">
      <t>ダイニ</t>
    </rPh>
    <phoneticPr fontId="41"/>
  </si>
  <si>
    <t>西大袋保育園</t>
    <rPh sb="0" eb="1">
      <t>ニシ</t>
    </rPh>
    <rPh sb="1" eb="3">
      <t>オオブクロ</t>
    </rPh>
    <phoneticPr fontId="41"/>
  </si>
  <si>
    <t>東大沢保育園</t>
  </si>
  <si>
    <t>つぐみ保育園分園</t>
    <rPh sb="3" eb="6">
      <t>ホイクエン</t>
    </rPh>
    <rPh sb="6" eb="7">
      <t>ブン</t>
    </rPh>
    <rPh sb="7" eb="8">
      <t>エン</t>
    </rPh>
    <phoneticPr fontId="50"/>
  </si>
  <si>
    <t>みずべこどもの家保育園</t>
    <rPh sb="7" eb="8">
      <t>イエ</t>
    </rPh>
    <rPh sb="8" eb="11">
      <t>ホイクエン</t>
    </rPh>
    <phoneticPr fontId="2"/>
  </si>
  <si>
    <t>にじの駅保育園</t>
    <rPh sb="3" eb="4">
      <t>エキ</t>
    </rPh>
    <rPh sb="4" eb="7">
      <t>ホイクエン</t>
    </rPh>
    <phoneticPr fontId="2"/>
  </si>
  <si>
    <t>つぐみ保育園</t>
    <rPh sb="3" eb="6">
      <t>ホイクエン</t>
    </rPh>
    <phoneticPr fontId="50"/>
  </si>
  <si>
    <t>エンジェルハウス保育園</t>
    <rPh sb="8" eb="11">
      <t>ホイクエン</t>
    </rPh>
    <phoneticPr fontId="2"/>
  </si>
  <si>
    <t>「こころの花」ほいくえんレイクタウン駅</t>
    <rPh sb="5" eb="6">
      <t>ハナ</t>
    </rPh>
    <rPh sb="18" eb="19">
      <t>エキ</t>
    </rPh>
    <phoneticPr fontId="41"/>
  </si>
  <si>
    <t>資料：子ども施策推進課、保育入所課</t>
    <rPh sb="0" eb="2">
      <t>シリョウ</t>
    </rPh>
    <rPh sb="3" eb="4">
      <t>コ</t>
    </rPh>
    <rPh sb="6" eb="8">
      <t>シサク</t>
    </rPh>
    <rPh sb="8" eb="11">
      <t>スイシンカ</t>
    </rPh>
    <rPh sb="12" eb="16">
      <t>ホイクニュウショ</t>
    </rPh>
    <rPh sb="16" eb="17">
      <t>カ</t>
    </rPh>
    <phoneticPr fontId="41"/>
  </si>
  <si>
    <t>8-12. 認定こども園申請及び入園状況</t>
    <phoneticPr fontId="41"/>
  </si>
  <si>
    <t>第二愛隣こども園</t>
    <rPh sb="0" eb="2">
      <t>ダイニ</t>
    </rPh>
    <rPh sb="2" eb="3">
      <t>アイ</t>
    </rPh>
    <rPh sb="3" eb="4">
      <t>リン</t>
    </rPh>
    <phoneticPr fontId="41"/>
  </si>
  <si>
    <t>認定こども園小牧</t>
    <rPh sb="6" eb="8">
      <t>コマキ</t>
    </rPh>
    <phoneticPr fontId="41"/>
  </si>
  <si>
    <t>こばとの里こども園</t>
    <rPh sb="4" eb="5">
      <t>サト</t>
    </rPh>
    <phoneticPr fontId="41"/>
  </si>
  <si>
    <t>認定こども園越谷さくらの森</t>
  </si>
  <si>
    <t>認定こども園わかばの森ナーサリー</t>
  </si>
  <si>
    <t>認定こども園しらこばと幼稚園</t>
    <rPh sb="0" eb="2">
      <t>ニンテイ</t>
    </rPh>
    <rPh sb="5" eb="6">
      <t>エン</t>
    </rPh>
    <rPh sb="11" eb="14">
      <t>ヨウチエン</t>
    </rPh>
    <phoneticPr fontId="2"/>
  </si>
  <si>
    <t>認定こども園北越谷幼稚園</t>
  </si>
  <si>
    <t>しらとりこども園</t>
    <rPh sb="7" eb="8">
      <t>エン</t>
    </rPh>
    <phoneticPr fontId="41"/>
  </si>
  <si>
    <t>認定こども園まどか幼稚園</t>
    <rPh sb="0" eb="2">
      <t>ニンテイ</t>
    </rPh>
    <rPh sb="5" eb="6">
      <t>エン</t>
    </rPh>
    <rPh sb="9" eb="12">
      <t>ヨウチエン</t>
    </rPh>
    <phoneticPr fontId="2"/>
  </si>
  <si>
    <t>認定こども園ぶどうぞの幼稚園</t>
    <rPh sb="0" eb="2">
      <t>ニンテイ</t>
    </rPh>
    <rPh sb="5" eb="6">
      <t>エン</t>
    </rPh>
    <rPh sb="11" eb="14">
      <t>ヨウチエン</t>
    </rPh>
    <phoneticPr fontId="49"/>
  </si>
  <si>
    <t>大袋わかばの森こども園</t>
  </si>
  <si>
    <t>※１号認定を除く。</t>
    <rPh sb="2" eb="3">
      <t>ゴウ</t>
    </rPh>
    <rPh sb="3" eb="5">
      <t>ニンテイ</t>
    </rPh>
    <rPh sb="6" eb="7">
      <t>ノゾ</t>
    </rPh>
    <phoneticPr fontId="47"/>
  </si>
  <si>
    <t>8-13. 地域型保育事業者施設数・定員の推移</t>
    <rPh sb="6" eb="9">
      <t>チイキガタ</t>
    </rPh>
    <rPh sb="9" eb="14">
      <t>ホイクジギョウシャ</t>
    </rPh>
    <phoneticPr fontId="48"/>
  </si>
  <si>
    <t>事業所数</t>
    <rPh sb="0" eb="3">
      <t>ジギョウショ</t>
    </rPh>
    <rPh sb="3" eb="4">
      <t>スウ</t>
    </rPh>
    <phoneticPr fontId="49"/>
  </si>
  <si>
    <t>定員</t>
    <rPh sb="0" eb="2">
      <t>テイイン</t>
    </rPh>
    <phoneticPr fontId="49"/>
  </si>
  <si>
    <t>3号認定</t>
    <rPh sb="1" eb="2">
      <t>ゴウ</t>
    </rPh>
    <rPh sb="2" eb="4">
      <t>ニンテイ</t>
    </rPh>
    <phoneticPr fontId="41"/>
  </si>
  <si>
    <t>資料：子ども施策推進課</t>
    <rPh sb="0" eb="2">
      <t>シリョウ</t>
    </rPh>
    <rPh sb="3" eb="4">
      <t>コ</t>
    </rPh>
    <rPh sb="6" eb="11">
      <t>シサクスイシンカ</t>
    </rPh>
    <phoneticPr fontId="48"/>
  </si>
  <si>
    <t>8-14. 階層別保育料額</t>
    <phoneticPr fontId="41"/>
  </si>
  <si>
    <t>令和7年10月1日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</si>
  <si>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（単位：円）</t>
  </si>
  <si>
    <t>階層区分</t>
  </si>
  <si>
    <t>Ａ</t>
  </si>
  <si>
    <t>Ｂ</t>
  </si>
  <si>
    <t>Ｃ１</t>
  </si>
  <si>
    <t>Ｃ２</t>
  </si>
  <si>
    <t>Ｃ３</t>
  </si>
  <si>
    <t>Ｄ１</t>
  </si>
  <si>
    <t>Ｄ２</t>
  </si>
  <si>
    <t>Ｄ３</t>
  </si>
  <si>
    <t>Ｄ４</t>
  </si>
  <si>
    <t>Ｄ５</t>
  </si>
  <si>
    <t>世帯の
定義</t>
  </si>
  <si>
    <t>生活
保護
世帯</t>
  </si>
  <si>
    <t>市民税非課税世帯</t>
  </si>
  <si>
    <t>市民税
均等割
のみ世帯</t>
    <phoneticPr fontId="41"/>
  </si>
  <si>
    <t>前年度分市民税額</t>
    <phoneticPr fontId="50"/>
  </si>
  <si>
    <t>11,000
円未満</t>
    <phoneticPr fontId="2"/>
  </si>
  <si>
    <t>48,600
円未満</t>
    <phoneticPr fontId="50"/>
  </si>
  <si>
    <t>53,600
円未満</t>
    <phoneticPr fontId="50"/>
  </si>
  <si>
    <t>58,600
円未満</t>
    <phoneticPr fontId="50"/>
  </si>
  <si>
    <t>63,600
円未満</t>
    <phoneticPr fontId="50"/>
  </si>
  <si>
    <t>78,600
円未満</t>
    <phoneticPr fontId="50"/>
  </si>
  <si>
    <t>97,000
円未満</t>
    <phoneticPr fontId="50"/>
  </si>
  <si>
    <t>3歳未満児</t>
  </si>
  <si>
    <t>3歳児</t>
  </si>
  <si>
    <t>Ｄ６</t>
  </si>
  <si>
    <t>Ｄ７</t>
  </si>
  <si>
    <t>Ｄ８</t>
  </si>
  <si>
    <t>Ｄ９</t>
  </si>
  <si>
    <t>Ｄ１０</t>
  </si>
  <si>
    <t>Ｄ１１</t>
  </si>
  <si>
    <t>Ｄ１２</t>
  </si>
  <si>
    <t>Ｄ１３</t>
  </si>
  <si>
    <t>Ｄ１４</t>
  </si>
  <si>
    <t>Ｄ１５</t>
    <phoneticPr fontId="50"/>
  </si>
  <si>
    <t>前年分市民税額</t>
    <phoneticPr fontId="50"/>
  </si>
  <si>
    <t>117,000
円未満</t>
    <phoneticPr fontId="50"/>
  </si>
  <si>
    <t>135,000
円未満</t>
    <phoneticPr fontId="50"/>
  </si>
  <si>
    <t>169,000
円未満</t>
    <phoneticPr fontId="50"/>
  </si>
  <si>
    <t>202,000
円未満</t>
    <phoneticPr fontId="50"/>
  </si>
  <si>
    <t>235,000
円未満</t>
    <phoneticPr fontId="50"/>
  </si>
  <si>
    <t>268,000
円未満</t>
    <phoneticPr fontId="50"/>
  </si>
  <si>
    <t>301,000
円未満</t>
    <phoneticPr fontId="50"/>
  </si>
  <si>
    <t>349,000
円未満</t>
    <phoneticPr fontId="50"/>
  </si>
  <si>
    <t>397,000
円未満</t>
    <rPh sb="9" eb="11">
      <t>ミマン</t>
    </rPh>
    <phoneticPr fontId="50"/>
  </si>
  <si>
    <t>397,000
円以上</t>
    <phoneticPr fontId="50"/>
  </si>
  <si>
    <t>（注1）（　）内の数は保育短時間認定の場合</t>
    <rPh sb="1" eb="2">
      <t>チュウ</t>
    </rPh>
    <rPh sb="7" eb="8">
      <t>ナイ</t>
    </rPh>
    <rPh sb="9" eb="10">
      <t>カズ</t>
    </rPh>
    <rPh sb="11" eb="13">
      <t>ホイク</t>
    </rPh>
    <rPh sb="13" eb="16">
      <t>タンジカン</t>
    </rPh>
    <rPh sb="16" eb="18">
      <t>ニンテイ</t>
    </rPh>
    <rPh sb="19" eb="21">
      <t>バアイ</t>
    </rPh>
    <phoneticPr fontId="50"/>
  </si>
  <si>
    <t>（注2）階層区分Ａの世帯の定義は「生活保護世帯・『中国残留邦人等の円滑な帰国の促進及び</t>
    <rPh sb="1" eb="2">
      <t>チュウ</t>
    </rPh>
    <phoneticPr fontId="50"/>
  </si>
  <si>
    <t xml:space="preserve">   　  永住帰国後の自立の支援に関する法律』による支援給付受給世帯」</t>
    <phoneticPr fontId="41"/>
  </si>
  <si>
    <t>（注3）令和元年10月1日より、幼児教育・保育無償化に伴い保育料が変更となっている。</t>
    <rPh sb="1" eb="2">
      <t>チュウ</t>
    </rPh>
    <rPh sb="4" eb="6">
      <t>レイワ</t>
    </rPh>
    <rPh sb="6" eb="8">
      <t>ガンネン</t>
    </rPh>
    <rPh sb="10" eb="11">
      <t>ガツ</t>
    </rPh>
    <rPh sb="12" eb="13">
      <t>ニチ</t>
    </rPh>
    <rPh sb="16" eb="18">
      <t>ヨウジ</t>
    </rPh>
    <rPh sb="18" eb="20">
      <t>キョウイク</t>
    </rPh>
    <rPh sb="21" eb="23">
      <t>ホイク</t>
    </rPh>
    <rPh sb="23" eb="26">
      <t>ムショウカ</t>
    </rPh>
    <rPh sb="27" eb="28">
      <t>トモナ</t>
    </rPh>
    <rPh sb="29" eb="32">
      <t>ホイクリョウ</t>
    </rPh>
    <rPh sb="33" eb="35">
      <t>ヘンコウ</t>
    </rPh>
    <phoneticPr fontId="2"/>
  </si>
  <si>
    <t>資料：保育入所課</t>
    <rPh sb="3" eb="7">
      <t>ホイクニュウショ</t>
    </rPh>
    <rPh sb="7" eb="8">
      <t>カ</t>
    </rPh>
    <phoneticPr fontId="50"/>
  </si>
  <si>
    <t>8-15. 学童保育室の状況</t>
    <phoneticPr fontId="41"/>
  </si>
  <si>
    <t>各年4月1日</t>
    <rPh sb="0" eb="2">
      <t>カクネン</t>
    </rPh>
    <rPh sb="3" eb="4">
      <t>ガツ</t>
    </rPh>
    <rPh sb="5" eb="6">
      <t>ニチ</t>
    </rPh>
    <phoneticPr fontId="41"/>
  </si>
  <si>
    <t>学童保育室名</t>
    <rPh sb="0" eb="2">
      <t>ガクドウ</t>
    </rPh>
    <rPh sb="2" eb="5">
      <t>ホイクシツ</t>
    </rPh>
    <rPh sb="5" eb="6">
      <t>メイ</t>
    </rPh>
    <phoneticPr fontId="41"/>
  </si>
  <si>
    <t>入室児童数</t>
    <rPh sb="0" eb="2">
      <t>ニュウシツ</t>
    </rPh>
    <rPh sb="2" eb="4">
      <t>ジドウ</t>
    </rPh>
    <rPh sb="4" eb="5">
      <t>スウ</t>
    </rPh>
    <phoneticPr fontId="41"/>
  </si>
  <si>
    <t>指導員数</t>
    <rPh sb="0" eb="3">
      <t>シドウイン</t>
    </rPh>
    <rPh sb="3" eb="4">
      <t>カズ</t>
    </rPh>
    <phoneticPr fontId="41"/>
  </si>
  <si>
    <t>場　　所</t>
    <rPh sb="0" eb="1">
      <t>バ</t>
    </rPh>
    <rPh sb="3" eb="4">
      <t>トコロ</t>
    </rPh>
    <phoneticPr fontId="41"/>
  </si>
  <si>
    <t>令和5年</t>
    <rPh sb="0" eb="2">
      <t>レイワ</t>
    </rPh>
    <rPh sb="3" eb="4">
      <t>トシ</t>
    </rPh>
    <phoneticPr fontId="41"/>
  </si>
  <si>
    <t>蒲　生C-1</t>
  </si>
  <si>
    <t>蒲生小学校内</t>
  </si>
  <si>
    <t>蒲　生C-2</t>
  </si>
  <si>
    <t>蒲　生C-3</t>
  </si>
  <si>
    <t>南越谷C-1</t>
  </si>
  <si>
    <t>南越谷公民館内</t>
  </si>
  <si>
    <t>南越谷C-2</t>
  </si>
  <si>
    <t>南越谷小学校内</t>
  </si>
  <si>
    <t>大　沢C-1</t>
  </si>
  <si>
    <t>大沢小学校内</t>
  </si>
  <si>
    <t>大　沢C-2</t>
    <rPh sb="0" eb="1">
      <t>ダイ</t>
    </rPh>
    <rPh sb="2" eb="3">
      <t>サワ</t>
    </rPh>
    <phoneticPr fontId="47"/>
  </si>
  <si>
    <t>大　袋C-1</t>
  </si>
  <si>
    <t>大袋小学校内</t>
  </si>
  <si>
    <t>大　袋C-2</t>
  </si>
  <si>
    <t xml:space="preserve">- </t>
  </si>
  <si>
    <t>東越谷C-1</t>
  </si>
  <si>
    <t>東越谷小学校内</t>
  </si>
  <si>
    <t>東越谷C-2</t>
  </si>
  <si>
    <t>弥　栄</t>
  </si>
  <si>
    <t>弥栄小学校内</t>
  </si>
  <si>
    <t>大袋北C-1</t>
  </si>
  <si>
    <t>大袋北小学校内</t>
  </si>
  <si>
    <t>大袋北C-2</t>
  </si>
  <si>
    <t>宮　本C-1</t>
  </si>
  <si>
    <t>宮本小学校内</t>
  </si>
  <si>
    <t>宮　本C-2</t>
  </si>
  <si>
    <t>蒲生南C-1</t>
  </si>
  <si>
    <t>蒲生南小学校内</t>
  </si>
  <si>
    <t>蒲生南C-2</t>
  </si>
  <si>
    <t>西　方C-1</t>
  </si>
  <si>
    <t>西方小学校内</t>
  </si>
  <si>
    <t>西　方C-2</t>
  </si>
  <si>
    <t>桜井南C-1</t>
  </si>
  <si>
    <t>桜井南小学校内</t>
  </si>
  <si>
    <t>桜井南C-2</t>
  </si>
  <si>
    <t>大沢北</t>
  </si>
  <si>
    <t>大沢北小学校内</t>
  </si>
  <si>
    <t>鷺　後C-1</t>
  </si>
  <si>
    <t>鷺後小学校内</t>
  </si>
  <si>
    <t>鷺　後C-2</t>
  </si>
  <si>
    <t>千間台C-1</t>
  </si>
  <si>
    <t>千間台小学校内</t>
  </si>
  <si>
    <t>千間台C-2</t>
  </si>
  <si>
    <t>花　田C-1</t>
  </si>
  <si>
    <t>花田小学校内</t>
  </si>
  <si>
    <t>花　田C-2</t>
  </si>
  <si>
    <t>出　羽C-1</t>
  </si>
  <si>
    <t>出羽小学校内</t>
  </si>
  <si>
    <t>出　羽C-2</t>
  </si>
  <si>
    <t>増　林</t>
  </si>
  <si>
    <t>増林小学校内</t>
  </si>
  <si>
    <t>平　方</t>
  </si>
  <si>
    <t>平方小学校内</t>
  </si>
  <si>
    <t>大間野C-1</t>
  </si>
  <si>
    <t>大間野小学校内</t>
  </si>
  <si>
    <t>大間野C-2</t>
  </si>
  <si>
    <t>川　柳C-1</t>
  </si>
  <si>
    <t>川柳小学校内</t>
  </si>
  <si>
    <t>川　柳C-2</t>
  </si>
  <si>
    <t>川　柳C-3</t>
  </si>
  <si>
    <t>川　柳C-4</t>
  </si>
  <si>
    <t>北越谷C-1</t>
    <rPh sb="2" eb="3">
      <t>タニ</t>
    </rPh>
    <phoneticPr fontId="2"/>
  </si>
  <si>
    <t>北越谷小学校内</t>
  </si>
  <si>
    <t>北越谷C-2</t>
  </si>
  <si>
    <t>大袋東</t>
  </si>
  <si>
    <t>大袋東小学校内</t>
  </si>
  <si>
    <t>新　方</t>
  </si>
  <si>
    <t>新方小学校内</t>
  </si>
  <si>
    <t>大相模C-1</t>
  </si>
  <si>
    <t>大相模小学校内</t>
  </si>
  <si>
    <t>大相模C-2</t>
    <rPh sb="0" eb="1">
      <t>オオ</t>
    </rPh>
    <rPh sb="1" eb="3">
      <t>サガミ</t>
    </rPh>
    <phoneticPr fontId="2"/>
  </si>
  <si>
    <t>大相模小学校内</t>
    <rPh sb="0" eb="1">
      <t>オオ</t>
    </rPh>
    <rPh sb="1" eb="3">
      <t>サガミ</t>
    </rPh>
    <phoneticPr fontId="2"/>
  </si>
  <si>
    <t>大相模C-3</t>
    <rPh sb="0" eb="1">
      <t>オオ</t>
    </rPh>
    <rPh sb="1" eb="3">
      <t>サガミ</t>
    </rPh>
    <phoneticPr fontId="2"/>
  </si>
  <si>
    <t>荻　島C-1</t>
  </si>
  <si>
    <t>荻島小学校内</t>
    <rPh sb="5" eb="6">
      <t>ナイ</t>
    </rPh>
    <phoneticPr fontId="2"/>
  </si>
  <si>
    <t>荻　島C-2</t>
  </si>
  <si>
    <t>城ノ上C-1</t>
  </si>
  <si>
    <t>城ノ上小学校内</t>
  </si>
  <si>
    <t>城ノ上C-2</t>
  </si>
  <si>
    <t>明　正C-1</t>
  </si>
  <si>
    <t>明正小学校内</t>
  </si>
  <si>
    <t>明　正C-2</t>
  </si>
  <si>
    <t>桜　井C-1</t>
  </si>
  <si>
    <t>桜井小学校内</t>
  </si>
  <si>
    <t>桜　井C-2</t>
  </si>
  <si>
    <t>越ヶ谷C-1</t>
    <rPh sb="0" eb="3">
      <t>コシガヤ</t>
    </rPh>
    <phoneticPr fontId="41"/>
  </si>
  <si>
    <t>越谷市中町3-8-1</t>
    <rPh sb="0" eb="3">
      <t>コシガヤシ</t>
    </rPh>
    <rPh sb="3" eb="5">
      <t>ナカマチ</t>
    </rPh>
    <phoneticPr fontId="41"/>
  </si>
  <si>
    <t>越ヶ谷C-2</t>
    <rPh sb="0" eb="3">
      <t>コシガヤ</t>
    </rPh>
    <phoneticPr fontId="41"/>
  </si>
  <si>
    <t>越谷市中町3-8-1</t>
  </si>
  <si>
    <t>越ヶ谷C-3</t>
    <rPh sb="0" eb="3">
      <t>コシガヤ</t>
    </rPh>
    <phoneticPr fontId="41"/>
  </si>
  <si>
    <t>総　数</t>
  </si>
  <si>
    <t>（注1）東越谷、川柳、北越谷、大相模、城ノ上、越ヶ谷は公設民営</t>
    <phoneticPr fontId="2"/>
  </si>
  <si>
    <t>資料：青少年課</t>
  </si>
  <si>
    <t>（注2）指導員数は会計年度任用職員（業務職員）</t>
    <rPh sb="4" eb="8">
      <t>シドウインスウ</t>
    </rPh>
    <rPh sb="9" eb="17">
      <t>カイケイネンドニンヨウショクイン</t>
    </rPh>
    <rPh sb="18" eb="22">
      <t>ギョウムショクイン</t>
    </rPh>
    <phoneticPr fontId="41"/>
  </si>
  <si>
    <t>（注3）令和6年4月に川柳学童保育室C-3・C-4を新設</t>
    <rPh sb="4" eb="6">
      <t>レイワ</t>
    </rPh>
    <rPh sb="7" eb="8">
      <t>ネン</t>
    </rPh>
    <rPh sb="9" eb="10">
      <t>ガツ</t>
    </rPh>
    <rPh sb="11" eb="13">
      <t>カワヤナギ</t>
    </rPh>
    <rPh sb="13" eb="15">
      <t>ガクドウ</t>
    </rPh>
    <rPh sb="26" eb="28">
      <t>シンセツ</t>
    </rPh>
    <phoneticPr fontId="41"/>
  </si>
  <si>
    <t>（注4）令和7年4月に大袋学童保育室C-2、東越谷学童保育室C-2、荻島学童保育室C-2を新設</t>
    <phoneticPr fontId="47"/>
  </si>
  <si>
    <t>8-16. 児童福祉施設入所・通所児童数</t>
    <phoneticPr fontId="41"/>
  </si>
  <si>
    <t>各年度末</t>
    <rPh sb="2" eb="3">
      <t>ド</t>
    </rPh>
    <rPh sb="3" eb="4">
      <t>マツ</t>
    </rPh>
    <phoneticPr fontId="2"/>
  </si>
  <si>
    <t>施　設　名</t>
  </si>
  <si>
    <t>令和4年度</t>
    <rPh sb="0" eb="2">
      <t>レイワ</t>
    </rPh>
    <rPh sb="3" eb="4">
      <t>ネン</t>
    </rPh>
    <rPh sb="4" eb="5">
      <t>ド</t>
    </rPh>
    <phoneticPr fontId="41"/>
  </si>
  <si>
    <t>5年度</t>
    <rPh sb="1" eb="2">
      <t>ネン</t>
    </rPh>
    <rPh sb="2" eb="3">
      <t>ド</t>
    </rPh>
    <phoneticPr fontId="41"/>
  </si>
  <si>
    <t>6年度</t>
    <rPh sb="1" eb="2">
      <t>ネン</t>
    </rPh>
    <rPh sb="2" eb="3">
      <t>ド</t>
    </rPh>
    <phoneticPr fontId="41"/>
  </si>
  <si>
    <t>乳児院</t>
  </si>
  <si>
    <t>母子生活支援施設</t>
    <phoneticPr fontId="49"/>
  </si>
  <si>
    <t>児童養護施設</t>
  </si>
  <si>
    <t>里親</t>
    <rPh sb="0" eb="2">
      <t>サトオヤ</t>
    </rPh>
    <phoneticPr fontId="41"/>
  </si>
  <si>
    <t>障害児入所施設</t>
    <rPh sb="0" eb="2">
      <t>ショウガイ</t>
    </rPh>
    <rPh sb="2" eb="3">
      <t>ジ</t>
    </rPh>
    <rPh sb="3" eb="5">
      <t>ニュウショ</t>
    </rPh>
    <rPh sb="5" eb="7">
      <t>シセツ</t>
    </rPh>
    <phoneticPr fontId="41"/>
  </si>
  <si>
    <t>知的障害</t>
    <rPh sb="0" eb="2">
      <t>チテキ</t>
    </rPh>
    <rPh sb="2" eb="4">
      <t>ショウガイ</t>
    </rPh>
    <phoneticPr fontId="41"/>
  </si>
  <si>
    <t>盲ろうあ</t>
    <rPh sb="0" eb="1">
      <t>モウ</t>
    </rPh>
    <phoneticPr fontId="41"/>
  </si>
  <si>
    <t>肢体不自由</t>
    <rPh sb="0" eb="2">
      <t>シタイ</t>
    </rPh>
    <rPh sb="2" eb="5">
      <t>フジユウ</t>
    </rPh>
    <phoneticPr fontId="41"/>
  </si>
  <si>
    <t>重症心身障害</t>
    <rPh sb="0" eb="2">
      <t>ジュウショウ</t>
    </rPh>
    <rPh sb="2" eb="4">
      <t>シンシン</t>
    </rPh>
    <rPh sb="4" eb="6">
      <t>ショウガイ</t>
    </rPh>
    <phoneticPr fontId="41"/>
  </si>
  <si>
    <t>児童発達支援センター</t>
    <rPh sb="0" eb="2">
      <t>ジドウ</t>
    </rPh>
    <rPh sb="2" eb="4">
      <t>ハッタツ</t>
    </rPh>
    <rPh sb="4" eb="6">
      <t>シエン</t>
    </rPh>
    <phoneticPr fontId="41"/>
  </si>
  <si>
    <t>児童自立支援施設</t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</si>
  <si>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41"/>
  </si>
  <si>
    <t>助産施設(入院助産）</t>
  </si>
  <si>
    <t>（注）児童発達支援センターは、市外からの入所者を含む。</t>
    <rPh sb="3" eb="5">
      <t>ジドウ</t>
    </rPh>
    <rPh sb="5" eb="7">
      <t>ハッタツ</t>
    </rPh>
    <rPh sb="7" eb="9">
      <t>シエン</t>
    </rPh>
    <phoneticPr fontId="41"/>
  </si>
  <si>
    <t>資料：子ども福祉課、こども家庭センター</t>
    <phoneticPr fontId="47"/>
  </si>
  <si>
    <t>8-17. 児童相談所相談件数</t>
    <rPh sb="6" eb="8">
      <t>ジドウ</t>
    </rPh>
    <rPh sb="8" eb="10">
      <t>ソウダン</t>
    </rPh>
    <rPh sb="10" eb="11">
      <t>ジョ</t>
    </rPh>
    <rPh sb="11" eb="13">
      <t>ソウダン</t>
    </rPh>
    <rPh sb="13" eb="15">
      <t>ケンスウ</t>
    </rPh>
    <phoneticPr fontId="41"/>
  </si>
  <si>
    <t>（単位：件）</t>
    <rPh sb="1" eb="3">
      <t>タンイ</t>
    </rPh>
    <rPh sb="4" eb="5">
      <t>ケンスウ</t>
    </rPh>
    <phoneticPr fontId="41"/>
  </si>
  <si>
    <t>年　度</t>
  </si>
  <si>
    <t>養  護</t>
  </si>
  <si>
    <t>保  健</t>
  </si>
  <si>
    <t>心身障がい</t>
  </si>
  <si>
    <t>非　行</t>
  </si>
  <si>
    <t>育　成</t>
  </si>
  <si>
    <t xml:space="preserve"> そ　　の　　他</t>
  </si>
  <si>
    <t>　総　　　　　数</t>
  </si>
  <si>
    <t>肢体不自由</t>
  </si>
  <si>
    <t>視聴覚障がい</t>
  </si>
  <si>
    <t>言語発達障がい等</t>
  </si>
  <si>
    <t>重症心身障がい</t>
  </si>
  <si>
    <t>知的障がい</t>
    <rPh sb="0" eb="2">
      <t>チテキ</t>
    </rPh>
    <rPh sb="2" eb="3">
      <t>サワ</t>
    </rPh>
    <phoneticPr fontId="41"/>
  </si>
  <si>
    <t>発達障がい</t>
    <rPh sb="0" eb="2">
      <t>ハッタツ</t>
    </rPh>
    <rPh sb="2" eb="3">
      <t>ショウ</t>
    </rPh>
    <phoneticPr fontId="2"/>
  </si>
  <si>
    <t>ぐ犯行為等</t>
    <rPh sb="1" eb="2">
      <t>ハン</t>
    </rPh>
    <rPh sb="2" eb="4">
      <t>コウイ</t>
    </rPh>
    <rPh sb="4" eb="5">
      <t>ナド</t>
    </rPh>
    <phoneticPr fontId="41"/>
  </si>
  <si>
    <t>触法行為等</t>
  </si>
  <si>
    <t>性格行動</t>
  </si>
  <si>
    <t>不登校</t>
  </si>
  <si>
    <t>適性</t>
    <rPh sb="1" eb="2">
      <t>セイ</t>
    </rPh>
    <phoneticPr fontId="41"/>
  </si>
  <si>
    <t>しつけ</t>
  </si>
  <si>
    <t xml:space="preserve"> 令和4</t>
    <rPh sb="1" eb="3">
      <t>レイワ</t>
    </rPh>
    <phoneticPr fontId="47"/>
  </si>
  <si>
    <t xml:space="preserve"> 　　5</t>
  </si>
  <si>
    <t xml:space="preserve"> 　　6</t>
    <phoneticPr fontId="47"/>
  </si>
  <si>
    <t>資料：埼玉県越谷児童相談所</t>
    <rPh sb="0" eb="2">
      <t>シリョウ</t>
    </rPh>
    <rPh sb="3" eb="5">
      <t>サイタマ</t>
    </rPh>
    <rPh sb="5" eb="6">
      <t>ケンリツ</t>
    </rPh>
    <rPh sb="6" eb="8">
      <t>コシガヤ</t>
    </rPh>
    <rPh sb="8" eb="10">
      <t>ジドウ</t>
    </rPh>
    <rPh sb="10" eb="13">
      <t>ソウダンジョ</t>
    </rPh>
    <phoneticPr fontId="41"/>
  </si>
  <si>
    <t>8-18. 児童扶養手当・特別児童扶養手当受給者数</t>
    <phoneticPr fontId="41"/>
  </si>
  <si>
    <t>各年度末</t>
    <rPh sb="1" eb="3">
      <t>ネンド</t>
    </rPh>
    <rPh sb="3" eb="4">
      <t>マツ</t>
    </rPh>
    <phoneticPr fontId="2"/>
  </si>
  <si>
    <t>種別</t>
    <phoneticPr fontId="2"/>
  </si>
  <si>
    <t>年度</t>
    <phoneticPr fontId="2"/>
  </si>
  <si>
    <t>総数</t>
  </si>
  <si>
    <t>扶養児童数別</t>
  </si>
  <si>
    <t>種別</t>
  </si>
  <si>
    <t>等級別</t>
  </si>
  <si>
    <t>1人</t>
  </si>
  <si>
    <t>2人</t>
  </si>
  <si>
    <t>3人以上</t>
  </si>
  <si>
    <t>１級</t>
  </si>
  <si>
    <t>２級</t>
  </si>
  <si>
    <t>児童
扶養手当</t>
    <phoneticPr fontId="2"/>
  </si>
  <si>
    <t>令和4</t>
    <rPh sb="0" eb="2">
      <t>レイワ</t>
    </rPh>
    <phoneticPr fontId="49"/>
  </si>
  <si>
    <t>特別児童
扶養手当</t>
  </si>
  <si>
    <t>　　5</t>
  </si>
  <si>
    <t>　　6</t>
  </si>
  <si>
    <t xml:space="preserve">（注）受給者数は支給停止者も含む。等級別人数
</t>
    <rPh sb="1" eb="2">
      <t>チュウ</t>
    </rPh>
    <phoneticPr fontId="49"/>
  </si>
  <si>
    <t>　　　は対象児童数のため、必ずしも受給者総数</t>
    <rPh sb="20" eb="21">
      <t>ソウ</t>
    </rPh>
    <phoneticPr fontId="49"/>
  </si>
  <si>
    <t>　　　とは一致しない。</t>
    <phoneticPr fontId="49"/>
  </si>
  <si>
    <t>資料：子ども福祉課</t>
  </si>
  <si>
    <t>8-19. 児童手当支給状況</t>
    <rPh sb="10" eb="12">
      <t>シキュウ</t>
    </rPh>
    <phoneticPr fontId="41"/>
  </si>
  <si>
    <t>（単位：人、千円）</t>
    <rPh sb="6" eb="7">
      <t>セン</t>
    </rPh>
    <phoneticPr fontId="2"/>
  </si>
  <si>
    <t>年　度</t>
    <phoneticPr fontId="2"/>
  </si>
  <si>
    <t>受給者数</t>
  </si>
  <si>
    <t>支払延児童数</t>
  </si>
  <si>
    <t>支給額</t>
  </si>
  <si>
    <t>第1子</t>
  </si>
  <si>
    <t>第2子</t>
  </si>
  <si>
    <t>第3子以降</t>
  </si>
  <si>
    <t>令和4</t>
    <rPh sb="0" eb="1">
      <t>レイワ</t>
    </rPh>
    <phoneticPr fontId="49"/>
  </si>
  <si>
    <t>5</t>
    <phoneticPr fontId="47"/>
  </si>
  <si>
    <t>(～ 9月)　</t>
    <rPh sb="4" eb="5">
      <t>ツキ</t>
    </rPh>
    <phoneticPr fontId="47"/>
  </si>
  <si>
    <t>(10月～)　</t>
    <rPh sb="3" eb="4">
      <t>ツキ</t>
    </rPh>
    <phoneticPr fontId="2"/>
  </si>
  <si>
    <t>（注）令和6年10月分からおもに以下3点が改正された。
　　　　　　　　</t>
    <rPh sb="1" eb="2">
      <t>チュウ</t>
    </rPh>
    <phoneticPr fontId="47"/>
  </si>
  <si>
    <t>　　　①支給対象年齢を中学生から高校生年代までに拡大</t>
    <phoneticPr fontId="47"/>
  </si>
  <si>
    <t>　　　②手当額の改定（第3子以降の手当額を増額）</t>
    <phoneticPr fontId="47"/>
  </si>
  <si>
    <t>　　　③所得制限を撤廃</t>
    <phoneticPr fontId="47"/>
  </si>
  <si>
    <t>8-20. こども医療費支給状況</t>
    <phoneticPr fontId="50"/>
  </si>
  <si>
    <t>登録児童数</t>
    <rPh sb="2" eb="4">
      <t>ジドウ</t>
    </rPh>
    <phoneticPr fontId="50"/>
  </si>
  <si>
    <t>支給件数</t>
  </si>
  <si>
    <t>支給額(円)</t>
    <phoneticPr fontId="2"/>
  </si>
  <si>
    <t>支給要件</t>
  </si>
  <si>
    <t>通院分</t>
  </si>
  <si>
    <t>入院分</t>
  </si>
  <si>
    <t>令和4</t>
    <rPh sb="0" eb="2">
      <t>レイワガン</t>
    </rPh>
    <phoneticPr fontId="2"/>
  </si>
  <si>
    <t>中学校修了まで</t>
  </si>
  <si>
    <t>高校修了まで</t>
    <rPh sb="0" eb="4">
      <t>コウコウシュウリョウ</t>
    </rPh>
    <phoneticPr fontId="47"/>
  </si>
  <si>
    <t>（注）支給件数は医療機関ごとの件数として取り扱っている。</t>
    <phoneticPr fontId="50"/>
  </si>
  <si>
    <t>8-21. ひとり親家庭等医療費支給状況</t>
    <phoneticPr fontId="41"/>
  </si>
  <si>
    <t>登録者数</t>
  </si>
  <si>
    <t>支給額(円)</t>
  </si>
  <si>
    <t>資料：子ども福祉課</t>
    <rPh sb="0" eb="2">
      <t>シリョウ</t>
    </rPh>
    <phoneticPr fontId="41"/>
  </si>
  <si>
    <t>8-22. 地域子育て支援センター　年度別利用状況</t>
    <rPh sb="6" eb="8">
      <t>チイキ</t>
    </rPh>
    <rPh sb="8" eb="10">
      <t>コソダ</t>
    </rPh>
    <rPh sb="11" eb="13">
      <t>シエン</t>
    </rPh>
    <rPh sb="18" eb="20">
      <t>ネンド</t>
    </rPh>
    <rPh sb="20" eb="21">
      <t>ベツ</t>
    </rPh>
    <rPh sb="21" eb="23">
      <t>リヨウ</t>
    </rPh>
    <rPh sb="23" eb="25">
      <t>ジョウキョウ</t>
    </rPh>
    <phoneticPr fontId="41"/>
  </si>
  <si>
    <t>子育て講座</t>
  </si>
  <si>
    <t>育児相談件数</t>
    <rPh sb="4" eb="6">
      <t>ケンスウ</t>
    </rPh>
    <phoneticPr fontId="2"/>
  </si>
  <si>
    <t>一時預かり</t>
  </si>
  <si>
    <t>参加組数</t>
    <rPh sb="2" eb="4">
      <t>クミスウ</t>
    </rPh>
    <phoneticPr fontId="2"/>
  </si>
  <si>
    <t>参加者数</t>
  </si>
  <si>
    <t>面接相談</t>
    <phoneticPr fontId="2"/>
  </si>
  <si>
    <t>電話相談</t>
    <phoneticPr fontId="2"/>
  </si>
  <si>
    <t>実利用者数</t>
    <phoneticPr fontId="2"/>
  </si>
  <si>
    <t>延べ利用者数</t>
    <phoneticPr fontId="2"/>
  </si>
  <si>
    <t>延べ利用時間</t>
    <phoneticPr fontId="2"/>
  </si>
  <si>
    <t>（保護者含む）</t>
    <phoneticPr fontId="2"/>
  </si>
  <si>
    <t>8-23. 児童発達支援センター　早期療育発達支援事業（早期療育教室）</t>
    <rPh sb="28" eb="30">
      <t>ソウキ</t>
    </rPh>
    <rPh sb="30" eb="32">
      <t>リョウイク</t>
    </rPh>
    <rPh sb="32" eb="34">
      <t>キョウシツ</t>
    </rPh>
    <phoneticPr fontId="41"/>
  </si>
  <si>
    <t>つくしんぼ教室</t>
  </si>
  <si>
    <t>はとぽっぽ教室</t>
  </si>
  <si>
    <t>たけのこ教室</t>
  </si>
  <si>
    <t>いちご教室</t>
    <phoneticPr fontId="41"/>
  </si>
  <si>
    <t>（成長や発達が気になる
 概ね3歳未満の児童）</t>
  </si>
  <si>
    <t>（成長や発達が気になる
 概ね3歳以上の児童）</t>
  </si>
  <si>
    <t>（肢体機能に遅れのある
満1歳以上の児童）</t>
  </si>
  <si>
    <t>回数</t>
  </si>
  <si>
    <t>実人員</t>
  </si>
  <si>
    <t>延人数</t>
  </si>
  <si>
    <t>資料：児童発達支援センター</t>
    <rPh sb="3" eb="5">
      <t>ジドウ</t>
    </rPh>
    <rPh sb="5" eb="7">
      <t>ハッタツ</t>
    </rPh>
    <rPh sb="7" eb="9">
      <t>シエン</t>
    </rPh>
    <phoneticPr fontId="41"/>
  </si>
  <si>
    <t>8-24. 児童発達支援センター　児童発達支援事業利用状況</t>
    <rPh sb="6" eb="8">
      <t>ジドウ</t>
    </rPh>
    <rPh sb="8" eb="10">
      <t>ハッタツ</t>
    </rPh>
    <rPh sb="10" eb="12">
      <t>シエン</t>
    </rPh>
    <rPh sb="17" eb="19">
      <t>ジドウ</t>
    </rPh>
    <rPh sb="19" eb="21">
      <t>ハッタツ</t>
    </rPh>
    <rPh sb="21" eb="23">
      <t>シエン</t>
    </rPh>
    <rPh sb="23" eb="25">
      <t>ジギョウ</t>
    </rPh>
    <rPh sb="25" eb="27">
      <t>リヨウ</t>
    </rPh>
    <rPh sb="27" eb="29">
      <t>ジョウキョウ</t>
    </rPh>
    <phoneticPr fontId="41"/>
  </si>
  <si>
    <t>児童発達支援事業・愛称ぐんぐんグリーン、ぐんぐんピンク</t>
    <rPh sb="9" eb="11">
      <t>アイショウ</t>
    </rPh>
    <phoneticPr fontId="41"/>
  </si>
  <si>
    <t>各年度末</t>
    <rPh sb="0" eb="2">
      <t>カクネン</t>
    </rPh>
    <rPh sb="2" eb="3">
      <t>ド</t>
    </rPh>
    <rPh sb="3" eb="4">
      <t>マツ</t>
    </rPh>
    <phoneticPr fontId="2"/>
  </si>
  <si>
    <t>年　度</t>
    <rPh sb="0" eb="1">
      <t>トシ</t>
    </rPh>
    <rPh sb="2" eb="3">
      <t>ド</t>
    </rPh>
    <phoneticPr fontId="47"/>
  </si>
  <si>
    <t>現員数</t>
  </si>
  <si>
    <t>年齢別園児数</t>
  </si>
  <si>
    <t>2歳児</t>
    <rPh sb="2" eb="3">
      <t>ジ</t>
    </rPh>
    <phoneticPr fontId="2"/>
  </si>
  <si>
    <t>3歳児</t>
    <phoneticPr fontId="2"/>
  </si>
  <si>
    <t>4歳児</t>
    <phoneticPr fontId="2"/>
  </si>
  <si>
    <t>5歳児</t>
    <phoneticPr fontId="2"/>
  </si>
  <si>
    <t>6歳児</t>
    <phoneticPr fontId="2"/>
  </si>
  <si>
    <t>令和4</t>
    <rPh sb="0" eb="2">
      <t>レイワガン</t>
    </rPh>
    <phoneticPr fontId="42"/>
  </si>
  <si>
    <t>5</t>
  </si>
  <si>
    <t>（注1）定員（１日あたり）は規則によるもの</t>
    <rPh sb="4" eb="6">
      <t>テイイン</t>
    </rPh>
    <rPh sb="8" eb="9">
      <t>ニチ</t>
    </rPh>
    <rPh sb="14" eb="16">
      <t>キソク</t>
    </rPh>
    <phoneticPr fontId="41"/>
  </si>
  <si>
    <t>（注2）各人数はぐんぐんグリーン（知的障がい児）、ぐんぐんピンク（肢体不自由児）をあわせたもの</t>
    <rPh sb="4" eb="5">
      <t>カク</t>
    </rPh>
    <rPh sb="5" eb="7">
      <t>ニンズウ</t>
    </rPh>
    <rPh sb="17" eb="19">
      <t>チテキ</t>
    </rPh>
    <rPh sb="19" eb="20">
      <t>ショウ</t>
    </rPh>
    <rPh sb="22" eb="23">
      <t>ジ</t>
    </rPh>
    <rPh sb="33" eb="35">
      <t>シタイ</t>
    </rPh>
    <rPh sb="35" eb="38">
      <t>フジユウ</t>
    </rPh>
    <rPh sb="38" eb="39">
      <t>ジ</t>
    </rPh>
    <phoneticPr fontId="41"/>
  </si>
  <si>
    <t>児童発達支援事業・愛称のびのび</t>
    <phoneticPr fontId="41"/>
  </si>
  <si>
    <t>現員数</t>
    <phoneticPr fontId="41"/>
  </si>
  <si>
    <t>所　属</t>
    <rPh sb="0" eb="1">
      <t>ショ</t>
    </rPh>
    <rPh sb="2" eb="3">
      <t>ゾク</t>
    </rPh>
    <phoneticPr fontId="41"/>
  </si>
  <si>
    <t>保育所（園）</t>
    <rPh sb="0" eb="2">
      <t>ホイク</t>
    </rPh>
    <rPh sb="2" eb="3">
      <t>ジョ</t>
    </rPh>
    <rPh sb="4" eb="5">
      <t>エン</t>
    </rPh>
    <phoneticPr fontId="41"/>
  </si>
  <si>
    <t>幼稚園</t>
    <rPh sb="0" eb="3">
      <t>ヨウチエン</t>
    </rPh>
    <phoneticPr fontId="41"/>
  </si>
  <si>
    <t>資料：児童発達支援センター</t>
    <rPh sb="0" eb="2">
      <t>シリョウ</t>
    </rPh>
    <rPh sb="3" eb="5">
      <t>ジドウ</t>
    </rPh>
    <rPh sb="5" eb="7">
      <t>ハッタツ</t>
    </rPh>
    <rPh sb="7" eb="9">
      <t>シエン</t>
    </rPh>
    <phoneticPr fontId="41"/>
  </si>
  <si>
    <t>（注2）年齢はクラス年齢とする。</t>
    <rPh sb="4" eb="6">
      <t>ネンレイ</t>
    </rPh>
    <rPh sb="10" eb="12">
      <t>ネンレイ</t>
    </rPh>
    <phoneticPr fontId="2"/>
  </si>
  <si>
    <t>8-25. 児童発達支援センター　児童発達支援事業・愛称ぐんぐん　卒園・退園後の状況</t>
    <rPh sb="6" eb="8">
      <t>ジドウ</t>
    </rPh>
    <rPh sb="8" eb="10">
      <t>ハッタツ</t>
    </rPh>
    <rPh sb="10" eb="12">
      <t>シエン</t>
    </rPh>
    <rPh sb="33" eb="35">
      <t>ソツエン</t>
    </rPh>
    <rPh sb="36" eb="37">
      <t>タイショク</t>
    </rPh>
    <rPh sb="37" eb="38">
      <t>エンジ</t>
    </rPh>
    <rPh sb="38" eb="39">
      <t>アト</t>
    </rPh>
    <phoneticPr fontId="41"/>
  </si>
  <si>
    <t>ぐんぐんグリーン（知的障がい児）</t>
    <rPh sb="9" eb="11">
      <t>チテキ</t>
    </rPh>
    <rPh sb="11" eb="12">
      <t>ショウ</t>
    </rPh>
    <rPh sb="14" eb="15">
      <t>ジ</t>
    </rPh>
    <phoneticPr fontId="41"/>
  </si>
  <si>
    <t>年　度</t>
    <rPh sb="2" eb="3">
      <t>ド</t>
    </rPh>
    <phoneticPr fontId="41"/>
  </si>
  <si>
    <t>総　数</t>
    <phoneticPr fontId="2"/>
  </si>
  <si>
    <t>小学校</t>
  </si>
  <si>
    <t>特別支援　　　　学校</t>
    <rPh sb="0" eb="2">
      <t>トクベツ</t>
    </rPh>
    <rPh sb="2" eb="4">
      <t>シエン</t>
    </rPh>
    <phoneticPr fontId="41"/>
  </si>
  <si>
    <t>施設変更</t>
  </si>
  <si>
    <t>保育所</t>
  </si>
  <si>
    <t>幼稚園</t>
  </si>
  <si>
    <t>その他</t>
    <rPh sb="0" eb="3">
      <t>ソノタ</t>
    </rPh>
    <phoneticPr fontId="41"/>
  </si>
  <si>
    <t>(普)</t>
  </si>
  <si>
    <t>(特)</t>
  </si>
  <si>
    <t>ぐんぐんピンク（肢体不自由児）</t>
    <rPh sb="8" eb="10">
      <t>シタイ</t>
    </rPh>
    <rPh sb="10" eb="13">
      <t>フジユウ</t>
    </rPh>
    <rPh sb="13" eb="14">
      <t>ジ</t>
    </rPh>
    <phoneticPr fontId="41"/>
  </si>
  <si>
    <t>8-26. 児童遊園地区別設置数</t>
    <phoneticPr fontId="41"/>
  </si>
  <si>
    <t>各年4月1日</t>
    <rPh sb="0" eb="2">
      <t>カクトシ</t>
    </rPh>
    <rPh sb="3" eb="4">
      <t>ガツ</t>
    </rPh>
    <rPh sb="5" eb="6">
      <t>ニチ</t>
    </rPh>
    <phoneticPr fontId="41"/>
  </si>
  <si>
    <t>年</t>
    <rPh sb="0" eb="1">
      <t>ネン</t>
    </rPh>
    <phoneticPr fontId="41"/>
  </si>
  <si>
    <t>桜　井</t>
    <rPh sb="0" eb="1">
      <t>サクラ</t>
    </rPh>
    <rPh sb="2" eb="3">
      <t>イ</t>
    </rPh>
    <phoneticPr fontId="41"/>
  </si>
  <si>
    <t>新　方</t>
    <rPh sb="0" eb="1">
      <t>シン</t>
    </rPh>
    <rPh sb="2" eb="3">
      <t>ホウ</t>
    </rPh>
    <phoneticPr fontId="41"/>
  </si>
  <si>
    <t>増　林</t>
    <rPh sb="0" eb="1">
      <t>ゾウ</t>
    </rPh>
    <rPh sb="2" eb="3">
      <t>ハヤシ</t>
    </rPh>
    <phoneticPr fontId="41"/>
  </si>
  <si>
    <t>大　袋</t>
    <rPh sb="0" eb="1">
      <t>ダイ</t>
    </rPh>
    <rPh sb="2" eb="3">
      <t>フクロ</t>
    </rPh>
    <phoneticPr fontId="41"/>
  </si>
  <si>
    <t>荻　島</t>
    <rPh sb="0" eb="1">
      <t>オギ</t>
    </rPh>
    <rPh sb="2" eb="3">
      <t>シマ</t>
    </rPh>
    <phoneticPr fontId="41"/>
  </si>
  <si>
    <t>出　羽</t>
    <rPh sb="0" eb="1">
      <t>デ</t>
    </rPh>
    <rPh sb="2" eb="3">
      <t>ハネ</t>
    </rPh>
    <phoneticPr fontId="41"/>
  </si>
  <si>
    <t>蒲　生</t>
    <rPh sb="0" eb="1">
      <t>ガマ</t>
    </rPh>
    <rPh sb="2" eb="3">
      <t>セイ</t>
    </rPh>
    <phoneticPr fontId="41"/>
  </si>
  <si>
    <t>川　柳</t>
    <rPh sb="0" eb="1">
      <t>カワ</t>
    </rPh>
    <rPh sb="2" eb="3">
      <t>ヤナギ</t>
    </rPh>
    <phoneticPr fontId="41"/>
  </si>
  <si>
    <t>大相模</t>
    <rPh sb="0" eb="1">
      <t>オオ</t>
    </rPh>
    <rPh sb="1" eb="3">
      <t>サガミ</t>
    </rPh>
    <phoneticPr fontId="41"/>
  </si>
  <si>
    <t>大　沢</t>
    <rPh sb="0" eb="1">
      <t>ダイ</t>
    </rPh>
    <rPh sb="2" eb="3">
      <t>サワ</t>
    </rPh>
    <phoneticPr fontId="41"/>
  </si>
  <si>
    <t>北越谷</t>
    <rPh sb="0" eb="1">
      <t>キタ</t>
    </rPh>
    <rPh sb="1" eb="3">
      <t>コシガヤ</t>
    </rPh>
    <phoneticPr fontId="41"/>
  </si>
  <si>
    <t>越ヶ谷</t>
    <rPh sb="0" eb="3">
      <t>コシガヤ</t>
    </rPh>
    <phoneticPr fontId="41"/>
  </si>
  <si>
    <t>南越谷</t>
    <rPh sb="0" eb="1">
      <t>ミナミ</t>
    </rPh>
    <rPh sb="1" eb="2">
      <t>コシ</t>
    </rPh>
    <rPh sb="2" eb="3">
      <t>タニ</t>
    </rPh>
    <phoneticPr fontId="41"/>
  </si>
  <si>
    <t>令和5</t>
    <rPh sb="0" eb="2">
      <t>レイワ</t>
    </rPh>
    <phoneticPr fontId="2"/>
  </si>
  <si>
    <t>（注1）「越谷市まちの整備に関する条例」に基づき、開発者が開発行為によって整備した公園</t>
    <rPh sb="5" eb="8">
      <t>コシガヤシ</t>
    </rPh>
    <rPh sb="11" eb="13">
      <t>セイビ</t>
    </rPh>
    <rPh sb="14" eb="15">
      <t>カン</t>
    </rPh>
    <rPh sb="17" eb="19">
      <t>ジョウレイ</t>
    </rPh>
    <rPh sb="21" eb="22">
      <t>モトヅ</t>
    </rPh>
    <rPh sb="25" eb="28">
      <t>カイハツシャ</t>
    </rPh>
    <rPh sb="29" eb="31">
      <t>カイハツ</t>
    </rPh>
    <rPh sb="31" eb="33">
      <t>コウイ</t>
    </rPh>
    <rPh sb="37" eb="39">
      <t>セイビ</t>
    </rPh>
    <rPh sb="41" eb="43">
      <t>コウエン</t>
    </rPh>
    <phoneticPr fontId="41"/>
  </si>
  <si>
    <t>（注2）ふれあい公園及びゲートボール場(境内地)等を含む。</t>
    <rPh sb="1" eb="2">
      <t>チュウ</t>
    </rPh>
    <rPh sb="8" eb="10">
      <t>コウエン</t>
    </rPh>
    <rPh sb="10" eb="11">
      <t>オヨ</t>
    </rPh>
    <rPh sb="18" eb="19">
      <t>バ</t>
    </rPh>
    <rPh sb="20" eb="22">
      <t>ケイダイ</t>
    </rPh>
    <rPh sb="22" eb="23">
      <t>チ</t>
    </rPh>
    <rPh sb="24" eb="25">
      <t>ナド</t>
    </rPh>
    <rPh sb="26" eb="27">
      <t>フク</t>
    </rPh>
    <phoneticPr fontId="41"/>
  </si>
  <si>
    <t>資料：公園緑地課</t>
    <rPh sb="0" eb="2">
      <t>シリョウ</t>
    </rPh>
    <rPh sb="3" eb="5">
      <t>コウエン</t>
    </rPh>
    <rPh sb="5" eb="7">
      <t>リョクチ</t>
    </rPh>
    <rPh sb="7" eb="8">
      <t>カ</t>
    </rPh>
    <phoneticPr fontId="41"/>
  </si>
  <si>
    <t>8-27. 児童館コスモス利用状況</t>
    <phoneticPr fontId="41"/>
  </si>
  <si>
    <t>（1）入館者数</t>
    <rPh sb="3" eb="6">
      <t>ニュウカンシャ</t>
    </rPh>
    <rPh sb="6" eb="7">
      <t>カズ</t>
    </rPh>
    <phoneticPr fontId="41"/>
  </si>
  <si>
    <t>総入館者数</t>
    <rPh sb="0" eb="1">
      <t>ソウ</t>
    </rPh>
    <rPh sb="1" eb="3">
      <t>ニュウカン</t>
    </rPh>
    <rPh sb="3" eb="4">
      <t>モノ</t>
    </rPh>
    <rPh sb="4" eb="5">
      <t>スウ</t>
    </rPh>
    <phoneticPr fontId="41"/>
  </si>
  <si>
    <t>開館日数</t>
    <rPh sb="0" eb="2">
      <t>カイカン</t>
    </rPh>
    <rPh sb="2" eb="4">
      <t>ニッスウ</t>
    </rPh>
    <phoneticPr fontId="41"/>
  </si>
  <si>
    <t>一日平均
利用者</t>
    <rPh sb="0" eb="2">
      <t>イチニチ</t>
    </rPh>
    <rPh sb="2" eb="4">
      <t>ヘイキン</t>
    </rPh>
    <rPh sb="5" eb="8">
      <t>リヨウシャ</t>
    </rPh>
    <phoneticPr fontId="41"/>
  </si>
  <si>
    <t>入 館 者 内 訳</t>
    <rPh sb="0" eb="1">
      <t>イリ</t>
    </rPh>
    <rPh sb="2" eb="3">
      <t>カン</t>
    </rPh>
    <rPh sb="4" eb="5">
      <t>シャ</t>
    </rPh>
    <rPh sb="6" eb="7">
      <t>ナイ</t>
    </rPh>
    <rPh sb="8" eb="9">
      <t>ヤク</t>
    </rPh>
    <phoneticPr fontId="41"/>
  </si>
  <si>
    <t>一   般</t>
  </si>
  <si>
    <t>団体等</t>
    <phoneticPr fontId="41"/>
  </si>
  <si>
    <t>乳幼児</t>
  </si>
  <si>
    <t>小学生</t>
  </si>
  <si>
    <t>中高生</t>
  </si>
  <si>
    <t>大 人</t>
    <phoneticPr fontId="41"/>
  </si>
  <si>
    <t>令和4</t>
    <rPh sb="0" eb="1">
      <t>レイワ</t>
    </rPh>
    <rPh sb="1" eb="2">
      <t>ガン</t>
    </rPh>
    <phoneticPr fontId="2"/>
  </si>
  <si>
    <t>（注）団体等については合計の内数（再掲）</t>
    <phoneticPr fontId="41"/>
  </si>
  <si>
    <t>資料：児童館コスモス</t>
  </si>
  <si>
    <t>（2）プラネタリウム観覧者数</t>
    <phoneticPr fontId="41"/>
  </si>
  <si>
    <t>年  度</t>
  </si>
  <si>
    <t>総観覧者数</t>
    <phoneticPr fontId="2"/>
  </si>
  <si>
    <t>有料観覧者数</t>
    <phoneticPr fontId="2"/>
  </si>
  <si>
    <t>無料観覧者数</t>
    <phoneticPr fontId="41"/>
  </si>
  <si>
    <t>（注）無料観覧者は乳幼児・市内青少年育成団体・学校などの利用による。</t>
    <rPh sb="1" eb="2">
      <t>チュウ</t>
    </rPh>
    <rPh sb="3" eb="5">
      <t>ムリョウ</t>
    </rPh>
    <rPh sb="5" eb="8">
      <t>カンランシャ</t>
    </rPh>
    <rPh sb="9" eb="12">
      <t>ニュウヨウジ</t>
    </rPh>
    <rPh sb="13" eb="15">
      <t>シナイ</t>
    </rPh>
    <rPh sb="15" eb="18">
      <t>セイショウネン</t>
    </rPh>
    <rPh sb="18" eb="20">
      <t>イクセイ</t>
    </rPh>
    <rPh sb="20" eb="22">
      <t>ダンタイ</t>
    </rPh>
    <rPh sb="23" eb="25">
      <t>ガッコウ</t>
    </rPh>
    <rPh sb="28" eb="30">
      <t>リヨウ</t>
    </rPh>
    <phoneticPr fontId="41"/>
  </si>
  <si>
    <t>8-28. 児童館ヒマワリ利用状況</t>
    <phoneticPr fontId="41"/>
  </si>
  <si>
    <t>資料：児童館ヒマワリ</t>
    <rPh sb="0" eb="2">
      <t>シリョウ</t>
    </rPh>
    <rPh sb="3" eb="6">
      <t>ジドウカン</t>
    </rPh>
    <phoneticPr fontId="41"/>
  </si>
  <si>
    <t>8-29. 身体障がい者（児）数</t>
    <phoneticPr fontId="41"/>
  </si>
  <si>
    <t>各年度末</t>
    <rPh sb="0" eb="1">
      <t>カク</t>
    </rPh>
    <rPh sb="1" eb="4">
      <t>ネンドマツ</t>
    </rPh>
    <phoneticPr fontId="2"/>
  </si>
  <si>
    <t>年　度</t>
    <rPh sb="2" eb="3">
      <t>ド</t>
    </rPh>
    <phoneticPr fontId="2"/>
  </si>
  <si>
    <t>総  数</t>
  </si>
  <si>
    <t>視覚障がい</t>
  </si>
  <si>
    <t>聴覚･平衡
機能障がい</t>
  </si>
  <si>
    <t>音声・言語・
そしゃく機能障がい</t>
  </si>
  <si>
    <t>内部障がい</t>
  </si>
  <si>
    <t>資料：障害福祉課</t>
  </si>
  <si>
    <t>8-30. 障がい等級別身体障がい者（児）数</t>
    <phoneticPr fontId="41"/>
  </si>
  <si>
    <t>1級</t>
  </si>
  <si>
    <t>2級</t>
  </si>
  <si>
    <t>3級</t>
  </si>
  <si>
    <t>4級</t>
  </si>
  <si>
    <t>5級</t>
  </si>
  <si>
    <t>6級</t>
  </si>
  <si>
    <t>8-31. 知的障がい者（児）数</t>
    <phoneticPr fontId="41"/>
  </si>
  <si>
    <t>総　数</t>
    <phoneticPr fontId="47"/>
  </si>
  <si>
    <t>18歳未満</t>
  </si>
  <si>
    <t>18歳以上</t>
  </si>
  <si>
    <t>最重度
Ａ</t>
  </si>
  <si>
    <t>重度
Ａ</t>
  </si>
  <si>
    <t>中度
Ｂ</t>
  </si>
  <si>
    <t>軽度
Ｃ</t>
  </si>
  <si>
    <t>8-32. 重度心身障害者医療費支給状況</t>
    <phoneticPr fontId="41"/>
  </si>
  <si>
    <t>受給者数（人）</t>
    <rPh sb="5" eb="6">
      <t>ニン</t>
    </rPh>
    <phoneticPr fontId="47"/>
  </si>
  <si>
    <t>支給件数（件）</t>
  </si>
  <si>
    <t>（注）受給者数は3月末現在の数</t>
    <rPh sb="1" eb="2">
      <t>チュウ</t>
    </rPh>
    <rPh sb="3" eb="6">
      <t>ジュキュウシャ</t>
    </rPh>
    <rPh sb="6" eb="7">
      <t>スウ</t>
    </rPh>
    <rPh sb="8" eb="10">
      <t>３ガツ</t>
    </rPh>
    <rPh sb="10" eb="11">
      <t>スエ</t>
    </rPh>
    <rPh sb="11" eb="13">
      <t>ゲンザイ</t>
    </rPh>
    <rPh sb="14" eb="15">
      <t>スウ</t>
    </rPh>
    <phoneticPr fontId="41"/>
  </si>
  <si>
    <t>資料：障害福祉課</t>
    <rPh sb="0" eb="2">
      <t>シリョウ</t>
    </rPh>
    <rPh sb="3" eb="7">
      <t>ショウガイフクシ</t>
    </rPh>
    <rPh sb="7" eb="8">
      <t>カ</t>
    </rPh>
    <phoneticPr fontId="41"/>
  </si>
  <si>
    <t>8-33. 重度心身障害者手当受給者数</t>
    <phoneticPr fontId="41"/>
  </si>
  <si>
    <t>身障
1･2級</t>
    <phoneticPr fontId="2"/>
  </si>
  <si>
    <t>療育手帳
Ａ・Ａ・Ｂ</t>
  </si>
  <si>
    <t>精神
1･2級</t>
    <phoneticPr fontId="2"/>
  </si>
  <si>
    <t>超重心</t>
    <rPh sb="0" eb="3">
      <t>チョウジュウシン</t>
    </rPh>
    <phoneticPr fontId="2"/>
  </si>
  <si>
    <t>65歳新規</t>
    <rPh sb="2" eb="3">
      <t>サイ</t>
    </rPh>
    <rPh sb="3" eb="5">
      <t>シンキ</t>
    </rPh>
    <phoneticPr fontId="2"/>
  </si>
  <si>
    <t>特別障害者
手当等併給者</t>
    <phoneticPr fontId="47"/>
  </si>
  <si>
    <t>施設
入所者</t>
    <rPh sb="0" eb="2">
      <t>シセツ</t>
    </rPh>
    <rPh sb="3" eb="5">
      <t>ニュウショ</t>
    </rPh>
    <rPh sb="5" eb="6">
      <t>シャ</t>
    </rPh>
    <phoneticPr fontId="47"/>
  </si>
  <si>
    <t>合  計</t>
  </si>
  <si>
    <t>8-34. 特別障害者手当等受給者数</t>
    <phoneticPr fontId="41"/>
  </si>
  <si>
    <t>令和6年度</t>
    <rPh sb="0" eb="2">
      <t>レイワ</t>
    </rPh>
    <rPh sb="3" eb="5">
      <t>ネンド</t>
    </rPh>
    <phoneticPr fontId="41"/>
  </si>
  <si>
    <t>区  分</t>
    <phoneticPr fontId="41"/>
  </si>
  <si>
    <t>視　覚</t>
  </si>
  <si>
    <t>聴　覚</t>
  </si>
  <si>
    <t>内部等</t>
    <rPh sb="2" eb="3">
      <t>トウ</t>
    </rPh>
    <phoneticPr fontId="47"/>
  </si>
  <si>
    <t>精　神
(含知的障がい)</t>
    <rPh sb="5" eb="6">
      <t>フク</t>
    </rPh>
    <rPh sb="6" eb="8">
      <t>チテキ</t>
    </rPh>
    <rPh sb="8" eb="9">
      <t>サワ</t>
    </rPh>
    <phoneticPr fontId="41"/>
  </si>
  <si>
    <t>重　複</t>
  </si>
  <si>
    <t>合　計</t>
  </si>
  <si>
    <t>特別障害者手当</t>
    <phoneticPr fontId="41"/>
  </si>
  <si>
    <t>障害児福祉手当</t>
    <phoneticPr fontId="41"/>
  </si>
  <si>
    <t>福祉手当</t>
    <phoneticPr fontId="41"/>
  </si>
  <si>
    <t>（注）障害児福祉手当の内部等は、視覚、聴覚、肢体不自由の認定基準に満たないが、身体機能の障が</t>
    <phoneticPr fontId="47"/>
  </si>
  <si>
    <t>　　　いにより、その状態が視覚、聴覚、肢体不自由の認定基準と同程度と認められるものであって、</t>
    <phoneticPr fontId="47"/>
  </si>
  <si>
    <t>　　　日常生活において常時の介護を必要とする程度のものも含まれる。</t>
    <phoneticPr fontId="47"/>
  </si>
  <si>
    <t>8-35. 精神障害者保健福祉手帳交付状況</t>
    <rPh sb="6" eb="8">
      <t>セイシン</t>
    </rPh>
    <rPh sb="11" eb="13">
      <t>ホケン</t>
    </rPh>
    <rPh sb="13" eb="15">
      <t>フクシ</t>
    </rPh>
    <rPh sb="15" eb="17">
      <t>テチョウ</t>
    </rPh>
    <rPh sb="17" eb="19">
      <t>コウフ</t>
    </rPh>
    <rPh sb="19" eb="21">
      <t>ジョウキョウ</t>
    </rPh>
    <phoneticPr fontId="41"/>
  </si>
  <si>
    <t>年度</t>
    <rPh sb="1" eb="2">
      <t>ド</t>
    </rPh>
    <phoneticPr fontId="41"/>
  </si>
  <si>
    <t>総  数</t>
    <phoneticPr fontId="41"/>
  </si>
  <si>
    <t>１　級</t>
    <rPh sb="2" eb="3">
      <t>キュウ</t>
    </rPh>
    <phoneticPr fontId="41"/>
  </si>
  <si>
    <t>２　級</t>
    <rPh sb="2" eb="3">
      <t>キュウ</t>
    </rPh>
    <phoneticPr fontId="41"/>
  </si>
  <si>
    <t>３　級</t>
    <rPh sb="2" eb="3">
      <t>キュウ</t>
    </rPh>
    <phoneticPr fontId="41"/>
  </si>
  <si>
    <t>8-36. 自立支援医療（精神通院）制度利用状況</t>
    <phoneticPr fontId="41"/>
  </si>
  <si>
    <t>令和4年</t>
    <rPh sb="0" eb="1">
      <t>レイワ</t>
    </rPh>
    <phoneticPr fontId="41"/>
  </si>
  <si>
    <t>8-37. 越谷市指定障害福祉サービス事業所しらこばと利用状況</t>
    <rPh sb="6" eb="9">
      <t>コー</t>
    </rPh>
    <rPh sb="9" eb="11">
      <t>シテイ</t>
    </rPh>
    <rPh sb="11" eb="13">
      <t>ショウガイ</t>
    </rPh>
    <rPh sb="13" eb="15">
      <t>フクシ</t>
    </rPh>
    <rPh sb="19" eb="22">
      <t>ジギョウショ</t>
    </rPh>
    <rPh sb="27" eb="29">
      <t>リヨウ</t>
    </rPh>
    <rPh sb="29" eb="31">
      <t>ジョウキョウ</t>
    </rPh>
    <phoneticPr fontId="41"/>
  </si>
  <si>
    <t>各年4月2日</t>
    <rPh sb="0" eb="1">
      <t>カク</t>
    </rPh>
    <rPh sb="1" eb="2">
      <t>トシ</t>
    </rPh>
    <rPh sb="3" eb="4">
      <t>ガツ</t>
    </rPh>
    <rPh sb="5" eb="6">
      <t>ニチ</t>
    </rPh>
    <phoneticPr fontId="2"/>
  </si>
  <si>
    <t>定　員</t>
    <phoneticPr fontId="47"/>
  </si>
  <si>
    <t>現　員</t>
    <phoneticPr fontId="47"/>
  </si>
  <si>
    <t>男 女 別</t>
    <phoneticPr fontId="41"/>
  </si>
  <si>
    <t>年　　齢　　別</t>
    <phoneticPr fontId="41"/>
  </si>
  <si>
    <t>男</t>
  </si>
  <si>
    <t>女</t>
  </si>
  <si>
    <t>20歳未満</t>
  </si>
  <si>
    <t>20～29歳</t>
  </si>
  <si>
    <t>30～39歳</t>
  </si>
  <si>
    <t>40歳以上</t>
  </si>
  <si>
    <t>令和5</t>
    <rPh sb="0" eb="1">
      <t>レイワ</t>
    </rPh>
    <phoneticPr fontId="2"/>
  </si>
  <si>
    <t>資料：障害福祉課</t>
    <rPh sb="0" eb="2">
      <t>シリョウ</t>
    </rPh>
    <rPh sb="3" eb="5">
      <t>ショウガイ</t>
    </rPh>
    <rPh sb="5" eb="8">
      <t>フクシカ</t>
    </rPh>
    <phoneticPr fontId="41"/>
  </si>
  <si>
    <t>8-38. 入浴サービスの利用状況</t>
    <rPh sb="6" eb="7">
      <t>ニュウ</t>
    </rPh>
    <rPh sb="13" eb="15">
      <t>リヨウ</t>
    </rPh>
    <phoneticPr fontId="41"/>
  </si>
  <si>
    <t>対象者数（人）</t>
    <phoneticPr fontId="41"/>
  </si>
  <si>
    <t>派遣回数（延回数）</t>
    <phoneticPr fontId="41"/>
  </si>
  <si>
    <t>8-39. ホームヘルプサービス（障がい者）の利用状況</t>
    <rPh sb="17" eb="18">
      <t>サワ</t>
    </rPh>
    <rPh sb="20" eb="21">
      <t>モノ</t>
    </rPh>
    <rPh sb="23" eb="25">
      <t>リヨウ</t>
    </rPh>
    <phoneticPr fontId="41"/>
  </si>
  <si>
    <t>令和6年度</t>
    <rPh sb="0" eb="2">
      <t>レイワ</t>
    </rPh>
    <rPh sb="3" eb="5">
      <t>ネンド</t>
    </rPh>
    <rPh sb="4" eb="5">
      <t>ド</t>
    </rPh>
    <phoneticPr fontId="41"/>
  </si>
  <si>
    <t>（単位：人、時間）</t>
    <rPh sb="6" eb="8">
      <t>ジカン</t>
    </rPh>
    <phoneticPr fontId="47"/>
  </si>
  <si>
    <t>身体障がい者</t>
    <rPh sb="0" eb="2">
      <t>シンタイ</t>
    </rPh>
    <rPh sb="2" eb="3">
      <t>サワ</t>
    </rPh>
    <rPh sb="5" eb="6">
      <t>シャ</t>
    </rPh>
    <phoneticPr fontId="41"/>
  </si>
  <si>
    <t>知的障がい者</t>
    <rPh sb="0" eb="1">
      <t>チ</t>
    </rPh>
    <rPh sb="1" eb="2">
      <t>テキ</t>
    </rPh>
    <rPh sb="2" eb="3">
      <t>サワ</t>
    </rPh>
    <rPh sb="5" eb="6">
      <t>シャ</t>
    </rPh>
    <phoneticPr fontId="41"/>
  </si>
  <si>
    <t>利用人数</t>
    <rPh sb="0" eb="2">
      <t>リヨウ</t>
    </rPh>
    <rPh sb="2" eb="4">
      <t>ニンズウ</t>
    </rPh>
    <phoneticPr fontId="41"/>
  </si>
  <si>
    <t>利用時間数</t>
    <rPh sb="0" eb="2">
      <t>リヨウ</t>
    </rPh>
    <rPh sb="2" eb="5">
      <t>ジカンスウ</t>
    </rPh>
    <phoneticPr fontId="41"/>
  </si>
  <si>
    <t>居宅介護</t>
    <rPh sb="0" eb="4">
      <t>キョ</t>
    </rPh>
    <phoneticPr fontId="41"/>
  </si>
  <si>
    <t>重度訪問介護</t>
    <rPh sb="0" eb="2">
      <t>ジュウド</t>
    </rPh>
    <rPh sb="2" eb="4">
      <t>ホウモン</t>
    </rPh>
    <rPh sb="4" eb="6">
      <t>カイゴ</t>
    </rPh>
    <phoneticPr fontId="41"/>
  </si>
  <si>
    <t>同行援護</t>
    <rPh sb="0" eb="4">
      <t>ドウコウエンゴ</t>
    </rPh>
    <phoneticPr fontId="41"/>
  </si>
  <si>
    <t>行動援護</t>
    <rPh sb="0" eb="2">
      <t>コウドウ</t>
    </rPh>
    <rPh sb="2" eb="4">
      <t>エンゴ</t>
    </rPh>
    <phoneticPr fontId="41"/>
  </si>
  <si>
    <t>重度包括支援</t>
    <rPh sb="0" eb="2">
      <t>ジュウド</t>
    </rPh>
    <rPh sb="2" eb="4">
      <t>ホウカツ</t>
    </rPh>
    <rPh sb="4" eb="6">
      <t>シエン</t>
    </rPh>
    <phoneticPr fontId="41"/>
  </si>
  <si>
    <t>移動支援</t>
    <rPh sb="0" eb="2">
      <t>イドウ</t>
    </rPh>
    <rPh sb="2" eb="4">
      <t>シエン</t>
    </rPh>
    <phoneticPr fontId="41"/>
  </si>
  <si>
    <t>（注）利用人数は、月毎の実利用人数の合計</t>
    <rPh sb="1" eb="2">
      <t>チュウ</t>
    </rPh>
    <rPh sb="3" eb="5">
      <t>リヨウ</t>
    </rPh>
    <rPh sb="5" eb="7">
      <t>ニンズウ</t>
    </rPh>
    <rPh sb="9" eb="11">
      <t>ツキゴト</t>
    </rPh>
    <rPh sb="12" eb="13">
      <t>ジツ</t>
    </rPh>
    <rPh sb="13" eb="15">
      <t>リヨウ</t>
    </rPh>
    <rPh sb="15" eb="17">
      <t>ニンズウ</t>
    </rPh>
    <rPh sb="18" eb="20">
      <t>ゴウケイ</t>
    </rPh>
    <phoneticPr fontId="41"/>
  </si>
  <si>
    <t>資料：障害福祉課</t>
    <rPh sb="3" eb="5">
      <t>ショウガイ</t>
    </rPh>
    <rPh sb="5" eb="7">
      <t>フクシ</t>
    </rPh>
    <rPh sb="7" eb="8">
      <t>カ</t>
    </rPh>
    <phoneticPr fontId="41"/>
  </si>
  <si>
    <t>8-40. 後期高齢者医療被保険者数</t>
    <phoneticPr fontId="41"/>
  </si>
  <si>
    <t>（単位：人）</t>
    <phoneticPr fontId="41"/>
  </si>
  <si>
    <t>年　度</t>
    <phoneticPr fontId="41"/>
  </si>
  <si>
    <t>被保険者数</t>
  </si>
  <si>
    <t>年 齢 別 被 保 険 者 数</t>
  </si>
  <si>
    <t>65歳～74歳</t>
  </si>
  <si>
    <t>75歳～84歳</t>
  </si>
  <si>
    <t>85歳～94歳</t>
  </si>
  <si>
    <t>95歳以上</t>
  </si>
  <si>
    <t>資料：国保年金課</t>
    <rPh sb="3" eb="8">
      <t>コクホネンキンカ</t>
    </rPh>
    <phoneticPr fontId="2"/>
  </si>
  <si>
    <t>8-41. 高年齢者職業相談状況</t>
    <rPh sb="7" eb="8">
      <t>ネン</t>
    </rPh>
    <phoneticPr fontId="41"/>
  </si>
  <si>
    <t>　　　　　　</t>
    <phoneticPr fontId="41"/>
  </si>
  <si>
    <t>（単位：人、件）</t>
    <rPh sb="1" eb="3">
      <t>タンイ</t>
    </rPh>
    <rPh sb="4" eb="5">
      <t>ニン</t>
    </rPh>
    <rPh sb="6" eb="7">
      <t>ケン</t>
    </rPh>
    <phoneticPr fontId="41"/>
  </si>
  <si>
    <t>新規求職者数</t>
    <rPh sb="0" eb="2">
      <t>シンキ</t>
    </rPh>
    <phoneticPr fontId="41"/>
  </si>
  <si>
    <t>紹介件数</t>
  </si>
  <si>
    <t>就職件数</t>
  </si>
  <si>
    <t>資料：経済振興課</t>
    <rPh sb="3" eb="8">
      <t>ケイザイシンコウカ</t>
    </rPh>
    <phoneticPr fontId="41"/>
  </si>
  <si>
    <t>8-42. 65歳以上高齢者人口の推移</t>
    <phoneticPr fontId="41"/>
  </si>
  <si>
    <t>各年4月1日</t>
    <rPh sb="0" eb="2">
      <t>カクネン</t>
    </rPh>
    <rPh sb="3" eb="4">
      <t>ガツ</t>
    </rPh>
    <rPh sb="5" eb="6">
      <t>ヒ</t>
    </rPh>
    <phoneticPr fontId="41"/>
  </si>
  <si>
    <t>高齢者人口</t>
    <rPh sb="0" eb="1">
      <t>コウレイシャ</t>
    </rPh>
    <rPh sb="1" eb="3">
      <t>ジンコウ</t>
    </rPh>
    <phoneticPr fontId="41"/>
  </si>
  <si>
    <t>総人口</t>
    <rPh sb="0" eb="1">
      <t>ソウジンコウ</t>
    </rPh>
    <phoneticPr fontId="41"/>
  </si>
  <si>
    <t>高齢化率</t>
    <rPh sb="0" eb="1">
      <t>コウレイシャ</t>
    </rPh>
    <rPh sb="1" eb="2">
      <t>カ</t>
    </rPh>
    <rPh sb="2" eb="3">
      <t>リツ</t>
    </rPh>
    <phoneticPr fontId="41"/>
  </si>
  <si>
    <t>資料：地域共生推進課</t>
    <rPh sb="3" eb="5">
      <t>チイキ</t>
    </rPh>
    <rPh sb="5" eb="7">
      <t>キョウセイ</t>
    </rPh>
    <rPh sb="7" eb="9">
      <t>スイシン</t>
    </rPh>
    <rPh sb="9" eb="10">
      <t>カ</t>
    </rPh>
    <phoneticPr fontId="41"/>
  </si>
  <si>
    <t>8-43. 敬老会の状況</t>
    <phoneticPr fontId="41"/>
  </si>
  <si>
    <t>令和4年度</t>
    <rPh sb="0" eb="2">
      <t>レイワ</t>
    </rPh>
    <rPh sb="3" eb="5">
      <t>ネンド</t>
    </rPh>
    <phoneticPr fontId="40"/>
  </si>
  <si>
    <t>5年度</t>
    <rPh sb="1" eb="3">
      <t>ネンド</t>
    </rPh>
    <phoneticPr fontId="40"/>
  </si>
  <si>
    <t>6年度</t>
    <rPh sb="1" eb="3">
      <t>ネンド</t>
    </rPh>
    <phoneticPr fontId="40"/>
  </si>
  <si>
    <t>対 象 者</t>
    <rPh sb="1" eb="2">
      <t>ゾウ</t>
    </rPh>
    <rPh sb="3" eb="4">
      <t>シャ</t>
    </rPh>
    <phoneticPr fontId="41"/>
  </si>
  <si>
    <t>出席者数</t>
    <rPh sb="0" eb="2">
      <t>シュッセキシャ</t>
    </rPh>
    <rPh sb="2" eb="3">
      <t>スウ</t>
    </rPh>
    <phoneticPr fontId="41"/>
  </si>
  <si>
    <t>出 席 率</t>
    <rPh sb="1" eb="2">
      <t>リツ</t>
    </rPh>
    <rPh sb="3" eb="4">
      <t>リツ</t>
    </rPh>
    <phoneticPr fontId="41"/>
  </si>
  <si>
    <t xml:space="preserve">（注）対象者は各年8月1日時点で越谷市に在住し、9月30日時点で75歳以上の方　 </t>
    <rPh sb="1" eb="2">
      <t>チュウ</t>
    </rPh>
    <rPh sb="3" eb="6">
      <t>タイショウシャ</t>
    </rPh>
    <rPh sb="7" eb="8">
      <t>カク</t>
    </rPh>
    <rPh sb="8" eb="9">
      <t>ネン</t>
    </rPh>
    <rPh sb="10" eb="11">
      <t>ガツ</t>
    </rPh>
    <rPh sb="12" eb="13">
      <t>ニチ</t>
    </rPh>
    <rPh sb="13" eb="15">
      <t>ジテン</t>
    </rPh>
    <rPh sb="16" eb="19">
      <t>コシガヤシ</t>
    </rPh>
    <rPh sb="20" eb="22">
      <t>ザイジュウ</t>
    </rPh>
    <rPh sb="25" eb="26">
      <t>ガツ</t>
    </rPh>
    <rPh sb="28" eb="29">
      <t>ニチ</t>
    </rPh>
    <rPh sb="29" eb="31">
      <t>ジテン</t>
    </rPh>
    <rPh sb="34" eb="35">
      <t>サイ</t>
    </rPh>
    <rPh sb="35" eb="37">
      <t>イジョウ</t>
    </rPh>
    <rPh sb="38" eb="39">
      <t>カタ</t>
    </rPh>
    <phoneticPr fontId="41"/>
  </si>
  <si>
    <t>（注）令和4年度は新型コロナウイルス感染症のため中止</t>
    <rPh sb="1" eb="2">
      <t>チュウ</t>
    </rPh>
    <rPh sb="3" eb="5">
      <t>レイワ</t>
    </rPh>
    <rPh sb="6" eb="8">
      <t>ネンド</t>
    </rPh>
    <rPh sb="9" eb="11">
      <t>シンガタ</t>
    </rPh>
    <rPh sb="18" eb="21">
      <t>カンセンショウ</t>
    </rPh>
    <rPh sb="24" eb="26">
      <t>チュウシ</t>
    </rPh>
    <phoneticPr fontId="41"/>
  </si>
  <si>
    <t>8-44. 老人福祉センター利用状況（４館合計）</t>
    <phoneticPr fontId="41"/>
  </si>
  <si>
    <t>（単位：人、クラブ）</t>
    <rPh sb="1" eb="3">
      <t>タンイ</t>
    </rPh>
    <rPh sb="4" eb="5">
      <t>ヒト</t>
    </rPh>
    <phoneticPr fontId="41"/>
  </si>
  <si>
    <t>開館日数</t>
    <rPh sb="0" eb="2">
      <t>ニッスウ</t>
    </rPh>
    <phoneticPr fontId="41"/>
  </si>
  <si>
    <t>総利用者数</t>
    <rPh sb="0" eb="1">
      <t>ソウ</t>
    </rPh>
    <rPh sb="1" eb="3">
      <t>リヨウ</t>
    </rPh>
    <rPh sb="3" eb="4">
      <t>シャスウ</t>
    </rPh>
    <phoneticPr fontId="41"/>
  </si>
  <si>
    <t>一日平均利用者数</t>
    <rPh sb="0" eb="1">
      <t>１</t>
    </rPh>
    <rPh sb="1" eb="2">
      <t>ヒ</t>
    </rPh>
    <rPh sb="2" eb="4">
      <t>ヘイキン</t>
    </rPh>
    <rPh sb="4" eb="6">
      <t>リヨウ</t>
    </rPh>
    <rPh sb="6" eb="7">
      <t>スウ</t>
    </rPh>
    <phoneticPr fontId="41"/>
  </si>
  <si>
    <t>クラブ数</t>
    <rPh sb="3" eb="4">
      <t>スウ</t>
    </rPh>
    <phoneticPr fontId="41"/>
  </si>
  <si>
    <t>クラブ会員数</t>
    <rPh sb="4" eb="6">
      <t>カイインスウ</t>
    </rPh>
    <phoneticPr fontId="41"/>
  </si>
  <si>
    <t>8-45. 在宅介護者福祉手当支給状況</t>
    <phoneticPr fontId="41"/>
  </si>
  <si>
    <t>支給者</t>
    <rPh sb="0" eb="1">
      <t>シキュウ</t>
    </rPh>
    <rPh sb="2" eb="3">
      <t>シャ</t>
    </rPh>
    <phoneticPr fontId="41"/>
  </si>
  <si>
    <t>（注）支給対象者は65歳以上要介護4又は5の認定の方を在宅で介護する方</t>
    <phoneticPr fontId="41"/>
  </si>
  <si>
    <t>資料：地域共生推進課</t>
    <phoneticPr fontId="47"/>
  </si>
  <si>
    <t>8-46. 介護保険認定申請件数</t>
    <rPh sb="6" eb="8">
      <t>カイゴ</t>
    </rPh>
    <rPh sb="8" eb="10">
      <t>ホケン</t>
    </rPh>
    <rPh sb="10" eb="12">
      <t>ニンテイ</t>
    </rPh>
    <rPh sb="12" eb="14">
      <t>シンセイ</t>
    </rPh>
    <rPh sb="14" eb="16">
      <t>ケンスウ</t>
    </rPh>
    <phoneticPr fontId="41"/>
  </si>
  <si>
    <t>（単位：件）</t>
    <rPh sb="1" eb="3">
      <t>タンイ</t>
    </rPh>
    <rPh sb="4" eb="5">
      <t>ケン</t>
    </rPh>
    <phoneticPr fontId="41"/>
  </si>
  <si>
    <t>種　別</t>
    <rPh sb="0" eb="1">
      <t>タネ</t>
    </rPh>
    <rPh sb="2" eb="3">
      <t>ベツ</t>
    </rPh>
    <phoneticPr fontId="41"/>
  </si>
  <si>
    <t>令和4年度</t>
    <rPh sb="0" eb="2">
      <t>レイワ</t>
    </rPh>
    <rPh sb="3" eb="5">
      <t>ネンド</t>
    </rPh>
    <phoneticPr fontId="3"/>
  </si>
  <si>
    <t>5年度</t>
    <rPh sb="1" eb="3">
      <t>ネンド</t>
    </rPh>
    <phoneticPr fontId="3"/>
  </si>
  <si>
    <t>6年度</t>
    <rPh sb="1" eb="3">
      <t>ネンド</t>
    </rPh>
    <phoneticPr fontId="3"/>
  </si>
  <si>
    <t>新規申請</t>
    <rPh sb="0" eb="2">
      <t>シンキ</t>
    </rPh>
    <rPh sb="2" eb="4">
      <t>シンセイ</t>
    </rPh>
    <phoneticPr fontId="41"/>
  </si>
  <si>
    <t>変更申請</t>
    <rPh sb="0" eb="2">
      <t>ヘンコウ</t>
    </rPh>
    <rPh sb="2" eb="4">
      <t>シンセイ</t>
    </rPh>
    <phoneticPr fontId="41"/>
  </si>
  <si>
    <t>更新申請</t>
    <rPh sb="0" eb="2">
      <t>コウシン</t>
    </rPh>
    <rPh sb="2" eb="4">
      <t>シンセイ</t>
    </rPh>
    <phoneticPr fontId="41"/>
  </si>
  <si>
    <t>資料：介護保険課</t>
    <rPh sb="3" eb="5">
      <t>カイゴ</t>
    </rPh>
    <rPh sb="5" eb="7">
      <t>ホケン</t>
    </rPh>
    <rPh sb="7" eb="8">
      <t>カ</t>
    </rPh>
    <phoneticPr fontId="41"/>
  </si>
  <si>
    <t>8-47. 介護保険要介護状態区分別実認定者数</t>
    <rPh sb="6" eb="8">
      <t>カイゴ</t>
    </rPh>
    <rPh sb="8" eb="10">
      <t>ホケン</t>
    </rPh>
    <rPh sb="10" eb="11">
      <t>ヨウ</t>
    </rPh>
    <rPh sb="11" eb="13">
      <t>カイゴ</t>
    </rPh>
    <rPh sb="13" eb="15">
      <t>ジョウタイ</t>
    </rPh>
    <rPh sb="15" eb="17">
      <t>クブン</t>
    </rPh>
    <rPh sb="17" eb="18">
      <t>ベツ</t>
    </rPh>
    <rPh sb="18" eb="19">
      <t>ジツ</t>
    </rPh>
    <rPh sb="19" eb="22">
      <t>ニンテイシャ</t>
    </rPh>
    <rPh sb="22" eb="23">
      <t>スウ</t>
    </rPh>
    <phoneticPr fontId="41"/>
  </si>
  <si>
    <t>要支援１</t>
    <rPh sb="0" eb="1">
      <t>ヨウ</t>
    </rPh>
    <rPh sb="1" eb="3">
      <t>シエン</t>
    </rPh>
    <phoneticPr fontId="41"/>
  </si>
  <si>
    <t>要支援２</t>
    <rPh sb="0" eb="3">
      <t>ヨウシエン</t>
    </rPh>
    <phoneticPr fontId="41"/>
  </si>
  <si>
    <t>要介護１</t>
    <rPh sb="0" eb="1">
      <t>ヨウ</t>
    </rPh>
    <rPh sb="1" eb="3">
      <t>カイゴ</t>
    </rPh>
    <phoneticPr fontId="41"/>
  </si>
  <si>
    <t>要介護２</t>
    <rPh sb="0" eb="1">
      <t>ヨウ</t>
    </rPh>
    <rPh sb="1" eb="3">
      <t>カイゴ</t>
    </rPh>
    <phoneticPr fontId="41"/>
  </si>
  <si>
    <t>要介護３</t>
    <rPh sb="0" eb="1">
      <t>ヨウ</t>
    </rPh>
    <rPh sb="1" eb="3">
      <t>カイゴ</t>
    </rPh>
    <phoneticPr fontId="41"/>
  </si>
  <si>
    <t>要介護４</t>
    <rPh sb="0" eb="1">
      <t>ヨウ</t>
    </rPh>
    <rPh sb="1" eb="3">
      <t>カイゴ</t>
    </rPh>
    <phoneticPr fontId="41"/>
  </si>
  <si>
    <t>要介護５</t>
    <rPh sb="0" eb="1">
      <t>ヨウ</t>
    </rPh>
    <rPh sb="1" eb="3">
      <t>カイゴ</t>
    </rPh>
    <phoneticPr fontId="41"/>
  </si>
  <si>
    <t>8-48. 介護保険給付費支出状況</t>
    <rPh sb="6" eb="8">
      <t>カイゴ</t>
    </rPh>
    <rPh sb="8" eb="12">
      <t>ホケンキュウフ</t>
    </rPh>
    <rPh sb="12" eb="13">
      <t>ヒ</t>
    </rPh>
    <rPh sb="13" eb="15">
      <t>シシュツ</t>
    </rPh>
    <rPh sb="15" eb="17">
      <t>ジョウキョウ</t>
    </rPh>
    <phoneticPr fontId="41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</si>
  <si>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41"/>
  </si>
  <si>
    <t>居宅サービス費</t>
    <rPh sb="0" eb="2">
      <t>キョタク</t>
    </rPh>
    <rPh sb="6" eb="7">
      <t>ヒ</t>
    </rPh>
    <phoneticPr fontId="41"/>
  </si>
  <si>
    <t>地域密着型サービス費</t>
    <rPh sb="0" eb="2">
      <t>チイキ</t>
    </rPh>
    <rPh sb="2" eb="5">
      <t>ミッチャクガタ</t>
    </rPh>
    <rPh sb="9" eb="10">
      <t>ヒ</t>
    </rPh>
    <phoneticPr fontId="41"/>
  </si>
  <si>
    <t>施設サービス費</t>
    <rPh sb="0" eb="2">
      <t>シセツ</t>
    </rPh>
    <rPh sb="6" eb="7">
      <t>ヒ</t>
    </rPh>
    <phoneticPr fontId="41"/>
  </si>
  <si>
    <t>資料：介護保険課</t>
    <rPh sb="3" eb="5">
      <t>カイゴ</t>
    </rPh>
    <rPh sb="5" eb="7">
      <t>ホケン</t>
    </rPh>
    <phoneticPr fontId="41"/>
  </si>
  <si>
    <t>8-49. 介護保険支給限度額に対する利用率（居宅サービス）</t>
    <rPh sb="6" eb="8">
      <t>カイゴ</t>
    </rPh>
    <rPh sb="8" eb="10">
      <t>ホケン</t>
    </rPh>
    <rPh sb="10" eb="12">
      <t>シキュウ</t>
    </rPh>
    <rPh sb="12" eb="14">
      <t>ゲンド</t>
    </rPh>
    <rPh sb="14" eb="15">
      <t>ガク</t>
    </rPh>
    <rPh sb="16" eb="17">
      <t>タイ</t>
    </rPh>
    <rPh sb="19" eb="22">
      <t>リヨウリツ</t>
    </rPh>
    <rPh sb="23" eb="25">
      <t>キョタク</t>
    </rPh>
    <phoneticPr fontId="41"/>
  </si>
  <si>
    <t>（単位：人、％）</t>
    <rPh sb="1" eb="3">
      <t>タンイ</t>
    </rPh>
    <rPh sb="4" eb="5">
      <t>ニン</t>
    </rPh>
    <phoneticPr fontId="41"/>
  </si>
  <si>
    <t>受給者数</t>
    <rPh sb="0" eb="3">
      <t>ジュキュウシャ</t>
    </rPh>
    <rPh sb="3" eb="4">
      <t>スウ</t>
    </rPh>
    <phoneticPr fontId="41"/>
  </si>
  <si>
    <t>平均利用率</t>
    <rPh sb="0" eb="2">
      <t>ヘイキン</t>
    </rPh>
    <rPh sb="2" eb="5">
      <t>リヨウリツ</t>
    </rPh>
    <phoneticPr fontId="41"/>
  </si>
  <si>
    <t>8-50. 施設別給付者数</t>
    <rPh sb="6" eb="8">
      <t>シセツ</t>
    </rPh>
    <rPh sb="8" eb="9">
      <t>ベツ</t>
    </rPh>
    <rPh sb="9" eb="11">
      <t>キュウフ</t>
    </rPh>
    <rPh sb="11" eb="12">
      <t>シャ</t>
    </rPh>
    <rPh sb="12" eb="13">
      <t>スウ</t>
    </rPh>
    <phoneticPr fontId="4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</si>
  <si>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4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</si>
  <si>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41"/>
  </si>
  <si>
    <t>介護療養型医療施設</t>
    <rPh sb="0" eb="2">
      <t>カイゴ</t>
    </rPh>
    <rPh sb="2" eb="4">
      <t>リョウヨウ</t>
    </rPh>
    <rPh sb="4" eb="5">
      <t>カタ</t>
    </rPh>
    <rPh sb="5" eb="9">
      <t>イリョウシセツ</t>
    </rPh>
    <phoneticPr fontId="41"/>
  </si>
  <si>
    <t>介護医療院</t>
    <rPh sb="0" eb="2">
      <t>カイゴ</t>
    </rPh>
    <rPh sb="2" eb="4">
      <t>イリョウ</t>
    </rPh>
    <rPh sb="4" eb="5">
      <t>イン</t>
    </rPh>
    <phoneticPr fontId="1"/>
  </si>
  <si>
    <t>8-51. 介護保険所得段階別１号被保険者数・年間保険料額</t>
    <rPh sb="6" eb="8">
      <t>カイゴ</t>
    </rPh>
    <rPh sb="8" eb="10">
      <t>ホケン</t>
    </rPh>
    <rPh sb="10" eb="12">
      <t>ショトク</t>
    </rPh>
    <rPh sb="12" eb="14">
      <t>ダンカイ</t>
    </rPh>
    <rPh sb="14" eb="15">
      <t>ベツ</t>
    </rPh>
    <rPh sb="16" eb="17">
      <t>ゴウ</t>
    </rPh>
    <rPh sb="17" eb="21">
      <t>ヒホケンシャ</t>
    </rPh>
    <rPh sb="21" eb="22">
      <t>スウ</t>
    </rPh>
    <rPh sb="23" eb="25">
      <t>ネンカン</t>
    </rPh>
    <rPh sb="25" eb="28">
      <t>ホケンリョウ</t>
    </rPh>
    <rPh sb="28" eb="29">
      <t>ガク</t>
    </rPh>
    <phoneticPr fontId="41"/>
  </si>
  <si>
    <t>（単位：人、円）</t>
    <rPh sb="1" eb="3">
      <t>タンイ</t>
    </rPh>
    <rPh sb="4" eb="5">
      <t>ニン</t>
    </rPh>
    <rPh sb="6" eb="7">
      <t>エン</t>
    </rPh>
    <phoneticPr fontId="41"/>
  </si>
  <si>
    <t>所得段階区分</t>
    <rPh sb="0" eb="2">
      <t>ショトク</t>
    </rPh>
    <rPh sb="2" eb="4">
      <t>ダンカイ</t>
    </rPh>
    <rPh sb="4" eb="6">
      <t>クブン</t>
    </rPh>
    <phoneticPr fontId="41"/>
  </si>
  <si>
    <t>令和4年度</t>
    <rPh sb="0" eb="2">
      <t>レイワ</t>
    </rPh>
    <rPh sb="3" eb="5">
      <t>ネンド</t>
    </rPh>
    <rPh sb="4" eb="5">
      <t>ガンネン</t>
    </rPh>
    <phoneticPr fontId="3"/>
  </si>
  <si>
    <t>5年度</t>
    <rPh sb="1" eb="3">
      <t>ネンド</t>
    </rPh>
    <rPh sb="2" eb="3">
      <t>ガンネン</t>
    </rPh>
    <phoneticPr fontId="3"/>
  </si>
  <si>
    <t>6年度</t>
    <rPh sb="1" eb="3">
      <t>ネンド</t>
    </rPh>
    <rPh sb="2" eb="3">
      <t>ガンネン</t>
    </rPh>
    <phoneticPr fontId="3"/>
  </si>
  <si>
    <t>第１段階</t>
    <rPh sb="0" eb="1">
      <t>ダイ</t>
    </rPh>
    <rPh sb="2" eb="4">
      <t>ダンカイ</t>
    </rPh>
    <phoneticPr fontId="41"/>
  </si>
  <si>
    <t>1号被保険者数</t>
    <rPh sb="1" eb="2">
      <t>ゴウ</t>
    </rPh>
    <rPh sb="2" eb="6">
      <t>ヒホケンシャ</t>
    </rPh>
    <rPh sb="6" eb="7">
      <t>スウ</t>
    </rPh>
    <phoneticPr fontId="41"/>
  </si>
  <si>
    <t>年間保険料額</t>
  </si>
  <si>
    <t>第２段階</t>
    <rPh sb="0" eb="1">
      <t>ダイ</t>
    </rPh>
    <rPh sb="2" eb="4">
      <t>ダンカイ</t>
    </rPh>
    <phoneticPr fontId="41"/>
  </si>
  <si>
    <t>第３段階</t>
    <rPh sb="0" eb="1">
      <t>ダイ</t>
    </rPh>
    <rPh sb="2" eb="4">
      <t>ダンカイ</t>
    </rPh>
    <phoneticPr fontId="41"/>
  </si>
  <si>
    <t>第４段階</t>
    <rPh sb="0" eb="1">
      <t>ダイ</t>
    </rPh>
    <rPh sb="2" eb="4">
      <t>ダンカイ</t>
    </rPh>
    <phoneticPr fontId="41"/>
  </si>
  <si>
    <t>第５段階</t>
    <rPh sb="0" eb="1">
      <t>ダイ</t>
    </rPh>
    <rPh sb="2" eb="4">
      <t>ダンカイ</t>
    </rPh>
    <phoneticPr fontId="41"/>
  </si>
  <si>
    <t>第６段階</t>
    <rPh sb="0" eb="1">
      <t>ダイ</t>
    </rPh>
    <rPh sb="2" eb="4">
      <t>ダンカイ</t>
    </rPh>
    <phoneticPr fontId="41"/>
  </si>
  <si>
    <t>第７段階</t>
    <rPh sb="0" eb="1">
      <t>ダイ</t>
    </rPh>
    <rPh sb="2" eb="4">
      <t>ダンカイ</t>
    </rPh>
    <phoneticPr fontId="41"/>
  </si>
  <si>
    <t>第８段階</t>
    <rPh sb="0" eb="1">
      <t>ダイ</t>
    </rPh>
    <rPh sb="2" eb="4">
      <t>ダンカイ</t>
    </rPh>
    <phoneticPr fontId="41"/>
  </si>
  <si>
    <t>第９段階</t>
    <rPh sb="0" eb="1">
      <t>ダイ</t>
    </rPh>
    <rPh sb="2" eb="4">
      <t>ダンカイ</t>
    </rPh>
    <phoneticPr fontId="41"/>
  </si>
  <si>
    <t>第10段階</t>
    <rPh sb="0" eb="1">
      <t>ダイ</t>
    </rPh>
    <rPh sb="3" eb="5">
      <t>ダンカイ</t>
    </rPh>
    <phoneticPr fontId="41"/>
  </si>
  <si>
    <t>第11段階</t>
    <rPh sb="0" eb="1">
      <t>ダイ</t>
    </rPh>
    <rPh sb="3" eb="5">
      <t>ダンカイ</t>
    </rPh>
    <phoneticPr fontId="41"/>
  </si>
  <si>
    <t>第12段階</t>
    <rPh sb="0" eb="1">
      <t>ダイ</t>
    </rPh>
    <rPh sb="3" eb="5">
      <t>ダンカイ</t>
    </rPh>
    <phoneticPr fontId="41"/>
  </si>
  <si>
    <t>第13段階</t>
    <rPh sb="0" eb="1">
      <t>ダイ</t>
    </rPh>
    <rPh sb="3" eb="5">
      <t>ダンカイ</t>
    </rPh>
    <phoneticPr fontId="41"/>
  </si>
  <si>
    <t>第14段階</t>
    <rPh sb="0" eb="1">
      <t>ダイ</t>
    </rPh>
    <rPh sb="3" eb="5">
      <t>ダンカイ</t>
    </rPh>
    <phoneticPr fontId="41"/>
  </si>
  <si>
    <t>第15段階</t>
    <rPh sb="0" eb="1">
      <t>ダイ</t>
    </rPh>
    <rPh sb="3" eb="5">
      <t>ダンカイ</t>
    </rPh>
    <phoneticPr fontId="41"/>
  </si>
  <si>
    <t>1号被保険者合計</t>
    <rPh sb="1" eb="2">
      <t>ゴウ</t>
    </rPh>
    <rPh sb="2" eb="6">
      <t>ヒホケンシャ</t>
    </rPh>
    <rPh sb="6" eb="7">
      <t>ゴウ</t>
    </rPh>
    <rPh sb="7" eb="8">
      <t>ケイ</t>
    </rPh>
    <phoneticPr fontId="41"/>
  </si>
  <si>
    <t>8-52. 介護保険料収納率</t>
    <rPh sb="6" eb="8">
      <t>カイゴ</t>
    </rPh>
    <rPh sb="8" eb="11">
      <t>ホケンリョウ</t>
    </rPh>
    <rPh sb="11" eb="13">
      <t>シュウノウ</t>
    </rPh>
    <rPh sb="13" eb="14">
      <t>リツ</t>
    </rPh>
    <phoneticPr fontId="41"/>
  </si>
  <si>
    <t>（単位：％）</t>
    <rPh sb="1" eb="3">
      <t>タンイ</t>
    </rPh>
    <phoneticPr fontId="41"/>
  </si>
  <si>
    <t>種　　別</t>
    <rPh sb="0" eb="1">
      <t>タネ</t>
    </rPh>
    <rPh sb="3" eb="4">
      <t>ベツ</t>
    </rPh>
    <phoneticPr fontId="41"/>
  </si>
  <si>
    <t>特別徴収</t>
    <rPh sb="0" eb="2">
      <t>トクベツ</t>
    </rPh>
    <rPh sb="2" eb="4">
      <t>チョウシュウ</t>
    </rPh>
    <phoneticPr fontId="41"/>
  </si>
  <si>
    <t>普通徴収</t>
    <rPh sb="0" eb="2">
      <t>フツウ</t>
    </rPh>
    <rPh sb="2" eb="4">
      <t>チョウシュウ</t>
    </rPh>
    <phoneticPr fontId="41"/>
  </si>
  <si>
    <t>収納率（現年度）</t>
    <rPh sb="0" eb="2">
      <t>シュウノウ</t>
    </rPh>
    <rPh sb="2" eb="3">
      <t>リツ</t>
    </rPh>
    <rPh sb="4" eb="5">
      <t>ゲン</t>
    </rPh>
    <rPh sb="5" eb="7">
      <t>ネンド</t>
    </rPh>
    <phoneticPr fontId="41"/>
  </si>
  <si>
    <t>8-53. 介護サービス事業所数</t>
    <rPh sb="6" eb="8">
      <t>カイゴ</t>
    </rPh>
    <rPh sb="12" eb="15">
      <t>ジギョウショ</t>
    </rPh>
    <rPh sb="15" eb="16">
      <t>スウ</t>
    </rPh>
    <phoneticPr fontId="41"/>
  </si>
  <si>
    <t>（単位：事業所）</t>
    <rPh sb="1" eb="3">
      <t>タンイ</t>
    </rPh>
    <rPh sb="4" eb="7">
      <t>ジギョウショ</t>
    </rPh>
    <phoneticPr fontId="41"/>
  </si>
  <si>
    <t>訪問介護</t>
    <rPh sb="0" eb="2">
      <t>ホウモン</t>
    </rPh>
    <rPh sb="2" eb="4">
      <t>カイゴ</t>
    </rPh>
    <phoneticPr fontId="41"/>
  </si>
  <si>
    <t>訪問看護</t>
    <rPh sb="0" eb="2">
      <t>ホウモン</t>
    </rPh>
    <rPh sb="2" eb="4">
      <t>カンゴ</t>
    </rPh>
    <phoneticPr fontId="41"/>
  </si>
  <si>
    <t>訪問入浴介護</t>
    <rPh sb="0" eb="2">
      <t>ホウモン</t>
    </rPh>
    <rPh sb="2" eb="4">
      <t>ニュウヨク</t>
    </rPh>
    <rPh sb="4" eb="6">
      <t>カイゴ</t>
    </rPh>
    <phoneticPr fontId="41"/>
  </si>
  <si>
    <t>訪問リハビリテーション</t>
    <rPh sb="0" eb="2">
      <t>ホウモン</t>
    </rPh>
    <phoneticPr fontId="1"/>
  </si>
  <si>
    <t>通所介護</t>
    <rPh sb="0" eb="1">
      <t>ツウ</t>
    </rPh>
    <rPh sb="1" eb="2">
      <t>ショ</t>
    </rPh>
    <rPh sb="2" eb="4">
      <t>カイゴ</t>
    </rPh>
    <phoneticPr fontId="41"/>
  </si>
  <si>
    <t>通所リハビリテーション</t>
    <rPh sb="0" eb="1">
      <t>ツウ</t>
    </rPh>
    <rPh sb="1" eb="2">
      <t>ショ</t>
    </rPh>
    <phoneticPr fontId="4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</si>
  <si>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4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</si>
  <si>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1"/>
  </si>
  <si>
    <t>福祉用具貸与</t>
    <rPh sb="0" eb="2">
      <t>フクシ</t>
    </rPh>
    <rPh sb="2" eb="4">
      <t>ヨウグ</t>
    </rPh>
    <rPh sb="4" eb="6">
      <t>タイヨ</t>
    </rPh>
    <phoneticPr fontId="4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</si>
  <si>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4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</si>
  <si>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41"/>
  </si>
  <si>
    <t>介護医療院</t>
  </si>
  <si>
    <t>居宅介護支援</t>
    <rPh sb="0" eb="2">
      <t>キョタク</t>
    </rPh>
    <rPh sb="2" eb="4">
      <t>カイゴ</t>
    </rPh>
    <rPh sb="4" eb="6">
      <t>シエン</t>
    </rPh>
    <phoneticPr fontId="4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</si>
  <si>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4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</si>
  <si>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41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</si>
  <si>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41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</si>
  <si>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4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</si>
  <si>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</si>
  <si>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4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</si>
  <si>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41"/>
  </si>
  <si>
    <t>看護小規模多機能型居宅介護</t>
    <rPh sb="0" eb="9">
      <t>カンゴショウキボタキノウガタ</t>
    </rPh>
    <rPh sb="9" eb="13">
      <t>キョタクカイゴ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</si>
  <si>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シャ</t>
    </rPh>
    <rPh sb="16" eb="18">
      <t>セイカツ</t>
    </rPh>
    <rPh sb="18" eb="20">
      <t>カイゴ</t>
    </rPh>
    <phoneticPr fontId="41"/>
  </si>
  <si>
    <t>（注）上記分類には介護予防事業所も含む。</t>
    <rPh sb="3" eb="5">
      <t>ジョウキ</t>
    </rPh>
    <rPh sb="5" eb="7">
      <t>ブンルイ</t>
    </rPh>
    <rPh sb="9" eb="11">
      <t>カイゴ</t>
    </rPh>
    <rPh sb="11" eb="13">
      <t>ヨボウ</t>
    </rPh>
    <rPh sb="13" eb="16">
      <t>ジギョウショ</t>
    </rPh>
    <rPh sb="17" eb="18">
      <t>フク</t>
    </rPh>
    <phoneticPr fontId="41"/>
  </si>
  <si>
    <t>8-54. 介護サービス供給達成率</t>
    <rPh sb="6" eb="8">
      <t>カイゴ</t>
    </rPh>
    <rPh sb="12" eb="14">
      <t>キョウキュウ</t>
    </rPh>
    <rPh sb="14" eb="16">
      <t>タッセイ</t>
    </rPh>
    <rPh sb="16" eb="17">
      <t>リツ</t>
    </rPh>
    <phoneticPr fontId="41"/>
  </si>
  <si>
    <t>種　　　　　　　　別</t>
    <rPh sb="0" eb="1">
      <t>タネ</t>
    </rPh>
    <rPh sb="9" eb="10">
      <t>ベツ</t>
    </rPh>
    <phoneticPr fontId="41"/>
  </si>
  <si>
    <t>令和4年度</t>
    <rPh sb="0" eb="2">
      <t>レイワ</t>
    </rPh>
    <phoneticPr fontId="2"/>
  </si>
  <si>
    <t>5年度</t>
  </si>
  <si>
    <t>6年度</t>
  </si>
  <si>
    <t>訪問リハビリテーション</t>
    <rPh sb="0" eb="2">
      <t>ホウモン</t>
    </rPh>
    <phoneticPr fontId="4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</si>
  <si>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1"/>
  </si>
  <si>
    <t>特定施設入居者生活介護</t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phoneticPr fontId="41"/>
  </si>
  <si>
    <t>福祉用具購入費</t>
    <rPh sb="0" eb="2">
      <t>フクシ</t>
    </rPh>
    <rPh sb="2" eb="4">
      <t>ヨウグ</t>
    </rPh>
    <rPh sb="4" eb="7">
      <t>コウニュウヒ</t>
    </rPh>
    <phoneticPr fontId="41"/>
  </si>
  <si>
    <t>住宅改修費</t>
    <rPh sb="0" eb="2">
      <t>ジュウタク</t>
    </rPh>
    <rPh sb="2" eb="5">
      <t>カイシュウヒ</t>
    </rPh>
    <phoneticPr fontId="41"/>
  </si>
  <si>
    <t>介護予防支援</t>
    <rPh sb="0" eb="2">
      <t>カイゴ</t>
    </rPh>
    <rPh sb="2" eb="4">
      <t>ヨボウ</t>
    </rPh>
    <rPh sb="4" eb="6">
      <t>シエン</t>
    </rPh>
    <phoneticPr fontId="41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</si>
  <si>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41"/>
  </si>
  <si>
    <t>介護予防訪問看護 　　</t>
    <rPh sb="0" eb="2">
      <t>カイゴ</t>
    </rPh>
    <rPh sb="2" eb="4">
      <t>ヨボウ</t>
    </rPh>
    <rPh sb="4" eb="6">
      <t>ホウモン</t>
    </rPh>
    <rPh sb="6" eb="8">
      <t>カンゴ</t>
    </rPh>
    <phoneticPr fontId="41"/>
  </si>
  <si>
    <t>介護予防訪問リハビリテーション　　　</t>
    <rPh sb="0" eb="2">
      <t>カイゴ</t>
    </rPh>
    <rPh sb="2" eb="4">
      <t>ヨボウ</t>
    </rPh>
    <rPh sb="4" eb="6">
      <t>ホウモン</t>
    </rPh>
    <phoneticPr fontId="41"/>
  </si>
  <si>
    <t>介護予防通所リハビリテーション     　</t>
    <rPh sb="0" eb="2">
      <t>カイゴ</t>
    </rPh>
    <rPh sb="2" eb="4">
      <t>ヨボウ</t>
    </rPh>
    <rPh sb="4" eb="6">
      <t>ツウショ</t>
    </rPh>
    <phoneticPr fontId="41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</si>
  <si>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41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</si>
  <si>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41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</si>
  <si>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1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</si>
  <si>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1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</si>
  <si>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0">
      <t>ニュウキョ</t>
    </rPh>
    <rPh sb="10" eb="11">
      <t>モノ</t>
    </rPh>
    <rPh sb="11" eb="13">
      <t>セイカツ</t>
    </rPh>
    <rPh sb="13" eb="15">
      <t>カイゴ</t>
    </rPh>
    <phoneticPr fontId="41"/>
  </si>
  <si>
    <t>介護予防福祉用具購入費　</t>
    <rPh sb="0" eb="2">
      <t>カイゴ</t>
    </rPh>
    <rPh sb="2" eb="4">
      <t>ヨボウ</t>
    </rPh>
    <rPh sb="4" eb="6">
      <t>フクシ</t>
    </rPh>
    <rPh sb="6" eb="8">
      <t>ヨウグ</t>
    </rPh>
    <rPh sb="8" eb="11">
      <t>コウニュウヒ</t>
    </rPh>
    <phoneticPr fontId="41"/>
  </si>
  <si>
    <t>介護予防住宅改修費　　　　</t>
    <rPh sb="0" eb="2">
      <t>カイゴ</t>
    </rPh>
    <rPh sb="2" eb="4">
      <t>ヨボウ</t>
    </rPh>
    <rPh sb="4" eb="6">
      <t>ジュウタク</t>
    </rPh>
    <rPh sb="6" eb="9">
      <t>カイシュウヒ</t>
    </rPh>
    <phoneticPr fontId="41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</si>
  <si>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41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</si>
  <si>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4">
      <t>ツウショカイゴ</t>
    </rPh>
    <phoneticPr fontId="41"/>
  </si>
  <si>
    <t>認知症対応型共同生活介護</t>
    <rPh sb="0" eb="3">
      <t>ニンチショウ</t>
    </rPh>
    <rPh sb="3" eb="6">
      <t>タイオウガタ</t>
    </rPh>
    <rPh sb="6" eb="10">
      <t>キョウドウセイカツ</t>
    </rPh>
    <rPh sb="10" eb="12">
      <t>カイゴ</t>
    </rPh>
    <phoneticPr fontId="41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</si>
  <si>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41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</si>
  <si>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41"/>
  </si>
  <si>
    <t>介護予防小規模多機能型居宅介護</t>
    <rPh sb="0" eb="4">
      <t>ｋｙ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</si>
  <si>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41"/>
  </si>
  <si>
    <t>介護老人福祉施設</t>
    <rPh sb="0" eb="8">
      <t>ロウフク</t>
    </rPh>
    <phoneticPr fontId="5"/>
  </si>
  <si>
    <t>介護老人保健施設</t>
    <rPh sb="0" eb="8">
      <t>ロウケン</t>
    </rPh>
    <phoneticPr fontId="5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</si>
  <si>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5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</si>
  <si>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41"/>
  </si>
  <si>
    <t>(注1)供給達成率＝実績÷事業計画見込量</t>
    <rPh sb="1" eb="2">
      <t>チュウ</t>
    </rPh>
    <rPh sb="4" eb="6">
      <t>キョウキュウ</t>
    </rPh>
    <rPh sb="6" eb="9">
      <t>タッセイリツ</t>
    </rPh>
    <rPh sb="10" eb="12">
      <t>ジッセキ</t>
    </rPh>
    <phoneticPr fontId="41"/>
  </si>
  <si>
    <t>資料：介護保険課</t>
    <phoneticPr fontId="47"/>
  </si>
  <si>
    <t>目次</t>
  </si>
  <si>
    <t>目次へもどる</t>
  </si>
  <si>
    <t>8-1. 生活保護被保護世帯・人員</t>
  </si>
  <si>
    <t>8-2. 生活保護基準額の推移</t>
  </si>
  <si>
    <t>8-3. 生活福祉資金・福祉資金貸付状況</t>
  </si>
  <si>
    <t>8-4. 共同募金実績額</t>
  </si>
  <si>
    <t>8-5. 歳末たすけあい運動支出状況</t>
  </si>
  <si>
    <t>8-6. 国民年金の状況</t>
  </si>
  <si>
    <t>8-7. 保育所（園）施設数・定員の推移</t>
  </si>
  <si>
    <t>8-8. 認定こども園施設数・定員の推移</t>
  </si>
  <si>
    <t>8-9. 市立保育所別職員数</t>
  </si>
  <si>
    <t>8-10. 市立保育所申請及び入所状況</t>
  </si>
  <si>
    <t>8-11. 私立保育園申請及び入園状況</t>
  </si>
  <si>
    <t>8-12. 認定こども園申請及び入園状況</t>
  </si>
  <si>
    <t>8-13. 地域型保育事業者施設数・定員の推移</t>
  </si>
  <si>
    <t>8-14. 階層別保育料額</t>
  </si>
  <si>
    <t>8-15. 学童保育室の状況</t>
  </si>
  <si>
    <t>8-16. 児童福祉施設入所・通所児童数</t>
  </si>
  <si>
    <t>8-17. 児童相談所相談件数</t>
  </si>
  <si>
    <t>8-18. 児童扶養手当・特別児童扶養手当受給者数</t>
  </si>
  <si>
    <t>8-19. 児童手当支給状況</t>
  </si>
  <si>
    <t>8-20. こども医療費支給状況</t>
  </si>
  <si>
    <t>8-21. ひとり親家庭等医療費支給状況</t>
  </si>
  <si>
    <t>8-22. 地域子育て支援センター　年度別利用状況</t>
  </si>
  <si>
    <t>8-23. 児童発達支援センター　早期療育発達支援事業（早期療育教室）</t>
  </si>
  <si>
    <t>8-24. 児童発達支援センター　児童発達支援事業利用状況</t>
  </si>
  <si>
    <t>8-26. 児童遊園地区別設置数</t>
  </si>
  <si>
    <t>8-27. 児童館コスモス利用状況　（1）入館者数</t>
  </si>
  <si>
    <t>8-27. 児童館コスモス利用状況　（2）プラネタリウム観覧者数</t>
  </si>
  <si>
    <t>8-28. 児童館ヒマワリ利用状況</t>
  </si>
  <si>
    <t>8-29. 身体障がい者（児）数</t>
  </si>
  <si>
    <t>8-30. 障がい等級別身体障がい者（児）数</t>
  </si>
  <si>
    <t>8-31. 知的障がい者（児）数</t>
  </si>
  <si>
    <t>8-32. 重度心身障害者医療費支給状況</t>
  </si>
  <si>
    <t>8-33. 重度心身障害者手当受給者数</t>
  </si>
  <si>
    <t>8-34. 特別障害者手当等受給者数</t>
  </si>
  <si>
    <t>8-35. 精神障害者保健福祉手帳交付状況</t>
  </si>
  <si>
    <t>8-36. 自立支援医療（精神通院）制度利用状況</t>
  </si>
  <si>
    <t>8-37. 越谷市指定障害福祉サービス事業所しらこばと利用状況</t>
  </si>
  <si>
    <t>8-38. 入浴サービスの利用状況</t>
  </si>
  <si>
    <t>8-39. ホームヘルプサービス（障がい者）の利用状況</t>
  </si>
  <si>
    <t>8-40. 後期高齢者医療被保険者数</t>
  </si>
  <si>
    <t>8-41. 高年齢者職業相談状況</t>
  </si>
  <si>
    <t>8-42. 65歳以上高齢者人口の推移</t>
  </si>
  <si>
    <t>8-43. 敬老会の状況</t>
  </si>
  <si>
    <t>8-44. 老人福祉センター利用状況（４館合計）</t>
  </si>
  <si>
    <t>8-45. 在宅介護者福祉手当支給状況</t>
  </si>
  <si>
    <t>8-46. 介護保険認定申請件数</t>
  </si>
  <si>
    <t>8-47. 介護保険要介護状態区分別実認定者数</t>
  </si>
  <si>
    <t>8-48. 介護保険給付費支出状況</t>
  </si>
  <si>
    <t>8-49. 介護保険支給限度額に対する利用率（居宅サービス）</t>
  </si>
  <si>
    <t>8-50. 施設別給付者数</t>
  </si>
  <si>
    <t>8-51. 介護保険所得段階別１号被保険者数・年間保険料額</t>
  </si>
  <si>
    <t>8-52. 介護保険料収納率</t>
  </si>
  <si>
    <t>8-53. 介護サービス事業所数</t>
  </si>
  <si>
    <t>8-54. 介護サービス供給達成率</t>
  </si>
  <si>
    <t>8-25. 児童発達支援センター　児童発達支援事業・愛称ぐんぐん　卒園・退園後の状況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</si>
</sst>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.00_ "/>
    <numFmt numFmtId="180" formatCode="#,##0_ \ "/>
    <numFmt numFmtId="181" formatCode="#,##0.0_ "/>
    <numFmt numFmtId="182" formatCode="\(#,##0\)"/>
    <numFmt numFmtId="183" formatCode="#,##0_ ;[Red]\-#,##0\ "/>
  </numFmts>
  <fonts count="6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ｺﾞｼｯｸ"/>
      <family val="3"/>
      <charset val="128"/>
    </font>
    <font>
      <sz val="10"/>
      <color theme="1"/>
      <name val="ｺﾞｼｯｸ"/>
      <family val="3"/>
      <charset val="128"/>
    </font>
    <font>
      <sz val="10"/>
      <color theme="1"/>
      <name val="ＭＳ ゴシック"/>
      <family val="3"/>
      <charset val="128"/>
    </font>
    <font>
      <sz val="8.5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8"/>
      <color indexed="81"/>
      <name val="MS P ゴシック"/>
      <family val="3"/>
      <charset val="128"/>
    </font>
    <font>
      <sz val="9.5"/>
      <name val="ＭＳ 明朝"/>
      <family val="1"/>
      <charset val="128"/>
    </font>
    <font>
      <sz val="9.5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88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5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38" fontId="3" fillId="0" borderId="0" applyFont="0" applyFill="0" applyBorder="0" applyProtection="0"/>
    <xf numFmtId="177" fontId="3" fillId="0" borderId="0"/>
    <xf numFmtId="0" fontId="10" fillId="0" borderId="0">
      <alignment vertical="center"/>
    </xf>
    <xf numFmtId="177" fontId="3" fillId="0" borderId="0"/>
    <xf numFmtId="177" fontId="3" fillId="0" borderId="0"/>
    <xf numFmtId="177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0" fontId="65" fillId="0" borderId="0" applyNumberFormat="0" applyFill="0" applyBorder="0" applyAlignment="0" applyProtection="0">
      <alignment vertical="center"/>
    </xf>
  </cellStyleXfs>
  <cellXfs count="679">
    <xf numFmtId="0" fontId="0" fillId="0" borderId="0" xfId="0">
      <alignment vertical="center"/>
    </xf>
    <xf numFmtId="0" fontId="40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horizontal="left" vertical="center" indent="1"/>
    </xf>
    <xf numFmtId="0" fontId="5" fillId="0" borderId="13" xfId="269" applyNumberFormat="1" applyFont="1" applyBorder="1" applyAlignment="1">
      <alignment horizontal="center" vertical="center"/>
    </xf>
    <xf numFmtId="0" fontId="5" fillId="0" borderId="14" xfId="269" quotePrefix="1" applyNumberFormat="1" applyFont="1" applyBorder="1" applyAlignment="1">
      <alignment horizontal="center" vertical="center"/>
    </xf>
    <xf numFmtId="0" fontId="5" fillId="0" borderId="15" xfId="269" quotePrefix="1" applyNumberFormat="1" applyFont="1" applyBorder="1" applyAlignment="1">
      <alignment horizontal="center" vertical="center"/>
    </xf>
    <xf numFmtId="178" fontId="5" fillId="0" borderId="16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Border="1" applyAlignment="1" applyProtection="1">
      <alignment vertical="center"/>
    </xf>
    <xf numFmtId="0" fontId="5" fillId="0" borderId="17" xfId="269" applyNumberFormat="1" applyFont="1" applyBorder="1" applyAlignment="1">
      <alignment horizontal="left" vertical="center" indent="1"/>
    </xf>
    <xf numFmtId="179" fontId="5" fillId="0" borderId="17" xfId="269" applyNumberFormat="1" applyFont="1" applyBorder="1" applyAlignment="1">
      <alignment vertical="center"/>
    </xf>
    <xf numFmtId="0" fontId="5" fillId="0" borderId="0" xfId="269" applyNumberFormat="1" applyFont="1" applyAlignment="1">
      <alignment horizontal="right" vertical="center"/>
    </xf>
    <xf numFmtId="0" fontId="5" fillId="0" borderId="0" xfId="269" applyNumberFormat="1" applyFont="1" applyAlignment="1">
      <alignment horizontal="right"/>
    </xf>
    <xf numFmtId="0" fontId="5" fillId="0" borderId="1" xfId="269" applyNumberFormat="1" applyFont="1" applyBorder="1" applyAlignment="1">
      <alignment horizontal="center" vertical="center"/>
    </xf>
    <xf numFmtId="0" fontId="5" fillId="0" borderId="14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left" vertical="center" indent="1"/>
    </xf>
    <xf numFmtId="178" fontId="42" fillId="0" borderId="0" xfId="2" applyNumberFormat="1" applyFont="1" applyFill="1" applyBorder="1" applyAlignment="1" applyProtection="1">
      <alignment vertical="center"/>
    </xf>
    <xf numFmtId="0" fontId="43" fillId="0" borderId="17" xfId="269" applyNumberFormat="1" applyFont="1" applyBorder="1" applyAlignment="1">
      <alignment horizontal="center" vertical="center"/>
    </xf>
    <xf numFmtId="178" fontId="44" fillId="0" borderId="17" xfId="2" applyNumberFormat="1" applyFont="1" applyFill="1" applyBorder="1" applyAlignment="1" applyProtection="1">
      <alignment vertical="center"/>
    </xf>
    <xf numFmtId="178" fontId="43" fillId="0" borderId="17" xfId="2" applyNumberFormat="1" applyFont="1" applyFill="1" applyBorder="1" applyAlignment="1" applyProtection="1">
      <alignment vertical="center"/>
    </xf>
    <xf numFmtId="0" fontId="5" fillId="0" borderId="17" xfId="269" applyNumberFormat="1" applyFont="1" applyBorder="1" applyAlignment="1">
      <alignment vertical="center"/>
    </xf>
    <xf numFmtId="0" fontId="5" fillId="0" borderId="18" xfId="269" applyNumberFormat="1" applyFont="1" applyBorder="1" applyAlignment="1">
      <alignment horizontal="center" vertical="center"/>
    </xf>
    <xf numFmtId="0" fontId="5" fillId="0" borderId="19" xfId="269" applyNumberFormat="1" applyFont="1" applyBorder="1" applyAlignment="1">
      <alignment horizontal="center" vertical="center"/>
    </xf>
    <xf numFmtId="0" fontId="5" fillId="0" borderId="17" xfId="269" applyNumberFormat="1" applyFont="1" applyBorder="1" applyAlignment="1">
      <alignment horizontal="center" vertical="center"/>
    </xf>
    <xf numFmtId="0" fontId="5" fillId="0" borderId="20" xfId="269" applyNumberFormat="1" applyFont="1" applyBorder="1" applyAlignment="1">
      <alignment horizontal="left" vertical="center" indent="1"/>
    </xf>
    <xf numFmtId="178" fontId="5" fillId="0" borderId="0" xfId="2" applyNumberFormat="1" applyFont="1" applyFill="1" applyAlignment="1" applyProtection="1">
      <alignment vertical="center"/>
    </xf>
    <xf numFmtId="178" fontId="5" fillId="0" borderId="0" xfId="2" quotePrefix="1" applyNumberFormat="1" applyFont="1" applyFill="1" applyAlignment="1" applyProtection="1">
      <alignment horizontal="right" vertical="center"/>
    </xf>
    <xf numFmtId="0" fontId="5" fillId="0" borderId="20" xfId="269" applyNumberFormat="1" applyFont="1" applyBorder="1" applyAlignment="1">
      <alignment horizontal="left" vertical="center" indent="2"/>
    </xf>
    <xf numFmtId="178" fontId="5" fillId="0" borderId="0" xfId="2" applyNumberFormat="1" applyFont="1" applyFill="1" applyAlignment="1" applyProtection="1">
      <alignment horizontal="right" vertical="center"/>
    </xf>
    <xf numFmtId="0" fontId="5" fillId="0" borderId="19" xfId="269" applyNumberFormat="1" applyFont="1" applyBorder="1" applyAlignment="1">
      <alignment horizontal="left" vertical="center" indent="1"/>
    </xf>
    <xf numFmtId="178" fontId="42" fillId="0" borderId="17" xfId="2" applyNumberFormat="1" applyFont="1" applyFill="1" applyBorder="1" applyAlignment="1" applyProtection="1">
      <alignment horizontal="right" vertical="center"/>
    </xf>
    <xf numFmtId="178" fontId="5" fillId="0" borderId="17" xfId="2" applyNumberFormat="1" applyFont="1" applyFill="1" applyBorder="1" applyAlignment="1" applyProtection="1">
      <alignment horizontal="right" vertical="center"/>
    </xf>
    <xf numFmtId="0" fontId="5" fillId="0" borderId="16" xfId="269" applyNumberFormat="1" applyFont="1" applyBorder="1" applyAlignment="1">
      <alignment vertical="center"/>
    </xf>
    <xf numFmtId="0" fontId="45" fillId="0" borderId="0" xfId="269" applyNumberFormat="1" applyFont="1" applyAlignment="1">
      <alignment vertical="center"/>
    </xf>
    <xf numFmtId="0" fontId="42" fillId="0" borderId="0" xfId="269" applyNumberFormat="1" applyFont="1" applyAlignment="1">
      <alignment vertical="center"/>
    </xf>
    <xf numFmtId="0" fontId="42" fillId="0" borderId="0" xfId="269" applyNumberFormat="1" applyFont="1" applyAlignment="1">
      <alignment horizontal="right"/>
    </xf>
    <xf numFmtId="0" fontId="42" fillId="0" borderId="13" xfId="269" applyNumberFormat="1" applyFont="1" applyBorder="1" applyAlignment="1">
      <alignment horizontal="center" vertical="center"/>
    </xf>
    <xf numFmtId="0" fontId="45" fillId="0" borderId="14" xfId="269" applyNumberFormat="1" applyFont="1" applyBorder="1" applyAlignment="1">
      <alignment horizontal="center" vertical="center"/>
    </xf>
    <xf numFmtId="0" fontId="42" fillId="0" borderId="13" xfId="269" applyNumberFormat="1" applyFont="1" applyBorder="1" applyAlignment="1">
      <alignment horizontal="center" vertical="center" wrapText="1"/>
    </xf>
    <xf numFmtId="0" fontId="42" fillId="0" borderId="1" xfId="269" applyNumberFormat="1" applyFont="1" applyBorder="1" applyAlignment="1">
      <alignment horizontal="center" vertical="center" wrapText="1"/>
    </xf>
    <xf numFmtId="0" fontId="42" fillId="0" borderId="20" xfId="269" quotePrefix="1" applyNumberFormat="1" applyFont="1" applyBorder="1" applyAlignment="1">
      <alignment horizontal="right" vertical="center" indent="1"/>
    </xf>
    <xf numFmtId="178" fontId="45" fillId="0" borderId="21" xfId="2" applyNumberFormat="1" applyFont="1" applyFill="1" applyBorder="1" applyAlignment="1" applyProtection="1">
      <alignment vertical="center"/>
    </xf>
    <xf numFmtId="0" fontId="42" fillId="0" borderId="16" xfId="269" applyNumberFormat="1" applyFont="1" applyBorder="1" applyAlignment="1">
      <alignment vertical="center"/>
    </xf>
    <xf numFmtId="0" fontId="42" fillId="0" borderId="16" xfId="269" applyNumberFormat="1" applyFont="1" applyBorder="1" applyAlignment="1">
      <alignment horizontal="right" vertical="center"/>
    </xf>
    <xf numFmtId="0" fontId="42" fillId="0" borderId="0" xfId="269" applyNumberFormat="1" applyFont="1" applyAlignment="1">
      <alignment horizontal="center" vertical="center"/>
    </xf>
    <xf numFmtId="0" fontId="40" fillId="0" borderId="1" xfId="269" applyNumberFormat="1" applyFont="1" applyBorder="1" applyAlignment="1">
      <alignment horizontal="center" vertical="center"/>
    </xf>
    <xf numFmtId="0" fontId="5" fillId="0" borderId="20" xfId="2" applyNumberFormat="1" applyFont="1" applyFill="1" applyBorder="1" applyAlignment="1" applyProtection="1">
      <alignment horizontal="center" vertical="center"/>
    </xf>
    <xf numFmtId="178" fontId="5" fillId="0" borderId="22" xfId="2" applyNumberFormat="1" applyFont="1" applyFill="1" applyBorder="1" applyAlignment="1" applyProtection="1">
      <alignment vertical="center"/>
    </xf>
    <xf numFmtId="178" fontId="5" fillId="0" borderId="23" xfId="2" applyNumberFormat="1" applyFont="1" applyFill="1" applyBorder="1" applyAlignment="1" applyProtection="1">
      <alignment horizontal="right" vertical="center"/>
    </xf>
    <xf numFmtId="178" fontId="40" fillId="0" borderId="23" xfId="2" quotePrefix="1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Protection="1"/>
    <xf numFmtId="178" fontId="5" fillId="0" borderId="21" xfId="2" applyNumberFormat="1" applyFont="1" applyFill="1" applyBorder="1" applyAlignment="1" applyProtection="1">
      <alignment vertical="center"/>
    </xf>
    <xf numFmtId="178" fontId="5" fillId="0" borderId="25" xfId="2" applyNumberFormat="1" applyFont="1" applyFill="1" applyBorder="1" applyAlignment="1" applyProtection="1">
      <alignment horizontal="right" vertical="center"/>
    </xf>
    <xf numFmtId="178" fontId="40" fillId="0" borderId="0" xfId="2" applyNumberFormat="1" applyFont="1" applyFill="1" applyBorder="1" applyAlignment="1" applyProtection="1">
      <alignment vertical="center"/>
    </xf>
    <xf numFmtId="0" fontId="5" fillId="0" borderId="0" xfId="269" applyNumberFormat="1" applyFont="1"/>
    <xf numFmtId="0" fontId="5" fillId="0" borderId="27" xfId="2" applyNumberFormat="1" applyFont="1" applyFill="1" applyBorder="1" applyAlignment="1" applyProtection="1">
      <alignment horizontal="center" vertical="center"/>
    </xf>
    <xf numFmtId="0" fontId="5" fillId="0" borderId="20" xfId="2" applyNumberFormat="1" applyFont="1" applyFill="1" applyBorder="1" applyAlignment="1" applyProtection="1">
      <alignment horizontal="right" vertical="center" indent="1"/>
    </xf>
    <xf numFmtId="0" fontId="5" fillId="0" borderId="16" xfId="2" applyNumberFormat="1" applyFont="1" applyFill="1" applyBorder="1" applyProtection="1"/>
    <xf numFmtId="0" fontId="5" fillId="0" borderId="16" xfId="2" applyNumberFormat="1" applyFont="1" applyFill="1" applyBorder="1" applyAlignment="1" applyProtection="1">
      <alignment horizontal="right" vertical="center"/>
    </xf>
    <xf numFmtId="0" fontId="40" fillId="0" borderId="0" xfId="2" applyNumberFormat="1" applyFont="1" applyFill="1" applyAlignment="1" applyProtection="1">
      <alignment horizontal="left" vertical="center"/>
    </xf>
    <xf numFmtId="0" fontId="5" fillId="0" borderId="0" xfId="2" applyNumberFormat="1" applyFont="1" applyFill="1" applyAlignment="1" applyProtection="1">
      <alignment horizontal="right"/>
    </xf>
    <xf numFmtId="0" fontId="5" fillId="0" borderId="0" xfId="2" applyNumberFormat="1" applyFont="1" applyFill="1" applyAlignment="1" applyProtection="1">
      <alignment horizontal="right" textRotation="45"/>
    </xf>
    <xf numFmtId="0" fontId="5" fillId="0" borderId="0" xfId="2" applyNumberFormat="1" applyFont="1" applyFill="1" applyBorder="1" applyAlignment="1" applyProtection="1">
      <alignment horizontal="right"/>
    </xf>
    <xf numFmtId="0" fontId="5" fillId="0" borderId="15" xfId="2" quotePrefix="1" applyNumberFormat="1" applyFont="1" applyFill="1" applyBorder="1" applyAlignment="1" applyProtection="1">
      <alignment horizontal="center" vertical="center"/>
    </xf>
    <xf numFmtId="0" fontId="5" fillId="0" borderId="14" xfId="2" quotePrefix="1" applyNumberFormat="1" applyFont="1" applyFill="1" applyBorder="1" applyAlignment="1" applyProtection="1">
      <alignment horizontal="center" vertical="center"/>
    </xf>
    <xf numFmtId="0" fontId="5" fillId="0" borderId="1" xfId="2" quotePrefix="1" applyNumberFormat="1" applyFont="1" applyFill="1" applyBorder="1" applyAlignment="1" applyProtection="1">
      <alignment horizontal="center" vertical="center"/>
    </xf>
    <xf numFmtId="178" fontId="5" fillId="0" borderId="28" xfId="2" applyNumberFormat="1" applyFont="1" applyFill="1" applyBorder="1" applyAlignment="1" applyProtection="1">
      <alignment horizontal="right" vertical="center"/>
    </xf>
    <xf numFmtId="178" fontId="5" fillId="0" borderId="16" xfId="2" applyNumberFormat="1" applyFont="1" applyFill="1" applyBorder="1" applyAlignment="1" applyProtection="1">
      <alignment horizontal="right" vertical="center"/>
    </xf>
    <xf numFmtId="178" fontId="5" fillId="0" borderId="29" xfId="2" applyNumberFormat="1" applyFont="1" applyFill="1" applyBorder="1" applyAlignment="1" applyProtection="1">
      <alignment horizontal="right" vertical="center"/>
    </xf>
    <xf numFmtId="178" fontId="5" fillId="0" borderId="0" xfId="2" applyNumberFormat="1" applyFont="1" applyFill="1" applyBorder="1" applyAlignment="1" applyProtection="1">
      <alignment horizontal="right" vertical="center"/>
    </xf>
    <xf numFmtId="0" fontId="5" fillId="0" borderId="16" xfId="2" applyNumberFormat="1" applyFont="1" applyFill="1" applyBorder="1" applyAlignment="1" applyProtection="1">
      <alignment horizontal="left" vertical="center"/>
    </xf>
    <xf numFmtId="0" fontId="5" fillId="0" borderId="16" xfId="2" applyNumberFormat="1" applyFont="1" applyFill="1" applyBorder="1" applyAlignment="1" applyProtection="1">
      <alignment horizontal="right"/>
    </xf>
    <xf numFmtId="0" fontId="40" fillId="0" borderId="0" xfId="270" applyNumberFormat="1" applyFont="1" applyAlignment="1">
      <alignment vertical="center"/>
    </xf>
    <xf numFmtId="0" fontId="5" fillId="0" borderId="0" xfId="270" applyNumberFormat="1" applyAlignment="1">
      <alignment vertical="center"/>
    </xf>
    <xf numFmtId="0" fontId="5" fillId="0" borderId="17" xfId="270" applyNumberFormat="1" applyBorder="1" applyAlignment="1">
      <alignment horizontal="left" vertical="center" indent="1"/>
    </xf>
    <xf numFmtId="0" fontId="5" fillId="0" borderId="0" xfId="270" applyNumberFormat="1" applyAlignment="1">
      <alignment horizontal="right"/>
    </xf>
    <xf numFmtId="0" fontId="5" fillId="0" borderId="13" xfId="270" applyNumberFormat="1" applyBorder="1" applyAlignment="1">
      <alignment horizontal="center" vertical="center" shrinkToFit="1"/>
    </xf>
    <xf numFmtId="0" fontId="5" fillId="0" borderId="1" xfId="270" applyNumberFormat="1" applyBorder="1" applyAlignment="1">
      <alignment horizontal="center" vertical="center" shrinkToFit="1"/>
    </xf>
    <xf numFmtId="0" fontId="5" fillId="0" borderId="20" xfId="270" applyNumberFormat="1" applyBorder="1" applyAlignment="1">
      <alignment horizontal="right" vertical="center" indent="1"/>
    </xf>
    <xf numFmtId="178" fontId="42" fillId="0" borderId="28" xfId="4" applyNumberFormat="1" applyFont="1" applyFill="1" applyBorder="1" applyAlignment="1" applyProtection="1">
      <alignment horizontal="right" vertical="center"/>
    </xf>
    <xf numFmtId="178" fontId="42" fillId="0" borderId="0" xfId="4" applyNumberFormat="1" applyFont="1" applyFill="1" applyBorder="1" applyAlignment="1" applyProtection="1">
      <alignment horizontal="right" vertical="center"/>
    </xf>
    <xf numFmtId="178" fontId="5" fillId="0" borderId="0" xfId="4" applyNumberFormat="1" applyFont="1" applyFill="1" applyBorder="1" applyAlignment="1" applyProtection="1">
      <alignment horizontal="right" vertical="center"/>
    </xf>
    <xf numFmtId="0" fontId="5" fillId="0" borderId="20" xfId="270" quotePrefix="1" applyNumberFormat="1" applyBorder="1" applyAlignment="1">
      <alignment horizontal="right" vertical="center" indent="1"/>
    </xf>
    <xf numFmtId="0" fontId="5" fillId="0" borderId="19" xfId="270" quotePrefix="1" applyNumberFormat="1" applyBorder="1" applyAlignment="1">
      <alignment horizontal="right" vertical="center" indent="1"/>
    </xf>
    <xf numFmtId="178" fontId="42" fillId="0" borderId="29" xfId="4" applyNumberFormat="1" applyFont="1" applyFill="1" applyBorder="1" applyAlignment="1" applyProtection="1">
      <alignment horizontal="right" vertical="center"/>
    </xf>
    <xf numFmtId="178" fontId="5" fillId="0" borderId="17" xfId="4" applyNumberFormat="1" applyFont="1" applyFill="1" applyBorder="1" applyAlignment="1" applyProtection="1">
      <alignment horizontal="right" vertical="center"/>
    </xf>
    <xf numFmtId="0" fontId="5" fillId="0" borderId="16" xfId="270" applyNumberFormat="1" applyBorder="1" applyAlignment="1">
      <alignment vertical="center"/>
    </xf>
    <xf numFmtId="0" fontId="5" fillId="0" borderId="0" xfId="270" applyNumberFormat="1" applyAlignment="1">
      <alignment horizontal="right" vertical="center"/>
    </xf>
    <xf numFmtId="0" fontId="42" fillId="0" borderId="0" xfId="270" applyNumberFormat="1" applyFont="1" applyAlignment="1">
      <alignment vertical="center"/>
    </xf>
    <xf numFmtId="0" fontId="45" fillId="0" borderId="0" xfId="270" applyNumberFormat="1" applyFont="1" applyAlignment="1">
      <alignment vertical="center"/>
    </xf>
    <xf numFmtId="0" fontId="42" fillId="0" borderId="0" xfId="270" applyNumberFormat="1" applyFont="1" applyAlignment="1">
      <alignment horizontal="right"/>
    </xf>
    <xf numFmtId="0" fontId="42" fillId="0" borderId="15" xfId="270" applyNumberFormat="1" applyFont="1" applyBorder="1" applyAlignment="1">
      <alignment horizontal="center" vertical="center" shrinkToFit="1"/>
    </xf>
    <xf numFmtId="0" fontId="42" fillId="0" borderId="1" xfId="270" applyNumberFormat="1" applyFont="1" applyBorder="1" applyAlignment="1">
      <alignment horizontal="center" vertical="center" shrinkToFit="1"/>
    </xf>
    <xf numFmtId="0" fontId="42" fillId="0" borderId="14" xfId="270" applyNumberFormat="1" applyFont="1" applyBorder="1" applyAlignment="1">
      <alignment horizontal="center" vertical="center" shrinkToFit="1"/>
    </xf>
    <xf numFmtId="0" fontId="42" fillId="0" borderId="20" xfId="270" applyNumberFormat="1" applyFont="1" applyBorder="1" applyAlignment="1">
      <alignment horizontal="right" vertical="center" indent="1"/>
    </xf>
    <xf numFmtId="178" fontId="42" fillId="0" borderId="21" xfId="8" applyNumberFormat="1" applyFont="1" applyFill="1" applyBorder="1" applyAlignment="1" applyProtection="1">
      <alignment horizontal="right" vertical="center"/>
    </xf>
    <xf numFmtId="178" fontId="42" fillId="0" borderId="0" xfId="8" applyNumberFormat="1" applyFont="1" applyFill="1" applyBorder="1" applyAlignment="1" applyProtection="1">
      <alignment horizontal="right" vertical="center"/>
    </xf>
    <xf numFmtId="178" fontId="42" fillId="0" borderId="0" xfId="270" applyNumberFormat="1" applyFont="1" applyAlignment="1">
      <alignment vertical="center"/>
    </xf>
    <xf numFmtId="0" fontId="42" fillId="0" borderId="20" xfId="270" quotePrefix="1" applyNumberFormat="1" applyFont="1" applyBorder="1" applyAlignment="1">
      <alignment horizontal="right" vertical="center" indent="1"/>
    </xf>
    <xf numFmtId="0" fontId="42" fillId="0" borderId="19" xfId="270" quotePrefix="1" applyNumberFormat="1" applyFont="1" applyBorder="1" applyAlignment="1">
      <alignment horizontal="right" vertical="center" indent="1"/>
    </xf>
    <xf numFmtId="178" fontId="42" fillId="0" borderId="29" xfId="8" applyNumberFormat="1" applyFont="1" applyFill="1" applyBorder="1" applyAlignment="1" applyProtection="1">
      <alignment horizontal="right" vertical="center"/>
    </xf>
    <xf numFmtId="178" fontId="42" fillId="0" borderId="17" xfId="8" applyNumberFormat="1" applyFont="1" applyFill="1" applyBorder="1" applyAlignment="1" applyProtection="1">
      <alignment horizontal="right" vertical="center"/>
    </xf>
    <xf numFmtId="178" fontId="42" fillId="0" borderId="17" xfId="270" applyNumberFormat="1" applyFont="1" applyBorder="1" applyAlignment="1">
      <alignment vertical="center"/>
    </xf>
    <xf numFmtId="0" fontId="51" fillId="0" borderId="0" xfId="270" applyNumberFormat="1" applyFont="1" applyAlignment="1">
      <alignment vertical="center"/>
    </xf>
    <xf numFmtId="0" fontId="40" fillId="0" borderId="0" xfId="271" applyNumberFormat="1" applyFont="1" applyAlignment="1">
      <alignment vertical="center"/>
    </xf>
    <xf numFmtId="0" fontId="5" fillId="0" borderId="0" xfId="271" applyNumberFormat="1" applyFont="1" applyAlignment="1">
      <alignment vertical="center"/>
    </xf>
    <xf numFmtId="0" fontId="3" fillId="0" borderId="0" xfId="271" applyNumberFormat="1" applyAlignment="1">
      <alignment vertical="center"/>
    </xf>
    <xf numFmtId="0" fontId="5" fillId="0" borderId="17" xfId="271" quotePrefix="1" applyNumberFormat="1" applyFont="1" applyBorder="1" applyAlignment="1">
      <alignment horizontal="left" vertical="center" indent="1"/>
    </xf>
    <xf numFmtId="0" fontId="5" fillId="0" borderId="0" xfId="271" applyNumberFormat="1" applyFont="1" applyAlignment="1">
      <alignment horizontal="right"/>
    </xf>
    <xf numFmtId="0" fontId="5" fillId="0" borderId="13" xfId="271" applyNumberFormat="1" applyFont="1" applyBorder="1" applyAlignment="1">
      <alignment horizontal="center" vertical="center"/>
    </xf>
    <xf numFmtId="0" fontId="5" fillId="0" borderId="13" xfId="271" applyNumberFormat="1" applyFont="1" applyBorder="1" applyAlignment="1">
      <alignment horizontal="center" vertical="center" wrapText="1"/>
    </xf>
    <xf numFmtId="0" fontId="5" fillId="0" borderId="1" xfId="271" applyNumberFormat="1" applyFont="1" applyBorder="1" applyAlignment="1">
      <alignment horizontal="center" vertical="center"/>
    </xf>
    <xf numFmtId="0" fontId="5" fillId="0" borderId="0" xfId="271" applyNumberFormat="1" applyFont="1" applyAlignment="1">
      <alignment horizontal="left" vertical="center"/>
    </xf>
    <xf numFmtId="180" fontId="5" fillId="0" borderId="28" xfId="4" applyNumberFormat="1" applyFont="1" applyFill="1" applyBorder="1" applyAlignment="1" applyProtection="1">
      <alignment vertical="center"/>
    </xf>
    <xf numFmtId="180" fontId="5" fillId="0" borderId="0" xfId="4" applyNumberFormat="1" applyFont="1" applyFill="1" applyBorder="1" applyAlignment="1" applyProtection="1">
      <alignment vertical="center"/>
    </xf>
    <xf numFmtId="180" fontId="5" fillId="0" borderId="21" xfId="4" applyNumberFormat="1" applyFont="1" applyFill="1" applyBorder="1" applyAlignment="1" applyProtection="1">
      <alignment vertical="center"/>
    </xf>
    <xf numFmtId="0" fontId="40" fillId="0" borderId="1" xfId="271" applyNumberFormat="1" applyFont="1" applyBorder="1" applyAlignment="1">
      <alignment horizontal="center" vertical="center"/>
    </xf>
    <xf numFmtId="180" fontId="40" fillId="0" borderId="15" xfId="4" applyNumberFormat="1" applyFont="1" applyFill="1" applyBorder="1" applyAlignment="1" applyProtection="1">
      <alignment vertical="center"/>
    </xf>
    <xf numFmtId="180" fontId="40" fillId="0" borderId="1" xfId="4" applyNumberFormat="1" applyFont="1" applyFill="1" applyBorder="1" applyAlignment="1" applyProtection="1">
      <alignment vertical="center"/>
    </xf>
    <xf numFmtId="0" fontId="5" fillId="0" borderId="0" xfId="271" applyNumberFormat="1" applyFont="1" applyAlignment="1">
      <alignment horizontal="right" vertical="center"/>
    </xf>
    <xf numFmtId="0" fontId="40" fillId="0" borderId="0" xfId="272" applyNumberFormat="1" applyFont="1" applyAlignment="1">
      <alignment vertical="center"/>
    </xf>
    <xf numFmtId="0" fontId="5" fillId="0" borderId="0" xfId="272" applyNumberFormat="1" applyFont="1" applyAlignment="1">
      <alignment vertical="center"/>
    </xf>
    <xf numFmtId="0" fontId="42" fillId="0" borderId="17" xfId="272" quotePrefix="1" applyNumberFormat="1" applyFont="1" applyBorder="1" applyAlignment="1">
      <alignment horizontal="left" vertical="center" indent="1"/>
    </xf>
    <xf numFmtId="0" fontId="5" fillId="0" borderId="17" xfId="272" applyNumberFormat="1" applyFont="1" applyBorder="1" applyAlignment="1">
      <alignment vertical="center"/>
    </xf>
    <xf numFmtId="0" fontId="5" fillId="0" borderId="17" xfId="272" applyNumberFormat="1" applyFont="1" applyBorder="1" applyAlignment="1">
      <alignment horizontal="right"/>
    </xf>
    <xf numFmtId="0" fontId="5" fillId="0" borderId="17" xfId="272" applyNumberFormat="1" applyFont="1" applyBorder="1" applyAlignment="1">
      <alignment horizontal="centerContinuous" vertical="center"/>
    </xf>
    <xf numFmtId="0" fontId="5" fillId="0" borderId="19" xfId="272" applyNumberFormat="1" applyFont="1" applyBorder="1" applyAlignment="1">
      <alignment horizontal="centerContinuous" vertical="center"/>
    </xf>
    <xf numFmtId="0" fontId="5" fillId="0" borderId="19" xfId="272" applyNumberFormat="1" applyFont="1" applyBorder="1" applyAlignment="1">
      <alignment horizontal="center" vertical="center"/>
    </xf>
    <xf numFmtId="0" fontId="5" fillId="0" borderId="19" xfId="272" applyNumberFormat="1" applyFont="1" applyBorder="1" applyAlignment="1">
      <alignment horizontal="center" vertical="center" wrapText="1"/>
    </xf>
    <xf numFmtId="0" fontId="42" fillId="0" borderId="20" xfId="272" applyNumberFormat="1" applyFont="1" applyBorder="1" applyAlignment="1">
      <alignment horizontal="left" vertical="center" shrinkToFit="1"/>
    </xf>
    <xf numFmtId="178" fontId="5" fillId="0" borderId="0" xfId="4" applyNumberFormat="1" applyFont="1" applyFill="1" applyBorder="1" applyAlignment="1" applyProtection="1">
      <alignment vertical="center"/>
    </xf>
    <xf numFmtId="178" fontId="5" fillId="0" borderId="0" xfId="4" applyNumberFormat="1" applyFont="1" applyFill="1" applyAlignment="1" applyProtection="1">
      <alignment vertical="center"/>
    </xf>
    <xf numFmtId="181" fontId="5" fillId="0" borderId="0" xfId="272" applyNumberFormat="1" applyFont="1" applyAlignment="1">
      <alignment vertical="center"/>
    </xf>
    <xf numFmtId="178" fontId="5" fillId="0" borderId="0" xfId="4" applyNumberFormat="1" applyFont="1" applyFill="1" applyAlignment="1" applyProtection="1">
      <alignment horizontal="right" vertical="center"/>
    </xf>
    <xf numFmtId="0" fontId="40" fillId="0" borderId="13" xfId="272" applyNumberFormat="1" applyFont="1" applyBorder="1" applyAlignment="1">
      <alignment horizontal="center" vertical="center"/>
    </xf>
    <xf numFmtId="178" fontId="40" fillId="0" borderId="1" xfId="4" applyNumberFormat="1" applyFont="1" applyFill="1" applyBorder="1" applyAlignment="1" applyProtection="1">
      <alignment vertical="center"/>
    </xf>
    <xf numFmtId="181" fontId="40" fillId="0" borderId="1" xfId="272" applyNumberFormat="1" applyFont="1" applyBorder="1" applyAlignment="1">
      <alignment vertical="center"/>
    </xf>
    <xf numFmtId="0" fontId="42" fillId="0" borderId="0" xfId="272" applyNumberFormat="1" applyFont="1" applyAlignment="1">
      <alignment horizontal="right" vertical="center"/>
    </xf>
    <xf numFmtId="0" fontId="5" fillId="0" borderId="20" xfId="272" applyNumberFormat="1" applyFont="1" applyBorder="1" applyAlignment="1">
      <alignment horizontal="left" vertical="center" shrinkToFit="1"/>
    </xf>
    <xf numFmtId="178" fontId="42" fillId="0" borderId="0" xfId="4" applyNumberFormat="1" applyFont="1" applyFill="1" applyBorder="1" applyAlignment="1" applyProtection="1">
      <alignment vertical="center"/>
    </xf>
    <xf numFmtId="0" fontId="40" fillId="0" borderId="1" xfId="272" applyNumberFormat="1" applyFont="1" applyBorder="1" applyAlignment="1">
      <alignment horizontal="left" vertical="center" indent="2" shrinkToFit="1"/>
    </xf>
    <xf numFmtId="178" fontId="40" fillId="0" borderId="15" xfId="4" applyNumberFormat="1" applyFont="1" applyFill="1" applyBorder="1" applyAlignment="1" applyProtection="1">
      <alignment vertical="center"/>
    </xf>
    <xf numFmtId="0" fontId="42" fillId="0" borderId="0" xfId="272" applyNumberFormat="1" applyFont="1" applyAlignment="1">
      <alignment vertical="center"/>
    </xf>
    <xf numFmtId="0" fontId="45" fillId="0" borderId="0" xfId="272" applyNumberFormat="1" applyFont="1" applyAlignment="1">
      <alignment vertical="center"/>
    </xf>
    <xf numFmtId="0" fontId="5" fillId="0" borderId="0" xfId="272" applyNumberFormat="1" applyFont="1" applyAlignment="1">
      <alignment horizontal="left" vertical="center" shrinkToFit="1"/>
    </xf>
    <xf numFmtId="178" fontId="5" fillId="0" borderId="21" xfId="4" applyNumberFormat="1" applyFont="1" applyFill="1" applyBorder="1" applyAlignment="1" applyProtection="1">
      <alignment vertical="center"/>
    </xf>
    <xf numFmtId="0" fontId="42" fillId="0" borderId="0" xfId="272" applyNumberFormat="1" applyFont="1" applyAlignment="1">
      <alignment horizontal="left" vertical="center" shrinkToFit="1"/>
    </xf>
    <xf numFmtId="0" fontId="42" fillId="0" borderId="17" xfId="272" applyNumberFormat="1" applyFont="1" applyBorder="1" applyAlignment="1">
      <alignment horizontal="left" vertical="center" shrinkToFit="1"/>
    </xf>
    <xf numFmtId="178" fontId="5" fillId="0" borderId="29" xfId="4" applyNumberFormat="1" applyFont="1" applyFill="1" applyBorder="1" applyAlignment="1" applyProtection="1">
      <alignment vertical="center"/>
    </xf>
    <xf numFmtId="178" fontId="5" fillId="0" borderId="17" xfId="4" applyNumberFormat="1" applyFont="1" applyFill="1" applyBorder="1" applyAlignment="1" applyProtection="1">
      <alignment vertical="center"/>
    </xf>
    <xf numFmtId="0" fontId="45" fillId="0" borderId="1" xfId="272" applyNumberFormat="1" applyFont="1" applyBorder="1" applyAlignment="1">
      <alignment horizontal="left" vertical="center" indent="2" shrinkToFit="1"/>
    </xf>
    <xf numFmtId="178" fontId="45" fillId="0" borderId="15" xfId="4" applyNumberFormat="1" applyFont="1" applyFill="1" applyBorder="1" applyAlignment="1" applyProtection="1">
      <alignment vertical="center"/>
    </xf>
    <xf numFmtId="178" fontId="45" fillId="0" borderId="1" xfId="4" applyNumberFormat="1" applyFont="1" applyFill="1" applyBorder="1" applyAlignment="1" applyProtection="1">
      <alignment vertical="center"/>
    </xf>
    <xf numFmtId="181" fontId="45" fillId="0" borderId="1" xfId="272" applyNumberFormat="1" applyFont="1" applyBorder="1" applyAlignment="1">
      <alignment vertical="center"/>
    </xf>
    <xf numFmtId="0" fontId="5" fillId="0" borderId="16" xfId="270" applyNumberFormat="1" applyBorder="1" applyAlignment="1">
      <alignment vertical="center" shrinkToFit="1"/>
    </xf>
    <xf numFmtId="0" fontId="40" fillId="0" borderId="0" xfId="273" applyNumberFormat="1" applyFont="1" applyAlignment="1">
      <alignment vertical="center"/>
    </xf>
    <xf numFmtId="0" fontId="5" fillId="0" borderId="0" xfId="273" applyNumberFormat="1" applyFont="1" applyAlignment="1">
      <alignment vertical="center"/>
    </xf>
    <xf numFmtId="0" fontId="5" fillId="0" borderId="0" xfId="4" applyNumberFormat="1" applyFont="1" applyFill="1" applyAlignment="1" applyProtection="1">
      <alignment vertical="center"/>
    </xf>
    <xf numFmtId="58" fontId="5" fillId="0" borderId="0" xfId="273" quotePrefix="1" applyNumberFormat="1" applyFont="1" applyAlignment="1">
      <alignment horizontal="left" vertical="center" indent="1"/>
    </xf>
    <xf numFmtId="0" fontId="5" fillId="0" borderId="0" xfId="273" applyNumberFormat="1" applyFont="1" applyAlignment="1">
      <alignment horizontal="right"/>
    </xf>
    <xf numFmtId="0" fontId="5" fillId="0" borderId="13" xfId="273" applyNumberFormat="1" applyFont="1" applyBorder="1" applyAlignment="1">
      <alignment horizontal="center" vertical="center"/>
    </xf>
    <xf numFmtId="0" fontId="5" fillId="0" borderId="14" xfId="273" applyNumberFormat="1" applyFont="1" applyBorder="1" applyAlignment="1">
      <alignment horizontal="center" vertical="center"/>
    </xf>
    <xf numFmtId="0" fontId="5" fillId="0" borderId="14" xfId="4" applyNumberFormat="1" applyFont="1" applyFill="1" applyBorder="1" applyAlignment="1" applyProtection="1">
      <alignment horizontal="center" vertical="center"/>
    </xf>
    <xf numFmtId="0" fontId="5" fillId="0" borderId="15" xfId="273" applyNumberFormat="1" applyFont="1" applyBorder="1" applyAlignment="1">
      <alignment horizontal="center" vertical="center"/>
    </xf>
    <xf numFmtId="0" fontId="6" fillId="0" borderId="30" xfId="4" applyNumberFormat="1" applyFont="1" applyFill="1" applyBorder="1" applyAlignment="1" applyProtection="1">
      <alignment horizontal="center" vertical="center" wrapText="1"/>
    </xf>
    <xf numFmtId="0" fontId="6" fillId="0" borderId="30" xfId="273" applyNumberFormat="1" applyFont="1" applyBorder="1" applyAlignment="1">
      <alignment horizontal="center" vertical="center" wrapText="1"/>
    </xf>
    <xf numFmtId="0" fontId="6" fillId="0" borderId="28" xfId="273" applyNumberFormat="1" applyFont="1" applyBorder="1" applyAlignment="1">
      <alignment horizontal="center" vertical="center" wrapText="1"/>
    </xf>
    <xf numFmtId="178" fontId="6" fillId="0" borderId="16" xfId="4" applyNumberFormat="1" applyFont="1" applyFill="1" applyBorder="1" applyAlignment="1" applyProtection="1">
      <alignment horizontal="right"/>
    </xf>
    <xf numFmtId="178" fontId="6" fillId="0" borderId="16" xfId="4" applyNumberFormat="1" applyFont="1" applyFill="1" applyBorder="1" applyAlignment="1" applyProtection="1"/>
    <xf numFmtId="182" fontId="6" fillId="0" borderId="17" xfId="4" applyNumberFormat="1" applyFont="1" applyFill="1" applyBorder="1" applyAlignment="1" applyProtection="1">
      <alignment horizontal="right" vertical="top" shrinkToFit="1"/>
    </xf>
    <xf numFmtId="0" fontId="5" fillId="0" borderId="1" xfId="273" applyNumberFormat="1" applyFont="1" applyBorder="1" applyAlignment="1">
      <alignment vertical="center"/>
    </xf>
    <xf numFmtId="0" fontId="5" fillId="0" borderId="1" xfId="4" applyNumberFormat="1" applyFont="1" applyFill="1" applyBorder="1" applyAlignment="1" applyProtection="1">
      <alignment vertical="center"/>
    </xf>
    <xf numFmtId="0" fontId="6" fillId="0" borderId="13" xfId="273" applyNumberFormat="1" applyFont="1" applyBorder="1" applyAlignment="1">
      <alignment horizontal="center" vertical="center" wrapText="1"/>
    </xf>
    <xf numFmtId="0" fontId="6" fillId="0" borderId="14" xfId="273" applyNumberFormat="1" applyFont="1" applyBorder="1" applyAlignment="1">
      <alignment horizontal="center" vertical="center" wrapText="1"/>
    </xf>
    <xf numFmtId="0" fontId="6" fillId="0" borderId="14" xfId="4" applyNumberFormat="1" applyFont="1" applyFill="1" applyBorder="1" applyAlignment="1" applyProtection="1">
      <alignment horizontal="center" vertical="center" wrapText="1"/>
    </xf>
    <xf numFmtId="0" fontId="6" fillId="0" borderId="15" xfId="273" applyNumberFormat="1" applyFont="1" applyBorder="1" applyAlignment="1">
      <alignment horizontal="center" vertical="center" wrapText="1"/>
    </xf>
    <xf numFmtId="182" fontId="6" fillId="0" borderId="0" xfId="4" applyNumberFormat="1" applyFont="1" applyFill="1" applyBorder="1" applyAlignment="1" applyProtection="1">
      <alignment horizontal="right" vertical="top" shrinkToFit="1"/>
    </xf>
    <xf numFmtId="0" fontId="42" fillId="0" borderId="16" xfId="273" applyNumberFormat="1" applyFont="1" applyBorder="1" applyAlignment="1">
      <alignment vertical="top"/>
    </xf>
    <xf numFmtId="0" fontId="5" fillId="0" borderId="16" xfId="273" applyNumberFormat="1" applyFont="1" applyBorder="1" applyAlignment="1">
      <alignment vertical="top" wrapText="1"/>
    </xf>
    <xf numFmtId="0" fontId="5" fillId="0" borderId="0" xfId="273" applyNumberFormat="1" applyFont="1" applyAlignment="1">
      <alignment vertical="top" wrapText="1"/>
    </xf>
    <xf numFmtId="0" fontId="5" fillId="0" borderId="0" xfId="273" applyNumberFormat="1" applyFont="1" applyAlignment="1">
      <alignment vertical="top"/>
    </xf>
    <xf numFmtId="0" fontId="42" fillId="0" borderId="0" xfId="273" applyNumberFormat="1" applyFont="1" applyAlignment="1">
      <alignment horizontal="right" vertical="center"/>
    </xf>
    <xf numFmtId="0" fontId="51" fillId="0" borderId="0" xfId="273" applyNumberFormat="1" applyFont="1" applyAlignment="1">
      <alignment vertical="top"/>
    </xf>
    <xf numFmtId="0" fontId="51" fillId="0" borderId="0" xfId="273" applyNumberFormat="1" applyFont="1" applyAlignment="1">
      <alignment vertical="top" wrapText="1"/>
    </xf>
    <xf numFmtId="0" fontId="51" fillId="0" borderId="0" xfId="273" applyNumberFormat="1" applyFont="1" applyAlignment="1">
      <alignment vertical="center"/>
    </xf>
    <xf numFmtId="0" fontId="51" fillId="0" borderId="0" xfId="273" applyNumberFormat="1" applyFont="1" applyAlignment="1">
      <alignment horizontal="right" vertical="center"/>
    </xf>
    <xf numFmtId="0" fontId="40" fillId="0" borderId="0" xfId="274" applyNumberFormat="1" applyFont="1" applyAlignment="1">
      <alignment vertical="center"/>
    </xf>
    <xf numFmtId="0" fontId="5" fillId="0" borderId="0" xfId="274" applyNumberFormat="1" applyFont="1" applyAlignment="1">
      <alignment vertical="center"/>
    </xf>
    <xf numFmtId="0" fontId="5" fillId="0" borderId="17" xfId="274" applyNumberFormat="1" applyFont="1" applyBorder="1" applyAlignment="1">
      <alignment horizontal="left" vertical="center" indent="1"/>
    </xf>
    <xf numFmtId="0" fontId="5" fillId="0" borderId="17" xfId="274" applyNumberFormat="1" applyFont="1" applyBorder="1" applyAlignment="1">
      <alignment vertical="center"/>
    </xf>
    <xf numFmtId="0" fontId="5" fillId="0" borderId="17" xfId="274" applyNumberFormat="1" applyFont="1" applyBorder="1" applyAlignment="1">
      <alignment horizontal="right"/>
    </xf>
    <xf numFmtId="0" fontId="5" fillId="0" borderId="14" xfId="274" applyNumberFormat="1" applyFont="1" applyBorder="1" applyAlignment="1">
      <alignment horizontal="center" vertical="center"/>
    </xf>
    <xf numFmtId="0" fontId="5" fillId="0" borderId="15" xfId="274" quotePrefix="1" applyNumberFormat="1" applyFont="1" applyBorder="1" applyAlignment="1">
      <alignment horizontal="center" vertical="center"/>
    </xf>
    <xf numFmtId="0" fontId="5" fillId="0" borderId="20" xfId="274" applyNumberFormat="1" applyFont="1" applyBorder="1" applyAlignment="1">
      <alignment horizontal="left" vertical="center" indent="1"/>
    </xf>
    <xf numFmtId="178" fontId="5" fillId="0" borderId="0" xfId="4" quotePrefix="1" applyNumberFormat="1" applyFont="1" applyFill="1" applyBorder="1" applyAlignment="1" applyProtection="1">
      <alignment horizontal="right" vertical="center"/>
    </xf>
    <xf numFmtId="178" fontId="5" fillId="0" borderId="0" xfId="274" applyNumberFormat="1" applyFont="1" applyAlignment="1">
      <alignment vertical="center"/>
    </xf>
    <xf numFmtId="0" fontId="54" fillId="0" borderId="28" xfId="274" applyNumberFormat="1" applyFont="1" applyBorder="1" applyAlignment="1">
      <alignment horizontal="left" vertical="center" indent="1"/>
    </xf>
    <xf numFmtId="178" fontId="5" fillId="0" borderId="0" xfId="274" applyNumberFormat="1" applyFont="1" applyAlignment="1">
      <alignment horizontal="right" vertical="center"/>
    </xf>
    <xf numFmtId="178" fontId="5" fillId="0" borderId="20" xfId="274" applyNumberFormat="1" applyFont="1" applyBorder="1" applyAlignment="1">
      <alignment horizontal="right" vertical="center"/>
    </xf>
    <xf numFmtId="0" fontId="54" fillId="0" borderId="0" xfId="274" applyNumberFormat="1" applyFont="1" applyAlignment="1">
      <alignment horizontal="left" vertical="center" indent="1"/>
    </xf>
    <xf numFmtId="178" fontId="5" fillId="0" borderId="20" xfId="274" applyNumberFormat="1" applyFont="1" applyBorder="1" applyAlignment="1">
      <alignment vertical="center"/>
    </xf>
    <xf numFmtId="178" fontId="5" fillId="0" borderId="0" xfId="274" quotePrefix="1" applyNumberFormat="1" applyFont="1" applyAlignment="1">
      <alignment horizontal="right" vertical="center"/>
    </xf>
    <xf numFmtId="178" fontId="42" fillId="0" borderId="0" xfId="274" applyNumberFormat="1" applyFont="1" applyAlignment="1">
      <alignment vertical="center"/>
    </xf>
    <xf numFmtId="178" fontId="42" fillId="0" borderId="20" xfId="274" applyNumberFormat="1" applyFont="1" applyBorder="1" applyAlignment="1">
      <alignment vertical="center"/>
    </xf>
    <xf numFmtId="178" fontId="5" fillId="0" borderId="20" xfId="4" quotePrefix="1" applyNumberFormat="1" applyFont="1" applyFill="1" applyBorder="1" applyAlignment="1" applyProtection="1">
      <alignment horizontal="right" vertical="center"/>
    </xf>
    <xf numFmtId="178" fontId="5" fillId="0" borderId="20" xfId="4" applyNumberFormat="1" applyFont="1" applyFill="1" applyBorder="1" applyAlignment="1" applyProtection="1">
      <alignment horizontal="right" vertical="center"/>
    </xf>
    <xf numFmtId="0" fontId="5" fillId="0" borderId="19" xfId="274" applyNumberFormat="1" applyFont="1" applyBorder="1" applyAlignment="1">
      <alignment horizontal="left" vertical="center" indent="1"/>
    </xf>
    <xf numFmtId="178" fontId="5" fillId="0" borderId="29" xfId="4" applyNumberFormat="1" applyFont="1" applyFill="1" applyBorder="1" applyAlignment="1" applyProtection="1">
      <alignment horizontal="right" vertical="center"/>
    </xf>
    <xf numFmtId="178" fontId="5" fillId="0" borderId="19" xfId="4" applyNumberFormat="1" applyFont="1" applyFill="1" applyBorder="1" applyAlignment="1" applyProtection="1">
      <alignment horizontal="right" vertical="center"/>
    </xf>
    <xf numFmtId="0" fontId="54" fillId="0" borderId="17" xfId="274" applyNumberFormat="1" applyFont="1" applyBorder="1" applyAlignment="1">
      <alignment horizontal="left" vertical="center" indent="1"/>
    </xf>
    <xf numFmtId="178" fontId="5" fillId="0" borderId="16" xfId="4" applyNumberFormat="1" applyFont="1" applyFill="1" applyBorder="1" applyAlignment="1" applyProtection="1">
      <alignment vertical="center"/>
    </xf>
    <xf numFmtId="0" fontId="40" fillId="0" borderId="1" xfId="274" applyNumberFormat="1" applyFont="1" applyBorder="1" applyAlignment="1">
      <alignment horizontal="left" vertical="center" indent="1"/>
    </xf>
    <xf numFmtId="178" fontId="40" fillId="0" borderId="1" xfId="4" quotePrefix="1" applyNumberFormat="1" applyFont="1" applyFill="1" applyBorder="1" applyAlignment="1" applyProtection="1">
      <alignment horizontal="right" vertical="center"/>
    </xf>
    <xf numFmtId="0" fontId="55" fillId="0" borderId="1" xfId="274" applyNumberFormat="1" applyFont="1" applyBorder="1" applyAlignment="1">
      <alignment horizontal="left" vertical="center" indent="1"/>
    </xf>
    <xf numFmtId="0" fontId="42" fillId="0" borderId="0" xfId="274" applyNumberFormat="1" applyFont="1" applyAlignment="1">
      <alignment vertical="center"/>
    </xf>
    <xf numFmtId="0" fontId="5" fillId="0" borderId="0" xfId="274" applyNumberFormat="1" applyFont="1" applyAlignment="1">
      <alignment horizontal="right" vertical="center"/>
    </xf>
    <xf numFmtId="0" fontId="40" fillId="0" borderId="0" xfId="275" applyNumberFormat="1" applyFont="1" applyAlignment="1">
      <alignment vertical="center"/>
    </xf>
    <xf numFmtId="0" fontId="5" fillId="0" borderId="0" xfId="275" applyNumberFormat="1" applyFont="1" applyAlignment="1">
      <alignment vertical="center"/>
    </xf>
    <xf numFmtId="0" fontId="42" fillId="0" borderId="0" xfId="275" applyNumberFormat="1" applyFont="1" applyAlignment="1">
      <alignment vertical="center"/>
    </xf>
    <xf numFmtId="0" fontId="5" fillId="0" borderId="0" xfId="275" applyNumberFormat="1" applyFont="1" applyAlignment="1">
      <alignment horizontal="left" vertical="center" indent="1"/>
    </xf>
    <xf numFmtId="0" fontId="5" fillId="0" borderId="0" xfId="275" applyNumberFormat="1" applyFont="1" applyAlignment="1">
      <alignment horizontal="right" vertical="center"/>
    </xf>
    <xf numFmtId="0" fontId="42" fillId="0" borderId="0" xfId="275" applyNumberFormat="1" applyFont="1" applyAlignment="1">
      <alignment horizontal="right" vertical="center"/>
    </xf>
    <xf numFmtId="0" fontId="5" fillId="0" borderId="0" xfId="275" applyNumberFormat="1" applyFont="1" applyAlignment="1">
      <alignment horizontal="right"/>
    </xf>
    <xf numFmtId="0" fontId="5" fillId="0" borderId="13" xfId="275" applyNumberFormat="1" applyFont="1" applyBorder="1" applyAlignment="1">
      <alignment horizontal="center" vertical="center"/>
    </xf>
    <xf numFmtId="0" fontId="5" fillId="0" borderId="15" xfId="275" applyNumberFormat="1" applyFont="1" applyBorder="1" applyAlignment="1">
      <alignment horizontal="center" vertical="center"/>
    </xf>
    <xf numFmtId="0" fontId="5" fillId="0" borderId="20" xfId="275" applyNumberFormat="1" applyFont="1" applyBorder="1" applyAlignment="1">
      <alignment horizontal="left" vertical="center" indent="1"/>
    </xf>
    <xf numFmtId="0" fontId="5" fillId="0" borderId="0" xfId="275" applyNumberFormat="1" applyFont="1"/>
    <xf numFmtId="178" fontId="42" fillId="0" borderId="0" xfId="4" quotePrefix="1" applyNumberFormat="1" applyFont="1" applyFill="1" applyAlignment="1" applyProtection="1">
      <alignment horizontal="right" vertical="center"/>
    </xf>
    <xf numFmtId="0" fontId="5" fillId="0" borderId="20" xfId="275" applyNumberFormat="1" applyFont="1" applyBorder="1" applyAlignment="1">
      <alignment horizontal="left" vertical="center" indent="2"/>
    </xf>
    <xf numFmtId="178" fontId="5" fillId="0" borderId="0" xfId="4" quotePrefix="1" applyNumberFormat="1" applyFont="1" applyFill="1" applyAlignment="1" applyProtection="1">
      <alignment horizontal="right" vertical="center"/>
    </xf>
    <xf numFmtId="0" fontId="5" fillId="0" borderId="19" xfId="275" applyNumberFormat="1" applyFont="1" applyBorder="1" applyAlignment="1">
      <alignment horizontal="left" vertical="center" indent="1"/>
    </xf>
    <xf numFmtId="0" fontId="40" fillId="0" borderId="0" xfId="275" applyNumberFormat="1" applyFont="1" applyAlignment="1">
      <alignment horizontal="left" vertical="center" indent="1"/>
    </xf>
    <xf numFmtId="178" fontId="40" fillId="0" borderId="0" xfId="4" applyNumberFormat="1" applyFont="1" applyFill="1" applyBorder="1" applyAlignment="1" applyProtection="1">
      <alignment horizontal="right" vertical="center"/>
    </xf>
    <xf numFmtId="178" fontId="40" fillId="0" borderId="1" xfId="4" applyNumberFormat="1" applyFont="1" applyFill="1" applyBorder="1" applyAlignment="1" applyProtection="1">
      <alignment horizontal="right" vertical="center"/>
    </xf>
    <xf numFmtId="0" fontId="5" fillId="0" borderId="16" xfId="275" applyNumberFormat="1" applyFont="1" applyBorder="1" applyAlignment="1">
      <alignment vertical="center"/>
    </xf>
    <xf numFmtId="0" fontId="1" fillId="0" borderId="16" xfId="268" applyBorder="1">
      <alignment vertical="center"/>
    </xf>
    <xf numFmtId="0" fontId="42" fillId="0" borderId="0" xfId="275" applyNumberFormat="1" applyFont="1" applyAlignment="1">
      <alignment horizontal="right"/>
    </xf>
    <xf numFmtId="0" fontId="42" fillId="0" borderId="0" xfId="275" applyNumberFormat="1" applyFont="1"/>
    <xf numFmtId="0" fontId="5" fillId="0" borderId="17" xfId="269" applyNumberFormat="1" applyFont="1" applyBorder="1" applyAlignment="1">
      <alignment horizontal="right"/>
    </xf>
    <xf numFmtId="0" fontId="5" fillId="0" borderId="19" xfId="269" applyNumberFormat="1" applyFont="1" applyBorder="1" applyAlignment="1">
      <alignment horizontal="center" vertical="top" textRotation="255" indent="1" shrinkToFit="1"/>
    </xf>
    <xf numFmtId="0" fontId="6" fillId="0" borderId="19" xfId="269" applyNumberFormat="1" applyFont="1" applyBorder="1" applyAlignment="1">
      <alignment horizontal="center" vertical="top" textRotation="255" indent="1" shrinkToFit="1"/>
    </xf>
    <xf numFmtId="183" fontId="5" fillId="0" borderId="21" xfId="269" applyNumberFormat="1" applyFont="1" applyBorder="1" applyAlignment="1">
      <alignment vertical="center"/>
    </xf>
    <xf numFmtId="183" fontId="5" fillId="0" borderId="0" xfId="269" applyNumberFormat="1" applyFont="1" applyAlignment="1">
      <alignment horizontal="right" vertical="center"/>
    </xf>
    <xf numFmtId="183" fontId="40" fillId="0" borderId="0" xfId="269" applyNumberFormat="1" applyFont="1" applyAlignment="1">
      <alignment horizontal="right" vertical="center"/>
    </xf>
    <xf numFmtId="0" fontId="5" fillId="0" borderId="20" xfId="269" quotePrefix="1" applyNumberFormat="1" applyFont="1" applyBorder="1" applyAlignment="1">
      <alignment horizontal="center" vertical="center"/>
    </xf>
    <xf numFmtId="0" fontId="5" fillId="0" borderId="19" xfId="269" quotePrefix="1" applyNumberFormat="1" applyFont="1" applyBorder="1" applyAlignment="1">
      <alignment horizontal="center" vertical="center"/>
    </xf>
    <xf numFmtId="183" fontId="5" fillId="0" borderId="29" xfId="269" applyNumberFormat="1" applyFont="1" applyBorder="1" applyAlignment="1">
      <alignment vertical="center"/>
    </xf>
    <xf numFmtId="183" fontId="5" fillId="0" borderId="17" xfId="269" applyNumberFormat="1" applyFont="1" applyBorder="1" applyAlignment="1">
      <alignment horizontal="right" vertical="center"/>
    </xf>
    <xf numFmtId="183" fontId="40" fillId="0" borderId="17" xfId="276" applyNumberFormat="1" applyFont="1" applyFill="1" applyBorder="1" applyAlignment="1" applyProtection="1">
      <alignment horizontal="right" vertical="center"/>
    </xf>
    <xf numFmtId="0" fontId="40" fillId="0" borderId="0" xfId="4" applyNumberFormat="1" applyFont="1" applyFill="1" applyAlignment="1" applyProtection="1">
      <alignment vertical="center"/>
    </xf>
    <xf numFmtId="0" fontId="5" fillId="0" borderId="17" xfId="4" applyNumberFormat="1" applyFont="1" applyFill="1" applyBorder="1" applyAlignment="1" applyProtection="1">
      <alignment horizontal="left" vertical="center" indent="1"/>
    </xf>
    <xf numFmtId="0" fontId="3" fillId="0" borderId="17" xfId="269" applyNumberFormat="1" applyBorder="1"/>
    <xf numFmtId="0" fontId="5" fillId="0" borderId="17" xfId="4" applyNumberFormat="1" applyFont="1" applyFill="1" applyBorder="1" applyAlignment="1" applyProtection="1">
      <alignment vertical="center"/>
    </xf>
    <xf numFmtId="0" fontId="5" fillId="0" borderId="17" xfId="4" applyNumberFormat="1" applyFont="1" applyFill="1" applyBorder="1" applyAlignment="1" applyProtection="1">
      <alignment horizontal="right"/>
    </xf>
    <xf numFmtId="0" fontId="5" fillId="0" borderId="0" xfId="4" applyNumberFormat="1" applyFont="1" applyFill="1" applyBorder="1" applyAlignment="1" applyProtection="1">
      <alignment vertical="center"/>
    </xf>
    <xf numFmtId="0" fontId="5" fillId="0" borderId="15" xfId="4" applyNumberFormat="1" applyFont="1" applyFill="1" applyBorder="1" applyAlignment="1" applyProtection="1">
      <alignment horizontal="center" vertical="center"/>
    </xf>
    <xf numFmtId="0" fontId="5" fillId="0" borderId="1" xfId="4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Border="1" applyAlignment="1" applyProtection="1">
      <alignment horizontal="centerContinuous" vertical="center"/>
    </xf>
    <xf numFmtId="0" fontId="5" fillId="0" borderId="19" xfId="4" applyNumberFormat="1" applyFont="1" applyFill="1" applyBorder="1" applyAlignment="1" applyProtection="1">
      <alignment horizontal="center" vertical="center"/>
    </xf>
    <xf numFmtId="0" fontId="5" fillId="0" borderId="17" xfId="4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Border="1" applyAlignment="1" applyProtection="1">
      <alignment horizontal="center" vertical="center"/>
    </xf>
    <xf numFmtId="0" fontId="5" fillId="0" borderId="20" xfId="4" applyNumberFormat="1" applyFont="1" applyFill="1" applyBorder="1" applyAlignment="1" applyProtection="1">
      <alignment horizontal="center" vertical="center"/>
    </xf>
    <xf numFmtId="178" fontId="40" fillId="0" borderId="21" xfId="4" applyNumberFormat="1" applyFont="1" applyFill="1" applyBorder="1" applyAlignment="1" applyProtection="1">
      <alignment vertical="center"/>
    </xf>
    <xf numFmtId="178" fontId="45" fillId="0" borderId="21" xfId="4" applyNumberFormat="1" applyFont="1" applyFill="1" applyBorder="1" applyAlignment="1" applyProtection="1">
      <alignment vertical="center"/>
    </xf>
    <xf numFmtId="0" fontId="5" fillId="0" borderId="32" xfId="4" quotePrefix="1" applyNumberFormat="1" applyFont="1" applyFill="1" applyBorder="1" applyAlignment="1" applyProtection="1">
      <alignment horizontal="center" vertical="center"/>
    </xf>
    <xf numFmtId="178" fontId="40" fillId="0" borderId="29" xfId="4" applyNumberFormat="1" applyFont="1" applyFill="1" applyBorder="1" applyAlignment="1" applyProtection="1">
      <alignment vertical="center"/>
    </xf>
    <xf numFmtId="0" fontId="5" fillId="0" borderId="16" xfId="4" applyNumberFormat="1" applyFont="1" applyFill="1" applyBorder="1" applyAlignment="1" applyProtection="1">
      <alignment vertical="center"/>
      <protection locked="0"/>
    </xf>
    <xf numFmtId="0" fontId="5" fillId="0" borderId="16" xfId="4" applyNumberFormat="1" applyFont="1" applyFill="1" applyBorder="1" applyAlignment="1" applyProtection="1">
      <alignment vertical="center" textRotation="255"/>
      <protection locked="0"/>
    </xf>
    <xf numFmtId="0" fontId="5" fillId="0" borderId="16" xfId="4" applyNumberFormat="1" applyFont="1" applyFill="1" applyBorder="1" applyAlignment="1" applyProtection="1">
      <alignment vertical="center"/>
    </xf>
    <xf numFmtId="0" fontId="5" fillId="0" borderId="16" xfId="4" quotePrefix="1" applyNumberFormat="1" applyFont="1" applyFill="1" applyBorder="1" applyAlignment="1" applyProtection="1">
      <alignment horizontal="center" vertical="center"/>
    </xf>
    <xf numFmtId="0" fontId="51" fillId="0" borderId="0" xfId="4" applyNumberFormat="1" applyFont="1" applyFill="1" applyAlignment="1" applyProtection="1">
      <alignment vertical="center"/>
    </xf>
    <xf numFmtId="0" fontId="5" fillId="0" borderId="0" xfId="4" applyNumberFormat="1" applyFont="1" applyFill="1" applyProtection="1"/>
    <xf numFmtId="0" fontId="51" fillId="0" borderId="0" xfId="4" applyNumberFormat="1" applyFont="1" applyFill="1" applyProtection="1"/>
    <xf numFmtId="0" fontId="5" fillId="0" borderId="0" xfId="4" applyNumberFormat="1" applyFont="1" applyFill="1" applyBorder="1" applyProtection="1"/>
    <xf numFmtId="0" fontId="5" fillId="0" borderId="0" xfId="4" applyNumberFormat="1" applyFont="1" applyFill="1" applyAlignment="1" applyProtection="1">
      <alignment horizontal="right" vertical="center"/>
    </xf>
    <xf numFmtId="0" fontId="5" fillId="0" borderId="17" xfId="4" applyNumberFormat="1" applyFont="1" applyFill="1" applyBorder="1" applyAlignment="1" applyProtection="1">
      <alignment horizontal="centerContinuous" vertical="center"/>
    </xf>
    <xf numFmtId="0" fontId="5" fillId="0" borderId="19" xfId="4" applyNumberFormat="1" applyFont="1" applyFill="1" applyBorder="1" applyAlignment="1" applyProtection="1">
      <alignment horizontal="centerContinuous" vertical="center"/>
    </xf>
    <xf numFmtId="0" fontId="5" fillId="0" borderId="13" xfId="4" applyNumberFormat="1" applyFont="1" applyFill="1" applyBorder="1" applyAlignment="1" applyProtection="1">
      <alignment horizontal="center" vertical="center"/>
    </xf>
    <xf numFmtId="0" fontId="5" fillId="0" borderId="18" xfId="4" quotePrefix="1" applyNumberFormat="1" applyFont="1" applyFill="1" applyBorder="1" applyAlignment="1" applyProtection="1">
      <alignment horizontal="right" vertical="center" indent="1"/>
    </xf>
    <xf numFmtId="0" fontId="5" fillId="0" borderId="20" xfId="4" quotePrefix="1" applyNumberFormat="1" applyFont="1" applyFill="1" applyBorder="1" applyAlignment="1" applyProtection="1">
      <alignment horizontal="right" vertical="center" indent="1"/>
    </xf>
    <xf numFmtId="0" fontId="52" fillId="0" borderId="20" xfId="4" quotePrefix="1" applyNumberFormat="1" applyFont="1" applyFill="1" applyBorder="1" applyAlignment="1" applyProtection="1">
      <alignment horizontal="right" vertical="center"/>
    </xf>
    <xf numFmtId="0" fontId="52" fillId="0" borderId="19" xfId="4" quotePrefix="1" applyNumberFormat="1" applyFont="1" applyFill="1" applyBorder="1" applyAlignment="1" applyProtection="1">
      <alignment horizontal="right" vertical="center"/>
    </xf>
    <xf numFmtId="178" fontId="42" fillId="0" borderId="17" xfId="4" applyNumberFormat="1" applyFont="1" applyFill="1" applyBorder="1" applyAlignment="1" applyProtection="1">
      <alignment vertical="center"/>
    </xf>
    <xf numFmtId="178" fontId="42" fillId="0" borderId="17" xfId="4" applyNumberFormat="1" applyFont="1" applyFill="1" applyBorder="1" applyAlignment="1" applyProtection="1">
      <alignment vertical="center" shrinkToFit="1"/>
    </xf>
    <xf numFmtId="0" fontId="5" fillId="0" borderId="0" xfId="4" applyNumberFormat="1" applyFont="1" applyFill="1" applyAlignment="1" applyProtection="1">
      <alignment horizontal="left" vertical="center"/>
    </xf>
    <xf numFmtId="0" fontId="42" fillId="0" borderId="14" xfId="269" applyNumberFormat="1" applyFont="1" applyBorder="1" applyAlignment="1">
      <alignment horizontal="center" vertical="center"/>
    </xf>
    <xf numFmtId="0" fontId="42" fillId="0" borderId="15" xfId="269" applyNumberFormat="1" applyFont="1" applyBorder="1" applyAlignment="1">
      <alignment horizontal="center" vertical="center"/>
    </xf>
    <xf numFmtId="0" fontId="42" fillId="0" borderId="18" xfId="8" quotePrefix="1" applyNumberFormat="1" applyFont="1" applyFill="1" applyBorder="1" applyAlignment="1" applyProtection="1">
      <alignment horizontal="right" vertical="center" indent="1"/>
    </xf>
    <xf numFmtId="178" fontId="42" fillId="0" borderId="21" xfId="8" applyNumberFormat="1" applyFont="1" applyFill="1" applyBorder="1" applyAlignment="1" applyProtection="1">
      <alignment vertical="center"/>
    </xf>
    <xf numFmtId="178" fontId="42" fillId="0" borderId="0" xfId="8" applyNumberFormat="1" applyFont="1" applyFill="1" applyBorder="1" applyAlignment="1" applyProtection="1">
      <alignment vertical="center" shrinkToFit="1"/>
    </xf>
    <xf numFmtId="0" fontId="42" fillId="0" borderId="0" xfId="269" applyNumberFormat="1" applyFont="1" applyAlignment="1">
      <alignment horizontal="center" vertical="center" wrapText="1" shrinkToFit="1"/>
    </xf>
    <xf numFmtId="0" fontId="42" fillId="0" borderId="20" xfId="8" quotePrefix="1" applyNumberFormat="1" applyFont="1" applyFill="1" applyBorder="1" applyAlignment="1" applyProtection="1">
      <alignment horizontal="right" vertical="center" indent="1"/>
    </xf>
    <xf numFmtId="0" fontId="42" fillId="0" borderId="0" xfId="269" applyNumberFormat="1" applyFont="1" applyAlignment="1">
      <alignment horizontal="center" vertical="center" shrinkToFit="1"/>
    </xf>
    <xf numFmtId="178" fontId="42" fillId="0" borderId="0" xfId="8" applyNumberFormat="1" applyFont="1" applyFill="1" applyBorder="1" applyAlignment="1" applyProtection="1">
      <alignment vertical="center"/>
    </xf>
    <xf numFmtId="0" fontId="42" fillId="0" borderId="16" xfId="277" applyNumberFormat="1" applyFont="1" applyBorder="1" applyAlignment="1">
      <alignment vertical="center"/>
    </xf>
    <xf numFmtId="0" fontId="42" fillId="0" borderId="16" xfId="8" applyNumberFormat="1" applyFont="1" applyFill="1" applyBorder="1" applyAlignment="1" applyProtection="1">
      <alignment horizontal="right" vertical="center"/>
    </xf>
    <xf numFmtId="0" fontId="42" fillId="0" borderId="0" xfId="269" applyNumberFormat="1" applyFont="1"/>
    <xf numFmtId="0" fontId="5" fillId="0" borderId="18" xfId="8" applyNumberFormat="1" applyFont="1" applyFill="1" applyBorder="1" applyAlignment="1" applyProtection="1">
      <alignment horizontal="right" vertical="center" indent="1"/>
    </xf>
    <xf numFmtId="178" fontId="5" fillId="0" borderId="21" xfId="8" applyNumberFormat="1" applyFont="1" applyFill="1" applyBorder="1" applyAlignment="1" applyProtection="1">
      <alignment vertical="center"/>
    </xf>
    <xf numFmtId="178" fontId="5" fillId="0" borderId="0" xfId="8" applyNumberFormat="1" applyFont="1" applyFill="1" applyBorder="1" applyAlignment="1" applyProtection="1">
      <alignment vertical="center"/>
    </xf>
    <xf numFmtId="0" fontId="5" fillId="0" borderId="20" xfId="8" quotePrefix="1" applyNumberFormat="1" applyFont="1" applyFill="1" applyBorder="1" applyAlignment="1" applyProtection="1">
      <alignment horizontal="right" vertical="center" indent="1"/>
    </xf>
    <xf numFmtId="0" fontId="5" fillId="0" borderId="19" xfId="8" quotePrefix="1" applyNumberFormat="1" applyFont="1" applyFill="1" applyBorder="1" applyAlignment="1" applyProtection="1">
      <alignment horizontal="right" vertical="center" indent="1"/>
    </xf>
    <xf numFmtId="178" fontId="5" fillId="0" borderId="29" xfId="8" applyNumberFormat="1" applyFont="1" applyFill="1" applyBorder="1" applyAlignment="1" applyProtection="1">
      <alignment vertical="center"/>
    </xf>
    <xf numFmtId="178" fontId="5" fillId="0" borderId="17" xfId="8" applyNumberFormat="1" applyFont="1" applyFill="1" applyBorder="1" applyAlignment="1" applyProtection="1">
      <alignment vertical="center"/>
    </xf>
    <xf numFmtId="0" fontId="5" fillId="0" borderId="0" xfId="8" applyNumberFormat="1" applyFont="1" applyFill="1" applyAlignment="1" applyProtection="1">
      <alignment horizontal="right" vertical="center"/>
    </xf>
    <xf numFmtId="0" fontId="42" fillId="0" borderId="0" xfId="278" applyFont="1">
      <alignment vertical="center"/>
    </xf>
    <xf numFmtId="0" fontId="42" fillId="0" borderId="30" xfId="278" applyFont="1" applyBorder="1" applyAlignment="1">
      <alignment horizontal="center" vertical="center"/>
    </xf>
    <xf numFmtId="0" fontId="57" fillId="0" borderId="31" xfId="278" applyFont="1" applyBorder="1" applyAlignment="1">
      <alignment horizontal="center" vertical="center"/>
    </xf>
    <xf numFmtId="0" fontId="5" fillId="0" borderId="18" xfId="270" applyNumberFormat="1" applyBorder="1" applyAlignment="1">
      <alignment horizontal="right" vertical="center" indent="1"/>
    </xf>
    <xf numFmtId="178" fontId="42" fillId="0" borderId="0" xfId="278" applyNumberFormat="1" applyFont="1" applyAlignment="1">
      <alignment horizontal="right" vertical="center"/>
    </xf>
    <xf numFmtId="0" fontId="42" fillId="0" borderId="16" xfId="4" applyNumberFormat="1" applyFont="1" applyFill="1" applyBorder="1" applyAlignment="1" applyProtection="1">
      <alignment vertical="center"/>
    </xf>
    <xf numFmtId="0" fontId="42" fillId="0" borderId="16" xfId="4" applyNumberFormat="1" applyFont="1" applyFill="1" applyBorder="1" applyAlignment="1" applyProtection="1">
      <alignment horizontal="right" vertical="center"/>
    </xf>
    <xf numFmtId="0" fontId="40" fillId="0" borderId="0" xfId="279" applyNumberFormat="1" applyFont="1" applyAlignment="1">
      <alignment vertical="center"/>
    </xf>
    <xf numFmtId="0" fontId="40" fillId="0" borderId="0" xfId="279" applyNumberFormat="1" applyFont="1"/>
    <xf numFmtId="0" fontId="58" fillId="0" borderId="0" xfId="279" applyNumberFormat="1" applyFont="1"/>
    <xf numFmtId="0" fontId="5" fillId="0" borderId="0" xfId="279" applyNumberFormat="1" applyFont="1"/>
    <xf numFmtId="0" fontId="59" fillId="0" borderId="0" xfId="279" applyNumberFormat="1" applyFont="1"/>
    <xf numFmtId="0" fontId="59" fillId="0" borderId="0" xfId="279" applyNumberFormat="1" applyFont="1" applyAlignment="1">
      <alignment vertical="center"/>
    </xf>
    <xf numFmtId="0" fontId="5" fillId="0" borderId="14" xfId="279" applyNumberFormat="1" applyFont="1" applyBorder="1" applyAlignment="1">
      <alignment horizontal="center" vertical="center"/>
    </xf>
    <xf numFmtId="0" fontId="5" fillId="0" borderId="15" xfId="279" applyNumberFormat="1" applyFont="1" applyBorder="1" applyAlignment="1">
      <alignment horizontal="center" vertical="center"/>
    </xf>
    <xf numFmtId="0" fontId="5" fillId="0" borderId="18" xfId="279" applyNumberFormat="1" applyFont="1" applyBorder="1" applyAlignment="1">
      <alignment horizontal="right" vertical="center" indent="1"/>
    </xf>
    <xf numFmtId="0" fontId="5" fillId="0" borderId="20" xfId="279" quotePrefix="1" applyNumberFormat="1" applyFont="1" applyBorder="1" applyAlignment="1">
      <alignment horizontal="right" vertical="center" indent="1"/>
    </xf>
    <xf numFmtId="0" fontId="5" fillId="0" borderId="16" xfId="279" applyNumberFormat="1" applyFont="1" applyBorder="1" applyAlignment="1">
      <alignment vertical="center"/>
    </xf>
    <xf numFmtId="0" fontId="5" fillId="0" borderId="16" xfId="4" applyNumberFormat="1" applyFont="1" applyFill="1" applyBorder="1" applyAlignment="1" applyProtection="1">
      <alignment horizontal="right" vertical="center"/>
    </xf>
    <xf numFmtId="0" fontId="5" fillId="0" borderId="16" xfId="279" applyNumberFormat="1" applyFont="1" applyBorder="1" applyAlignment="1">
      <alignment horizontal="right" vertical="center"/>
    </xf>
    <xf numFmtId="0" fontId="3" fillId="0" borderId="0" xfId="269" applyNumberFormat="1"/>
    <xf numFmtId="0" fontId="5" fillId="0" borderId="0" xfId="280" applyNumberFormat="1" applyFont="1" applyAlignment="1">
      <alignment horizontal="right"/>
    </xf>
    <xf numFmtId="0" fontId="5" fillId="0" borderId="18" xfId="280" applyNumberFormat="1" applyFont="1" applyBorder="1" applyAlignment="1">
      <alignment horizontal="center" vertical="center"/>
    </xf>
    <xf numFmtId="0" fontId="5" fillId="0" borderId="15" xfId="280" applyNumberFormat="1" applyFont="1" applyBorder="1" applyAlignment="1">
      <alignment horizontal="center" vertical="center"/>
    </xf>
    <xf numFmtId="0" fontId="5" fillId="0" borderId="19" xfId="280" applyNumberFormat="1" applyFont="1" applyBorder="1" applyAlignment="1">
      <alignment horizontal="center" vertical="center"/>
    </xf>
    <xf numFmtId="0" fontId="5" fillId="0" borderId="17" xfId="280" applyNumberFormat="1" applyFont="1" applyBorder="1" applyAlignment="1">
      <alignment horizontal="center" vertical="center"/>
    </xf>
    <xf numFmtId="0" fontId="5" fillId="0" borderId="16" xfId="280" quotePrefix="1" applyNumberFormat="1" applyFont="1" applyBorder="1" applyAlignment="1">
      <alignment horizontal="right" vertical="center" indent="1"/>
    </xf>
    <xf numFmtId="0" fontId="5" fillId="0" borderId="0" xfId="280" quotePrefix="1" applyNumberFormat="1" applyFont="1" applyAlignment="1">
      <alignment horizontal="right" vertical="center" indent="1"/>
    </xf>
    <xf numFmtId="0" fontId="5" fillId="0" borderId="19" xfId="280" applyNumberFormat="1" applyFont="1" applyBorder="1" applyAlignment="1">
      <alignment vertical="center"/>
    </xf>
    <xf numFmtId="0" fontId="5" fillId="0" borderId="16" xfId="269" applyNumberFormat="1" applyFont="1" applyBorder="1" applyAlignment="1">
      <alignment horizontal="right" vertical="center"/>
    </xf>
    <xf numFmtId="0" fontId="40" fillId="0" borderId="0" xfId="280" applyNumberFormat="1" applyFont="1" applyAlignment="1">
      <alignment vertical="center"/>
    </xf>
    <xf numFmtId="0" fontId="5" fillId="0" borderId="0" xfId="280" applyNumberFormat="1" applyFont="1" applyAlignment="1">
      <alignment vertical="center"/>
    </xf>
    <xf numFmtId="0" fontId="5" fillId="0" borderId="17" xfId="280" applyNumberFormat="1" applyFont="1" applyBorder="1" applyAlignment="1">
      <alignment horizontal="left" vertical="center" indent="1"/>
    </xf>
    <xf numFmtId="0" fontId="5" fillId="0" borderId="17" xfId="280" applyNumberFormat="1" applyFont="1" applyBorder="1" applyAlignment="1">
      <alignment vertical="center"/>
    </xf>
    <xf numFmtId="178" fontId="40" fillId="0" borderId="21" xfId="4" applyNumberFormat="1" applyFont="1" applyFill="1" applyBorder="1" applyAlignment="1" applyProtection="1">
      <alignment horizontal="right" vertical="center"/>
    </xf>
    <xf numFmtId="178" fontId="42" fillId="0" borderId="0" xfId="4" quotePrefix="1" applyNumberFormat="1" applyFont="1" applyFill="1" applyBorder="1" applyAlignment="1" applyProtection="1">
      <alignment horizontal="right" vertical="center"/>
    </xf>
    <xf numFmtId="0" fontId="5" fillId="0" borderId="16" xfId="280" applyNumberFormat="1" applyFont="1" applyBorder="1" applyAlignment="1">
      <alignment vertical="center"/>
    </xf>
    <xf numFmtId="0" fontId="5" fillId="0" borderId="16" xfId="280" applyNumberFormat="1" applyFont="1" applyBorder="1" applyAlignment="1">
      <alignment horizontal="right" vertical="center"/>
    </xf>
    <xf numFmtId="178" fontId="5" fillId="0" borderId="17" xfId="4" quotePrefix="1" applyNumberFormat="1" applyFont="1" applyFill="1" applyBorder="1" applyAlignment="1" applyProtection="1">
      <alignment horizontal="right" vertical="center"/>
    </xf>
    <xf numFmtId="0" fontId="3" fillId="0" borderId="16" xfId="269" applyNumberFormat="1" applyBorder="1" applyAlignment="1">
      <alignment vertical="center" wrapText="1"/>
    </xf>
    <xf numFmtId="0" fontId="5" fillId="0" borderId="0" xfId="280" applyNumberFormat="1" applyFont="1" applyAlignment="1">
      <alignment horizontal="right" vertical="center"/>
    </xf>
    <xf numFmtId="0" fontId="60" fillId="0" borderId="14" xfId="269" applyNumberFormat="1" applyFont="1" applyBorder="1" applyAlignment="1">
      <alignment horizontal="center" vertical="center" shrinkToFit="1"/>
    </xf>
    <xf numFmtId="0" fontId="6" fillId="0" borderId="14" xfId="269" applyNumberFormat="1" applyFont="1" applyBorder="1" applyAlignment="1">
      <alignment horizontal="center" vertical="center" shrinkToFit="1"/>
    </xf>
    <xf numFmtId="0" fontId="6" fillId="0" borderId="1" xfId="269" applyNumberFormat="1" applyFont="1" applyBorder="1" applyAlignment="1">
      <alignment horizontal="center" vertical="center" shrinkToFit="1"/>
    </xf>
    <xf numFmtId="0" fontId="6" fillId="0" borderId="15" xfId="269" applyNumberFormat="1" applyFont="1" applyBorder="1" applyAlignment="1">
      <alignment horizontal="center" vertical="center" shrinkToFit="1"/>
    </xf>
    <xf numFmtId="0" fontId="6" fillId="0" borderId="15" xfId="269" applyNumberFormat="1" applyFont="1" applyBorder="1" applyAlignment="1">
      <alignment vertical="center"/>
    </xf>
    <xf numFmtId="0" fontId="5" fillId="0" borderId="20" xfId="269" applyNumberFormat="1" applyFont="1" applyBorder="1" applyAlignment="1">
      <alignment horizontal="right" vertical="center" indent="1"/>
    </xf>
    <xf numFmtId="178" fontId="40" fillId="0" borderId="0" xfId="269" applyNumberFormat="1" applyFont="1" applyAlignment="1">
      <alignment vertical="center"/>
    </xf>
    <xf numFmtId="178" fontId="5" fillId="0" borderId="0" xfId="269" applyNumberFormat="1" applyFont="1" applyAlignment="1">
      <alignment vertical="center"/>
    </xf>
    <xf numFmtId="178" fontId="42" fillId="0" borderId="0" xfId="269" applyNumberFormat="1" applyFont="1" applyAlignment="1">
      <alignment vertical="center"/>
    </xf>
    <xf numFmtId="0" fontId="5" fillId="0" borderId="16" xfId="269" applyNumberFormat="1" applyFont="1" applyBorder="1"/>
    <xf numFmtId="0" fontId="5" fillId="0" borderId="0" xfId="269" applyNumberFormat="1" applyFont="1" applyAlignment="1">
      <alignment horizontal="left" vertical="center"/>
    </xf>
    <xf numFmtId="0" fontId="5" fillId="0" borderId="18" xfId="269" applyNumberFormat="1" applyFont="1" applyBorder="1" applyAlignment="1">
      <alignment horizontal="right" vertical="center" indent="1"/>
    </xf>
    <xf numFmtId="178" fontId="45" fillId="0" borderId="21" xfId="8" quotePrefix="1" applyNumberFormat="1" applyFont="1" applyFill="1" applyBorder="1" applyAlignment="1" applyProtection="1">
      <alignment vertical="center"/>
    </xf>
    <xf numFmtId="178" fontId="42" fillId="0" borderId="0" xfId="8" quotePrefix="1" applyNumberFormat="1" applyFont="1" applyFill="1" applyBorder="1" applyAlignment="1" applyProtection="1">
      <alignment vertical="center"/>
    </xf>
    <xf numFmtId="178" fontId="5" fillId="0" borderId="0" xfId="8" quotePrefix="1" applyNumberFormat="1" applyFont="1" applyFill="1" applyBorder="1" applyAlignment="1" applyProtection="1">
      <alignment vertical="center"/>
    </xf>
    <xf numFmtId="0" fontId="5" fillId="0" borderId="20" xfId="269" quotePrefix="1" applyNumberFormat="1" applyFont="1" applyBorder="1" applyAlignment="1">
      <alignment horizontal="right" vertical="center" indent="1"/>
    </xf>
    <xf numFmtId="178" fontId="40" fillId="0" borderId="21" xfId="8" quotePrefix="1" applyNumberFormat="1" applyFont="1" applyFill="1" applyBorder="1" applyAlignment="1" applyProtection="1">
      <alignment vertical="center"/>
    </xf>
    <xf numFmtId="0" fontId="52" fillId="0" borderId="0" xfId="269" applyNumberFormat="1" applyFont="1" applyAlignment="1">
      <alignment vertical="center"/>
    </xf>
    <xf numFmtId="0" fontId="5" fillId="0" borderId="18" xfId="269" quotePrefix="1" applyNumberFormat="1" applyFont="1" applyBorder="1" applyAlignment="1">
      <alignment horizontal="right" vertical="center" indent="1"/>
    </xf>
    <xf numFmtId="178" fontId="40" fillId="0" borderId="0" xfId="281" applyNumberFormat="1" applyFont="1">
      <alignment vertical="center"/>
    </xf>
    <xf numFmtId="178" fontId="45" fillId="0" borderId="0" xfId="281" applyNumberFormat="1" applyFont="1">
      <alignment vertical="center"/>
    </xf>
    <xf numFmtId="0" fontId="40" fillId="0" borderId="20" xfId="269" applyNumberFormat="1" applyFont="1" applyBorder="1" applyAlignment="1">
      <alignment horizontal="center" vertical="center"/>
    </xf>
    <xf numFmtId="0" fontId="40" fillId="0" borderId="19" xfId="269" applyNumberFormat="1" applyFont="1" applyBorder="1" applyAlignment="1">
      <alignment horizontal="center" vertical="center"/>
    </xf>
    <xf numFmtId="178" fontId="40" fillId="0" borderId="0" xfId="8" quotePrefix="1" applyNumberFormat="1" applyFont="1" applyFill="1" applyBorder="1" applyAlignment="1" applyProtection="1">
      <alignment vertical="center"/>
    </xf>
    <xf numFmtId="0" fontId="61" fillId="0" borderId="0" xfId="269" applyNumberFormat="1" applyFont="1" applyAlignment="1">
      <alignment horizontal="center" vertical="center"/>
    </xf>
    <xf numFmtId="0" fontId="5" fillId="0" borderId="13" xfId="269" applyNumberFormat="1" applyFont="1" applyBorder="1" applyAlignment="1">
      <alignment horizontal="center" vertical="center" wrapText="1"/>
    </xf>
    <xf numFmtId="0" fontId="40" fillId="0" borderId="13" xfId="269" applyNumberFormat="1" applyFont="1" applyBorder="1" applyAlignment="1">
      <alignment horizontal="center" vertical="center" wrapText="1"/>
    </xf>
    <xf numFmtId="0" fontId="5" fillId="0" borderId="0" xfId="269" quotePrefix="1" applyNumberFormat="1" applyFont="1" applyAlignment="1">
      <alignment horizontal="right" vertical="center" indent="1"/>
    </xf>
    <xf numFmtId="178" fontId="40" fillId="0" borderId="21" xfId="2" applyNumberFormat="1" applyFont="1" applyFill="1" applyBorder="1" applyAlignment="1" applyProtection="1">
      <alignment vertical="center"/>
    </xf>
    <xf numFmtId="0" fontId="40" fillId="0" borderId="13" xfId="269" applyNumberFormat="1" applyFont="1" applyBorder="1" applyAlignment="1">
      <alignment horizontal="center" vertical="center"/>
    </xf>
    <xf numFmtId="0" fontId="5" fillId="0" borderId="19" xfId="269" quotePrefix="1" applyNumberFormat="1" applyFont="1" applyBorder="1" applyAlignment="1">
      <alignment horizontal="right" vertical="center" indent="1"/>
    </xf>
    <xf numFmtId="178" fontId="40" fillId="0" borderId="29" xfId="2" applyNumberFormat="1" applyFont="1" applyFill="1" applyBorder="1" applyAlignment="1" applyProtection="1">
      <alignment vertical="center"/>
    </xf>
    <xf numFmtId="178" fontId="5" fillId="0" borderId="17" xfId="2" applyNumberFormat="1" applyFont="1" applyFill="1" applyBorder="1" applyAlignment="1" applyProtection="1">
      <alignment vertical="center"/>
    </xf>
    <xf numFmtId="0" fontId="5" fillId="0" borderId="17" xfId="269" applyNumberFormat="1" applyFont="1" applyBorder="1" applyAlignment="1">
      <alignment horizontal="centerContinuous" vertical="center"/>
    </xf>
    <xf numFmtId="0" fontId="5" fillId="0" borderId="19" xfId="269" applyNumberFormat="1" applyFont="1" applyBorder="1" applyAlignment="1">
      <alignment horizontal="centerContinuous" vertical="center"/>
    </xf>
    <xf numFmtId="0" fontId="5" fillId="0" borderId="19" xfId="269" applyNumberFormat="1" applyFont="1" applyBorder="1" applyAlignment="1">
      <alignment horizontal="center" vertical="center" wrapText="1"/>
    </xf>
    <xf numFmtId="0" fontId="5" fillId="0" borderId="17" xfId="269" applyNumberFormat="1" applyFont="1" applyBorder="1" applyAlignment="1">
      <alignment horizontal="center" vertical="center" wrapText="1"/>
    </xf>
    <xf numFmtId="0" fontId="62" fillId="0" borderId="0" xfId="269" applyNumberFormat="1" applyFont="1" applyAlignment="1">
      <alignment vertical="center"/>
    </xf>
    <xf numFmtId="0" fontId="42" fillId="0" borderId="1" xfId="269" applyNumberFormat="1" applyFont="1" applyBorder="1" applyAlignment="1">
      <alignment horizontal="center" vertical="center"/>
    </xf>
    <xf numFmtId="178" fontId="42" fillId="0" borderId="21" xfId="2" applyNumberFormat="1" applyFont="1" applyFill="1" applyBorder="1" applyAlignment="1" applyProtection="1">
      <alignment vertical="center"/>
    </xf>
    <xf numFmtId="0" fontId="63" fillId="0" borderId="13" xfId="269" applyNumberFormat="1" applyFont="1" applyBorder="1" applyAlignment="1">
      <alignment horizontal="center" vertical="center" wrapText="1"/>
    </xf>
    <xf numFmtId="0" fontId="42" fillId="0" borderId="14" xfId="269" applyNumberFormat="1" applyFont="1" applyBorder="1" applyAlignment="1">
      <alignment horizontal="center" vertical="center" wrapText="1"/>
    </xf>
    <xf numFmtId="0" fontId="64" fillId="0" borderId="13" xfId="269" applyNumberFormat="1" applyFont="1" applyBorder="1" applyAlignment="1">
      <alignment horizontal="center" vertical="center" wrapText="1"/>
    </xf>
    <xf numFmtId="0" fontId="45" fillId="0" borderId="1" xfId="269" applyNumberFormat="1" applyFont="1" applyBorder="1" applyAlignment="1">
      <alignment horizontal="center" vertical="center"/>
    </xf>
    <xf numFmtId="0" fontId="42" fillId="0" borderId="0" xfId="269" quotePrefix="1" applyNumberFormat="1" applyFont="1" applyAlignment="1">
      <alignment horizontal="right" vertical="center" indent="1"/>
    </xf>
    <xf numFmtId="178" fontId="45" fillId="0" borderId="0" xfId="2" applyNumberFormat="1" applyFont="1" applyFill="1" applyBorder="1" applyAlignment="1" applyProtection="1">
      <alignment vertical="center"/>
    </xf>
    <xf numFmtId="0" fontId="42" fillId="0" borderId="19" xfId="269" quotePrefix="1" applyNumberFormat="1" applyFont="1" applyBorder="1" applyAlignment="1">
      <alignment horizontal="right" vertical="center" indent="1"/>
    </xf>
    <xf numFmtId="178" fontId="42" fillId="0" borderId="29" xfId="2" applyNumberFormat="1" applyFont="1" applyFill="1" applyBorder="1" applyAlignment="1" applyProtection="1">
      <alignment vertical="center"/>
    </xf>
    <xf numFmtId="178" fontId="42" fillId="0" borderId="17" xfId="2" applyNumberFormat="1" applyFont="1" applyFill="1" applyBorder="1" applyAlignment="1" applyProtection="1">
      <alignment vertical="center"/>
    </xf>
    <xf numFmtId="178" fontId="45" fillId="0" borderId="17" xfId="2" applyNumberFormat="1" applyFont="1" applyFill="1" applyBorder="1" applyAlignment="1" applyProtection="1">
      <alignment vertical="center"/>
    </xf>
    <xf numFmtId="0" fontId="42" fillId="0" borderId="0" xfId="269" applyNumberFormat="1" applyFont="1" applyAlignment="1">
      <alignment horizontal="right" vertical="center"/>
    </xf>
    <xf numFmtId="0" fontId="61" fillId="0" borderId="0" xfId="269" applyNumberFormat="1" applyFont="1" applyAlignment="1">
      <alignment vertical="center"/>
    </xf>
    <xf numFmtId="178" fontId="40" fillId="0" borderId="17" xfId="2" applyNumberFormat="1" applyFont="1" applyFill="1" applyBorder="1" applyAlignment="1" applyProtection="1">
      <alignment horizontal="right" vertical="center"/>
    </xf>
    <xf numFmtId="0" fontId="5" fillId="0" borderId="15" xfId="269" applyNumberFormat="1" applyFont="1" applyBorder="1" applyAlignment="1">
      <alignment horizontal="center" vertical="center" wrapText="1"/>
    </xf>
    <xf numFmtId="178" fontId="5" fillId="0" borderId="1" xfId="2" applyNumberFormat="1" applyFont="1" applyFill="1" applyBorder="1" applyAlignment="1" applyProtection="1">
      <alignment vertical="center"/>
    </xf>
    <xf numFmtId="178" fontId="42" fillId="0" borderId="0" xfId="2" applyNumberFormat="1" applyFont="1" applyFill="1" applyBorder="1" applyAlignment="1" applyProtection="1">
      <alignment horizontal="right" vertical="center"/>
    </xf>
    <xf numFmtId="178" fontId="42" fillId="0" borderId="0" xfId="2" applyNumberFormat="1" applyFont="1" applyFill="1" applyAlignment="1" applyProtection="1">
      <alignment vertical="center"/>
    </xf>
    <xf numFmtId="0" fontId="5" fillId="0" borderId="18" xfId="269" applyNumberFormat="1" applyFont="1" applyBorder="1" applyAlignment="1">
      <alignment horizontal="left" vertical="center" indent="1"/>
    </xf>
    <xf numFmtId="3" fontId="5" fillId="0" borderId="0" xfId="2" applyNumberFormat="1" applyFont="1" applyFill="1" applyBorder="1" applyAlignment="1" applyProtection="1">
      <alignment vertical="center"/>
    </xf>
    <xf numFmtId="4" fontId="5" fillId="0" borderId="0" xfId="269" applyNumberFormat="1" applyFont="1" applyAlignment="1">
      <alignment vertical="center"/>
    </xf>
    <xf numFmtId="40" fontId="5" fillId="0" borderId="0" xfId="282" applyNumberFormat="1" applyFont="1" applyFill="1" applyBorder="1" applyAlignment="1" applyProtection="1">
      <alignment vertical="center"/>
    </xf>
    <xf numFmtId="3" fontId="5" fillId="0" borderId="0" xfId="269" applyNumberFormat="1" applyFont="1" applyAlignment="1">
      <alignment vertical="center"/>
    </xf>
    <xf numFmtId="40" fontId="5" fillId="0" borderId="0" xfId="282" applyNumberFormat="1" applyFont="1" applyFill="1" applyAlignment="1">
      <alignment vertical="center"/>
    </xf>
    <xf numFmtId="0" fontId="5" fillId="0" borderId="0" xfId="2" applyNumberFormat="1" applyFont="1" applyFill="1" applyBorder="1" applyAlignment="1" applyProtection="1">
      <alignment horizontal="right" vertical="center"/>
    </xf>
    <xf numFmtId="4" fontId="5" fillId="0" borderId="0" xfId="2" applyNumberFormat="1" applyFont="1" applyFill="1" applyBorder="1" applyAlignment="1" applyProtection="1">
      <alignment horizontal="right" vertical="center"/>
    </xf>
    <xf numFmtId="40" fontId="5" fillId="0" borderId="0" xfId="282" applyNumberFormat="1" applyFont="1" applyFill="1" applyBorder="1" applyAlignment="1" applyProtection="1">
      <alignment horizontal="right" vertical="center"/>
    </xf>
    <xf numFmtId="0" fontId="5" fillId="0" borderId="0" xfId="2" quotePrefix="1" applyNumberFormat="1" applyFont="1" applyFill="1" applyBorder="1" applyAlignment="1" applyProtection="1">
      <alignment horizontal="right" vertical="center"/>
    </xf>
    <xf numFmtId="2" fontId="5" fillId="0" borderId="0" xfId="2" quotePrefix="1" applyNumberFormat="1" applyFont="1" applyFill="1" applyBorder="1" applyAlignment="1" applyProtection="1">
      <alignment horizontal="right" vertical="center"/>
    </xf>
    <xf numFmtId="0" fontId="42" fillId="0" borderId="20" xfId="269" applyNumberFormat="1" applyFont="1" applyBorder="1" applyAlignment="1">
      <alignment horizontal="left" vertical="center" indent="1"/>
    </xf>
    <xf numFmtId="0" fontId="5" fillId="0" borderId="0" xfId="2" applyNumberFormat="1" applyFont="1" applyFill="1" applyBorder="1" applyAlignment="1" applyProtection="1">
      <alignment vertical="center"/>
    </xf>
    <xf numFmtId="0" fontId="5" fillId="0" borderId="0" xfId="269" quotePrefix="1" applyNumberFormat="1" applyFont="1" applyAlignment="1">
      <alignment horizontal="right" vertical="center"/>
    </xf>
    <xf numFmtId="40" fontId="5" fillId="0" borderId="0" xfId="2" quotePrefix="1" applyNumberFormat="1" applyFont="1" applyFill="1" applyAlignment="1">
      <alignment horizontal="right" vertical="center"/>
    </xf>
    <xf numFmtId="4" fontId="5" fillId="0" borderId="0" xfId="2" quotePrefix="1" applyNumberFormat="1" applyFont="1" applyFill="1" applyBorder="1" applyAlignment="1" applyProtection="1">
      <alignment horizontal="right" vertical="center"/>
    </xf>
    <xf numFmtId="40" fontId="5" fillId="0" borderId="0" xfId="282" quotePrefix="1" applyNumberFormat="1" applyFont="1" applyFill="1" applyAlignment="1">
      <alignment horizontal="right" vertical="center"/>
    </xf>
    <xf numFmtId="40" fontId="5" fillId="0" borderId="0" xfId="4" quotePrefix="1" applyNumberFormat="1" applyFont="1" applyFill="1" applyAlignment="1">
      <alignment horizontal="right" vertical="center"/>
    </xf>
    <xf numFmtId="40" fontId="5" fillId="0" borderId="0" xfId="2" applyNumberFormat="1" applyFont="1" applyFill="1" applyBorder="1" applyAlignment="1" applyProtection="1">
      <alignment vertical="center"/>
    </xf>
    <xf numFmtId="40" fontId="5" fillId="0" borderId="0" xfId="282" applyNumberFormat="1" applyFont="1" applyFill="1" applyAlignment="1">
      <alignment horizontal="right" vertical="center"/>
    </xf>
    <xf numFmtId="3" fontId="40" fillId="0" borderId="0" xfId="2" applyNumberFormat="1" applyFont="1" applyFill="1" applyBorder="1" applyAlignment="1" applyProtection="1">
      <alignment horizontal="right" vertical="center"/>
    </xf>
    <xf numFmtId="4" fontId="45" fillId="0" borderId="0" xfId="2" applyNumberFormat="1" applyFont="1" applyFill="1" applyBorder="1" applyAlignment="1" applyProtection="1">
      <alignment horizontal="right" vertical="center"/>
    </xf>
    <xf numFmtId="4" fontId="40" fillId="0" borderId="0" xfId="2" applyNumberFormat="1" applyFont="1" applyFill="1" applyBorder="1" applyAlignment="1" applyProtection="1">
      <alignment horizontal="right" vertical="center"/>
    </xf>
    <xf numFmtId="0" fontId="3" fillId="0" borderId="16" xfId="269" applyNumberFormat="1" applyBorder="1" applyAlignment="1">
      <alignment horizontal="left" vertical="top" wrapText="1" indent="1"/>
    </xf>
    <xf numFmtId="0" fontId="40" fillId="0" borderId="0" xfId="269" applyNumberFormat="1" applyFont="1" applyAlignment="1">
      <alignment horizontal="left" vertical="center"/>
    </xf>
    <xf numFmtId="0" fontId="5" fillId="0" borderId="0" xfId="2" applyNumberFormat="1" applyFont="1" applyFill="1" applyAlignment="1">
      <alignment horizontal="left" vertical="center"/>
    </xf>
    <xf numFmtId="0" fontId="5" fillId="0" borderId="0" xfId="2" applyNumberFormat="1" applyFont="1" applyFill="1" applyAlignment="1">
      <alignment horizontal="right"/>
    </xf>
    <xf numFmtId="0" fontId="5" fillId="0" borderId="14" xfId="2" applyNumberFormat="1" applyFont="1" applyFill="1" applyBorder="1" applyAlignment="1">
      <alignment horizontal="center" vertical="center"/>
    </xf>
    <xf numFmtId="0" fontId="5" fillId="0" borderId="15" xfId="2" applyNumberFormat="1" applyFont="1" applyFill="1" applyBorder="1" applyAlignment="1">
      <alignment horizontal="center"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20" xfId="2" quotePrefix="1" applyNumberFormat="1" applyFont="1" applyFill="1" applyBorder="1" applyAlignment="1" applyProtection="1">
      <alignment horizontal="right" vertical="center" indent="1"/>
    </xf>
    <xf numFmtId="0" fontId="5" fillId="0" borderId="19" xfId="2" quotePrefix="1" applyNumberFormat="1" applyFont="1" applyFill="1" applyBorder="1" applyAlignment="1" applyProtection="1">
      <alignment horizontal="right" vertical="center" indent="1"/>
    </xf>
    <xf numFmtId="178" fontId="5" fillId="0" borderId="17" xfId="2" applyNumberFormat="1" applyFont="1" applyFill="1" applyBorder="1" applyAlignment="1">
      <alignment vertical="center"/>
    </xf>
    <xf numFmtId="178" fontId="5" fillId="0" borderId="21" xfId="2" applyNumberFormat="1" applyFont="1" applyFill="1" applyBorder="1" applyAlignment="1" applyProtection="1">
      <alignment horizontal="right" vertical="center"/>
    </xf>
    <xf numFmtId="0" fontId="5" fillId="0" borderId="17" xfId="283" applyNumberFormat="1" applyFont="1" applyBorder="1" applyAlignment="1">
      <alignment horizontal="left" vertical="center" indent="1"/>
    </xf>
    <xf numFmtId="0" fontId="5" fillId="0" borderId="0" xfId="8" applyNumberFormat="1" applyFont="1" applyFill="1" applyBorder="1" applyAlignment="1">
      <alignment horizontal="center" vertical="center" wrapText="1"/>
    </xf>
    <xf numFmtId="0" fontId="5" fillId="0" borderId="17" xfId="283" applyNumberFormat="1" applyFont="1" applyBorder="1" applyAlignment="1">
      <alignment horizontal="right"/>
    </xf>
    <xf numFmtId="0" fontId="5" fillId="0" borderId="13" xfId="283" applyNumberFormat="1" applyFont="1" applyBorder="1" applyAlignment="1">
      <alignment horizontal="center" vertical="center"/>
    </xf>
    <xf numFmtId="0" fontId="5" fillId="0" borderId="14" xfId="283" applyNumberFormat="1" applyFont="1" applyBorder="1" applyAlignment="1">
      <alignment horizontal="center" vertical="center"/>
    </xf>
    <xf numFmtId="0" fontId="5" fillId="0" borderId="17" xfId="283" applyNumberFormat="1" applyFont="1" applyBorder="1" applyAlignment="1">
      <alignment horizontal="center" vertical="center"/>
    </xf>
    <xf numFmtId="0" fontId="5" fillId="0" borderId="18" xfId="269" quotePrefix="1" applyNumberFormat="1" applyFont="1" applyBorder="1" applyAlignment="1">
      <alignment horizontal="left" vertical="center" indent="1"/>
    </xf>
    <xf numFmtId="178" fontId="5" fillId="0" borderId="0" xfId="8" applyNumberFormat="1" applyFont="1" applyFill="1" applyBorder="1" applyAlignment="1">
      <alignment vertical="center"/>
    </xf>
    <xf numFmtId="0" fontId="5" fillId="0" borderId="20" xfId="269" quotePrefix="1" applyNumberFormat="1" applyFont="1" applyBorder="1" applyAlignment="1">
      <alignment horizontal="left" vertical="center" indent="1"/>
    </xf>
    <xf numFmtId="0" fontId="5" fillId="0" borderId="19" xfId="269" quotePrefix="1" applyNumberFormat="1" applyFont="1" applyBorder="1" applyAlignment="1">
      <alignment horizontal="left" vertical="center" indent="1"/>
    </xf>
    <xf numFmtId="181" fontId="5" fillId="0" borderId="17" xfId="8" applyNumberFormat="1" applyFont="1" applyFill="1" applyBorder="1" applyAlignment="1">
      <alignment vertical="center"/>
    </xf>
    <xf numFmtId="0" fontId="5" fillId="0" borderId="16" xfId="269" applyNumberFormat="1" applyFont="1" applyBorder="1" applyAlignment="1">
      <alignment horizontal="left" vertical="center"/>
    </xf>
    <xf numFmtId="0" fontId="5" fillId="0" borderId="0" xfId="283" applyNumberFormat="1" applyFont="1" applyAlignment="1">
      <alignment horizontal="right" vertical="center"/>
    </xf>
    <xf numFmtId="178" fontId="5" fillId="0" borderId="0" xfId="8" applyNumberFormat="1" applyFont="1" applyFill="1" applyBorder="1" applyAlignment="1">
      <alignment horizontal="right" vertical="center"/>
    </xf>
    <xf numFmtId="181" fontId="5" fillId="0" borderId="17" xfId="8" applyNumberFormat="1" applyFont="1" applyFill="1" applyBorder="1" applyAlignment="1">
      <alignment horizontal="right" vertical="center"/>
    </xf>
    <xf numFmtId="0" fontId="5" fillId="0" borderId="17" xfId="283" applyNumberFormat="1" applyFont="1" applyBorder="1" applyAlignment="1">
      <alignment horizontal="left" vertical="center"/>
    </xf>
    <xf numFmtId="178" fontId="5" fillId="0" borderId="17" xfId="8" applyNumberFormat="1" applyFont="1" applyFill="1" applyBorder="1" applyAlignment="1">
      <alignment vertical="center"/>
    </xf>
    <xf numFmtId="0" fontId="5" fillId="0" borderId="13" xfId="269" quotePrefix="1" applyNumberFormat="1" applyFont="1" applyBorder="1" applyAlignment="1">
      <alignment horizontal="left" vertical="center" indent="1"/>
    </xf>
    <xf numFmtId="178" fontId="5" fillId="0" borderId="1" xfId="8" applyNumberFormat="1" applyFont="1" applyFill="1" applyBorder="1" applyAlignment="1">
      <alignment vertical="center"/>
    </xf>
    <xf numFmtId="0" fontId="19" fillId="0" borderId="16" xfId="269" applyNumberFormat="1" applyFont="1" applyBorder="1" applyAlignment="1">
      <alignment shrinkToFit="1"/>
    </xf>
    <xf numFmtId="0" fontId="40" fillId="0" borderId="0" xfId="283" applyNumberFormat="1" applyFont="1">
      <alignment vertical="center"/>
    </xf>
    <xf numFmtId="0" fontId="5" fillId="0" borderId="0" xfId="283" applyNumberFormat="1" applyFont="1">
      <alignment vertical="center"/>
    </xf>
    <xf numFmtId="0" fontId="5" fillId="0" borderId="0" xfId="283" applyNumberFormat="1" applyFont="1" applyAlignment="1">
      <alignment horizontal="right"/>
    </xf>
    <xf numFmtId="0" fontId="5" fillId="0" borderId="15" xfId="283" applyNumberFormat="1" applyFont="1" applyBorder="1" applyAlignment="1">
      <alignment horizontal="center" vertical="center"/>
    </xf>
    <xf numFmtId="0" fontId="5" fillId="0" borderId="18" xfId="283" applyNumberFormat="1" applyFont="1" applyBorder="1" applyAlignment="1">
      <alignment horizontal="left" vertical="center" indent="1"/>
    </xf>
    <xf numFmtId="0" fontId="5" fillId="0" borderId="20" xfId="283" applyNumberFormat="1" applyFont="1" applyBorder="1" applyAlignment="1">
      <alignment horizontal="left" vertical="center" indent="1"/>
    </xf>
    <xf numFmtId="178" fontId="5" fillId="0" borderId="0" xfId="283" applyNumberFormat="1" applyFont="1">
      <alignment vertical="center"/>
    </xf>
    <xf numFmtId="0" fontId="40" fillId="0" borderId="19" xfId="283" applyNumberFormat="1" applyFont="1" applyBorder="1" applyAlignment="1">
      <alignment horizontal="center" vertical="center"/>
    </xf>
    <xf numFmtId="178" fontId="40" fillId="0" borderId="17" xfId="8" applyNumberFormat="1" applyFont="1" applyFill="1" applyBorder="1" applyAlignment="1">
      <alignment vertical="center"/>
    </xf>
    <xf numFmtId="178" fontId="40" fillId="0" borderId="17" xfId="283" applyNumberFormat="1" applyFont="1" applyBorder="1">
      <alignment vertical="center"/>
    </xf>
    <xf numFmtId="178" fontId="5" fillId="0" borderId="0" xfId="283" applyNumberFormat="1" applyFont="1" applyAlignment="1">
      <alignment horizontal="right" vertical="center"/>
    </xf>
    <xf numFmtId="0" fontId="5" fillId="0" borderId="0" xfId="283" applyNumberFormat="1" applyFont="1" applyAlignment="1">
      <alignment horizontal="left" vertical="center" indent="1"/>
    </xf>
    <xf numFmtId="3" fontId="5" fillId="0" borderId="0" xfId="283" applyNumberFormat="1" applyFont="1">
      <alignment vertical="center"/>
    </xf>
    <xf numFmtId="38" fontId="5" fillId="0" borderId="0" xfId="284" applyFont="1" applyFill="1" applyAlignment="1">
      <alignment vertical="center"/>
    </xf>
    <xf numFmtId="0" fontId="5" fillId="0" borderId="0" xfId="283" applyNumberFormat="1" applyFont="1" applyAlignment="1">
      <alignment vertical="center" wrapText="1"/>
    </xf>
    <xf numFmtId="38" fontId="5" fillId="0" borderId="0" xfId="283" applyNumberFormat="1" applyFont="1">
      <alignment vertical="center"/>
    </xf>
    <xf numFmtId="178" fontId="5" fillId="0" borderId="0" xfId="8" applyNumberFormat="1" applyFont="1" applyFill="1" applyAlignment="1">
      <alignment vertical="center"/>
    </xf>
    <xf numFmtId="0" fontId="5" fillId="0" borderId="19" xfId="283" applyNumberFormat="1" applyFont="1" applyBorder="1" applyAlignment="1">
      <alignment horizontal="left" vertical="center" indent="1"/>
    </xf>
    <xf numFmtId="0" fontId="5" fillId="0" borderId="16" xfId="8" applyNumberFormat="1" applyFont="1" applyFill="1" applyBorder="1" applyAlignment="1">
      <alignment vertical="center"/>
    </xf>
    <xf numFmtId="0" fontId="43" fillId="0" borderId="19" xfId="283" applyNumberFormat="1" applyFont="1" applyBorder="1" applyAlignment="1">
      <alignment horizontal="center" vertical="center"/>
    </xf>
    <xf numFmtId="178" fontId="43" fillId="0" borderId="17" xfId="283" applyNumberFormat="1" applyFont="1" applyBorder="1">
      <alignment vertical="center"/>
    </xf>
    <xf numFmtId="0" fontId="40" fillId="0" borderId="0" xfId="285" applyNumberFormat="1" applyFont="1">
      <alignment vertical="center"/>
    </xf>
    <xf numFmtId="0" fontId="5" fillId="0" borderId="0" xfId="285" applyNumberFormat="1" applyFont="1">
      <alignment vertical="center"/>
    </xf>
    <xf numFmtId="0" fontId="5" fillId="0" borderId="0" xfId="285" applyNumberFormat="1" applyFont="1" applyAlignment="1">
      <alignment horizontal="right" vertical="center"/>
    </xf>
    <xf numFmtId="0" fontId="5" fillId="0" borderId="0" xfId="285" applyNumberFormat="1" applyFont="1" applyAlignment="1">
      <alignment horizontal="right"/>
    </xf>
    <xf numFmtId="0" fontId="5" fillId="0" borderId="15" xfId="285" applyNumberFormat="1" applyFont="1" applyBorder="1" applyAlignment="1">
      <alignment horizontal="center" vertical="center"/>
    </xf>
    <xf numFmtId="0" fontId="5" fillId="0" borderId="34" xfId="285" applyNumberFormat="1" applyFont="1" applyBorder="1" applyAlignment="1">
      <alignment horizontal="distributed" vertical="center" indent="1"/>
    </xf>
    <xf numFmtId="0" fontId="5" fillId="0" borderId="24" xfId="285" applyNumberFormat="1" applyFont="1" applyBorder="1" applyAlignment="1">
      <alignment horizontal="distributed" vertical="center" indent="1"/>
    </xf>
    <xf numFmtId="178" fontId="5" fillId="0" borderId="25" xfId="8" applyNumberFormat="1" applyFont="1" applyFill="1" applyBorder="1" applyAlignment="1">
      <alignment vertical="center"/>
    </xf>
    <xf numFmtId="178" fontId="5" fillId="0" borderId="0" xfId="285" applyNumberFormat="1" applyFont="1">
      <alignment vertical="center"/>
    </xf>
    <xf numFmtId="0" fontId="5" fillId="0" borderId="37" xfId="285" applyNumberFormat="1" applyFont="1" applyBorder="1" applyAlignment="1">
      <alignment horizontal="distributed" vertical="center" indent="1"/>
    </xf>
    <xf numFmtId="178" fontId="5" fillId="0" borderId="23" xfId="8" applyNumberFormat="1" applyFont="1" applyFill="1" applyBorder="1" applyAlignment="1">
      <alignment vertical="center"/>
    </xf>
    <xf numFmtId="0" fontId="5" fillId="0" borderId="39" xfId="285" applyNumberFormat="1" applyFont="1" applyBorder="1" applyAlignment="1">
      <alignment horizontal="distributed" vertical="center" indent="1"/>
    </xf>
    <xf numFmtId="178" fontId="43" fillId="0" borderId="40" xfId="8" applyNumberFormat="1" applyFont="1" applyFill="1" applyBorder="1" applyAlignment="1">
      <alignment vertical="center"/>
    </xf>
    <xf numFmtId="0" fontId="5" fillId="0" borderId="1" xfId="285" applyNumberFormat="1" applyFont="1" applyBorder="1" applyAlignment="1">
      <alignment horizontal="center" vertical="center"/>
    </xf>
    <xf numFmtId="0" fontId="5" fillId="0" borderId="18" xfId="285" applyNumberFormat="1" applyFont="1" applyBorder="1" applyAlignment="1">
      <alignment horizontal="left" vertical="center" indent="1"/>
    </xf>
    <xf numFmtId="179" fontId="5" fillId="0" borderId="0" xfId="8" applyNumberFormat="1" applyFont="1" applyFill="1" applyAlignment="1">
      <alignment vertical="center"/>
    </xf>
    <xf numFmtId="0" fontId="5" fillId="0" borderId="20" xfId="285" applyNumberFormat="1" applyFont="1" applyBorder="1" applyAlignment="1">
      <alignment horizontal="left" vertical="center" indent="1"/>
    </xf>
    <xf numFmtId="179" fontId="5" fillId="0" borderId="0" xfId="285" applyNumberFormat="1" applyFont="1">
      <alignment vertical="center"/>
    </xf>
    <xf numFmtId="0" fontId="5" fillId="0" borderId="19" xfId="285" applyNumberFormat="1" applyFont="1" applyBorder="1" applyAlignment="1">
      <alignment horizontal="left" vertical="center" indent="1"/>
    </xf>
    <xf numFmtId="179" fontId="5" fillId="0" borderId="17" xfId="8" applyNumberFormat="1" applyFont="1" applyFill="1" applyBorder="1" applyAlignment="1">
      <alignment vertical="center"/>
    </xf>
    <xf numFmtId="0" fontId="5" fillId="0" borderId="20" xfId="285" applyNumberFormat="1" applyFont="1" applyBorder="1" applyAlignment="1">
      <alignment horizontal="left" vertical="center" wrapText="1" indent="1"/>
    </xf>
    <xf numFmtId="0" fontId="5" fillId="0" borderId="19" xfId="285" applyNumberFormat="1" applyFont="1" applyBorder="1" applyAlignment="1">
      <alignment horizontal="left" vertical="center" wrapText="1" indent="1"/>
    </xf>
    <xf numFmtId="178" fontId="5" fillId="0" borderId="17" xfId="285" applyNumberFormat="1" applyFont="1" applyBorder="1">
      <alignment vertical="center"/>
    </xf>
    <xf numFmtId="0" fontId="40" fillId="0" borderId="0" xfId="286" applyNumberFormat="1" applyFont="1">
      <alignment vertical="center"/>
    </xf>
    <xf numFmtId="0" fontId="5" fillId="0" borderId="0" xfId="286" applyNumberFormat="1" applyFont="1">
      <alignment vertical="center"/>
    </xf>
    <xf numFmtId="0" fontId="5" fillId="0" borderId="0" xfId="286" applyNumberFormat="1" applyFont="1" applyAlignment="1">
      <alignment horizontal="right" vertical="center"/>
    </xf>
    <xf numFmtId="0" fontId="5" fillId="0" borderId="0" xfId="286" applyNumberFormat="1" applyFont="1" applyAlignment="1">
      <alignment horizontal="right"/>
    </xf>
    <xf numFmtId="0" fontId="5" fillId="0" borderId="13" xfId="286" applyNumberFormat="1" applyFont="1" applyBorder="1" applyAlignment="1">
      <alignment horizontal="center" vertical="center"/>
    </xf>
    <xf numFmtId="0" fontId="5" fillId="0" borderId="15" xfId="286" applyNumberFormat="1" applyFont="1" applyBorder="1" applyAlignment="1">
      <alignment horizontal="center" vertical="center"/>
    </xf>
    <xf numFmtId="0" fontId="5" fillId="0" borderId="18" xfId="286" applyNumberFormat="1" applyFont="1" applyBorder="1" applyAlignment="1">
      <alignment horizontal="left" vertical="center" indent="1"/>
    </xf>
    <xf numFmtId="181" fontId="42" fillId="0" borderId="0" xfId="286" applyNumberFormat="1" applyFont="1" applyAlignment="1">
      <alignment horizontal="right" vertical="center"/>
    </xf>
    <xf numFmtId="0" fontId="5" fillId="0" borderId="20" xfId="286" applyNumberFormat="1" applyFont="1" applyBorder="1" applyAlignment="1">
      <alignment horizontal="left" vertical="center" indent="1"/>
    </xf>
    <xf numFmtId="181" fontId="42" fillId="0" borderId="0" xfId="286" quotePrefix="1" applyNumberFormat="1" applyFont="1" applyAlignment="1">
      <alignment horizontal="right" vertical="center"/>
    </xf>
    <xf numFmtId="0" fontId="42" fillId="0" borderId="20" xfId="286" applyNumberFormat="1" applyFont="1" applyBorder="1" applyAlignment="1">
      <alignment horizontal="left" vertical="center" indent="1"/>
    </xf>
    <xf numFmtId="0" fontId="5" fillId="0" borderId="19" xfId="286" applyNumberFormat="1" applyFont="1" applyBorder="1" applyAlignment="1">
      <alignment horizontal="left" vertical="center" indent="1"/>
    </xf>
    <xf numFmtId="181" fontId="42" fillId="0" borderId="17" xfId="286" applyNumberFormat="1" applyFont="1" applyBorder="1" applyAlignment="1">
      <alignment horizontal="right" vertical="center"/>
    </xf>
    <xf numFmtId="0" fontId="5" fillId="0" borderId="0" xfId="286" applyNumberFormat="1" applyFont="1" applyAlignment="1">
      <alignment horizontal="left" vertical="center"/>
    </xf>
    <xf numFmtId="0" fontId="65" fillId="0" borderId="0" xfId="287" applyNumberFormat="1" applyAlignment="1">
      <alignment vertical="center"/>
    </xf>
    <xf numFmtId="0" fontId="65" fillId="0" borderId="0" xfId="287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65" fillId="0" borderId="0" xfId="287" applyNumberFormat="1" applyFill="1" applyAlignment="1" applyProtection="1">
      <alignment vertical="center"/>
    </xf>
    <xf numFmtId="0" fontId="3" fillId="0" borderId="0" xfId="269" applyNumberFormat="1" applyAlignment="1">
      <alignment vertical="center"/>
    </xf>
    <xf numFmtId="0" fontId="5" fillId="0" borderId="18" xfId="269" applyNumberFormat="1" applyFont="1" applyBorder="1" applyAlignment="1">
      <alignment horizontal="center" vertical="center"/>
    </xf>
    <xf numFmtId="0" fontId="5" fillId="0" borderId="19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horizontal="center" vertical="center"/>
    </xf>
    <xf numFmtId="0" fontId="1" fillId="0" borderId="13" xfId="268" applyBorder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18" xfId="2" quotePrefix="1" applyNumberFormat="1" applyFont="1" applyFill="1" applyBorder="1" applyAlignment="1" applyProtection="1">
      <alignment horizontal="right" vertical="center" indent="1"/>
    </xf>
    <xf numFmtId="0" fontId="1" fillId="0" borderId="24" xfId="268" applyBorder="1" applyAlignment="1">
      <alignment horizontal="right" vertical="center" indent="1"/>
    </xf>
    <xf numFmtId="0" fontId="5" fillId="0" borderId="26" xfId="2" quotePrefix="1" applyNumberFormat="1" applyFont="1" applyFill="1" applyBorder="1" applyAlignment="1" applyProtection="1">
      <alignment horizontal="right" vertical="center" indent="1"/>
    </xf>
    <xf numFmtId="0" fontId="5" fillId="0" borderId="20" xfId="2" applyNumberFormat="1" applyFont="1" applyFill="1" applyBorder="1" applyAlignment="1" applyProtection="1">
      <alignment horizontal="right" vertical="center" inden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3" xfId="2" applyNumberFormat="1" applyFont="1" applyFill="1" applyBorder="1" applyAlignment="1" applyProtection="1">
      <alignment horizontal="center" vertical="center" wrapText="1"/>
    </xf>
    <xf numFmtId="0" fontId="5" fillId="0" borderId="16" xfId="2" applyNumberFormat="1" applyFont="1" applyFill="1" applyBorder="1" applyAlignment="1" applyProtection="1">
      <alignment horizontal="center" vertical="center" wrapText="1"/>
    </xf>
    <xf numFmtId="0" fontId="5" fillId="0" borderId="18" xfId="2" applyNumberFormat="1" applyFont="1" applyFill="1" applyBorder="1" applyAlignment="1" applyProtection="1">
      <alignment horizontal="center" vertical="center" wrapText="1"/>
    </xf>
    <xf numFmtId="0" fontId="5" fillId="0" borderId="17" xfId="2" applyNumberFormat="1" applyFont="1" applyFill="1" applyBorder="1" applyAlignment="1" applyProtection="1">
      <alignment horizontal="center" vertical="center" wrapText="1"/>
    </xf>
    <xf numFmtId="0" fontId="5" fillId="0" borderId="18" xfId="270" applyNumberFormat="1" applyBorder="1" applyAlignment="1">
      <alignment horizontal="center" vertical="center"/>
    </xf>
    <xf numFmtId="0" fontId="5" fillId="0" borderId="19" xfId="270" applyNumberFormat="1" applyBorder="1" applyAlignment="1">
      <alignment horizontal="center" vertical="center"/>
    </xf>
    <xf numFmtId="0" fontId="5" fillId="0" borderId="15" xfId="270" applyNumberFormat="1" applyBorder="1" applyAlignment="1">
      <alignment horizontal="center" vertical="center"/>
    </xf>
    <xf numFmtId="0" fontId="5" fillId="0" borderId="1" xfId="270" applyNumberFormat="1" applyBorder="1" applyAlignment="1">
      <alignment horizontal="center" vertical="center"/>
    </xf>
    <xf numFmtId="0" fontId="42" fillId="0" borderId="18" xfId="270" applyNumberFormat="1" applyFont="1" applyBorder="1" applyAlignment="1">
      <alignment horizontal="center" vertical="center" wrapText="1"/>
    </xf>
    <xf numFmtId="0" fontId="42" fillId="0" borderId="19" xfId="270" applyNumberFormat="1" applyFont="1" applyBorder="1" applyAlignment="1">
      <alignment horizontal="center" vertical="center" wrapText="1"/>
    </xf>
    <xf numFmtId="0" fontId="42" fillId="0" borderId="30" xfId="270" applyNumberFormat="1" applyFont="1" applyBorder="1" applyAlignment="1">
      <alignment horizontal="center" vertical="center" shrinkToFit="1"/>
    </xf>
    <xf numFmtId="0" fontId="42" fillId="0" borderId="31" xfId="270" applyNumberFormat="1" applyFont="1" applyBorder="1" applyAlignment="1">
      <alignment horizontal="center" vertical="center" shrinkToFit="1"/>
    </xf>
    <xf numFmtId="0" fontId="42" fillId="0" borderId="15" xfId="270" applyNumberFormat="1" applyFont="1" applyBorder="1" applyAlignment="1">
      <alignment horizontal="center" vertical="center" shrinkToFit="1"/>
    </xf>
    <xf numFmtId="0" fontId="42" fillId="0" borderId="1" xfId="270" applyNumberFormat="1" applyFont="1" applyBorder="1" applyAlignment="1">
      <alignment horizontal="center" vertical="center" shrinkToFit="1"/>
    </xf>
    <xf numFmtId="0" fontId="42" fillId="0" borderId="13" xfId="270" applyNumberFormat="1" applyFont="1" applyBorder="1" applyAlignment="1">
      <alignment horizontal="center" vertical="center" shrinkToFit="1"/>
    </xf>
    <xf numFmtId="0" fontId="42" fillId="0" borderId="28" xfId="270" applyNumberFormat="1" applyFont="1" applyBorder="1" applyAlignment="1">
      <alignment horizontal="center" vertical="center"/>
    </xf>
    <xf numFmtId="0" fontId="42" fillId="0" borderId="29" xfId="270" applyNumberFormat="1" applyFont="1" applyBorder="1" applyAlignment="1">
      <alignment horizontal="center" vertical="center"/>
    </xf>
    <xf numFmtId="0" fontId="5" fillId="0" borderId="18" xfId="272" applyNumberFormat="1" applyFont="1" applyBorder="1" applyAlignment="1">
      <alignment horizontal="center" vertical="center"/>
    </xf>
    <xf numFmtId="0" fontId="5" fillId="0" borderId="19" xfId="272" applyNumberFormat="1" applyFont="1" applyBorder="1" applyAlignment="1">
      <alignment horizontal="center" vertical="center"/>
    </xf>
    <xf numFmtId="0" fontId="5" fillId="0" borderId="30" xfId="272" applyNumberFormat="1" applyFont="1" applyBorder="1" applyAlignment="1">
      <alignment horizontal="center" vertical="center" wrapText="1"/>
    </xf>
    <xf numFmtId="0" fontId="5" fillId="0" borderId="31" xfId="272" applyNumberFormat="1" applyFont="1" applyBorder="1" applyAlignment="1">
      <alignment horizontal="center" vertical="center"/>
    </xf>
    <xf numFmtId="0" fontId="5" fillId="0" borderId="28" xfId="272" applyNumberFormat="1" applyFont="1" applyBorder="1" applyAlignment="1">
      <alignment horizontal="center" vertical="center"/>
    </xf>
    <xf numFmtId="0" fontId="5" fillId="0" borderId="29" xfId="272" applyNumberFormat="1" applyFont="1" applyBorder="1" applyAlignment="1">
      <alignment horizontal="center" vertical="center"/>
    </xf>
    <xf numFmtId="178" fontId="5" fillId="0" borderId="16" xfId="4" applyNumberFormat="1" applyFont="1" applyFill="1" applyBorder="1" applyAlignment="1" applyProtection="1">
      <alignment horizontal="center" vertical="center"/>
    </xf>
    <xf numFmtId="178" fontId="5" fillId="0" borderId="0" xfId="4" applyNumberFormat="1" applyFont="1" applyFill="1" applyBorder="1" applyAlignment="1" applyProtection="1">
      <alignment horizontal="center" vertical="center"/>
    </xf>
    <xf numFmtId="0" fontId="5" fillId="0" borderId="18" xfId="273" applyNumberFormat="1" applyFont="1" applyBorder="1" applyAlignment="1">
      <alignment horizontal="center" vertical="center" wrapText="1"/>
    </xf>
    <xf numFmtId="0" fontId="5" fillId="0" borderId="19" xfId="273" applyNumberFormat="1" applyFont="1" applyBorder="1" applyAlignment="1">
      <alignment horizontal="center" vertical="center" wrapText="1"/>
    </xf>
    <xf numFmtId="0" fontId="5" fillId="0" borderId="30" xfId="4" applyNumberFormat="1" applyFont="1" applyFill="1" applyBorder="1" applyAlignment="1" applyProtection="1">
      <alignment horizontal="center" vertical="center" wrapText="1"/>
    </xf>
    <xf numFmtId="0" fontId="5" fillId="0" borderId="31" xfId="4" applyNumberFormat="1" applyFont="1" applyFill="1" applyBorder="1" applyAlignment="1" applyProtection="1">
      <alignment horizontal="center" vertical="center" wrapText="1"/>
    </xf>
    <xf numFmtId="0" fontId="5" fillId="0" borderId="32" xfId="4" applyNumberFormat="1" applyFont="1" applyFill="1" applyBorder="1" applyAlignment="1" applyProtection="1">
      <alignment horizontal="center" vertical="center" wrapText="1"/>
    </xf>
    <xf numFmtId="0" fontId="6" fillId="0" borderId="30" xfId="4" applyNumberFormat="1" applyFont="1" applyFill="1" applyBorder="1" applyAlignment="1" applyProtection="1">
      <alignment horizontal="center" vertical="center" wrapText="1"/>
    </xf>
    <xf numFmtId="0" fontId="6" fillId="0" borderId="32" xfId="4" applyNumberFormat="1" applyFont="1" applyFill="1" applyBorder="1" applyAlignment="1" applyProtection="1">
      <alignment horizontal="center" vertical="center" wrapText="1"/>
    </xf>
    <xf numFmtId="0" fontId="5" fillId="0" borderId="15" xfId="273" applyNumberFormat="1" applyFont="1" applyBorder="1" applyAlignment="1">
      <alignment horizontal="center" vertical="center"/>
    </xf>
    <xf numFmtId="0" fontId="5" fillId="0" borderId="1" xfId="273" applyNumberFormat="1" applyFont="1" applyBorder="1" applyAlignment="1">
      <alignment horizontal="center" vertical="center"/>
    </xf>
    <xf numFmtId="0" fontId="5" fillId="0" borderId="18" xfId="273" applyNumberFormat="1" applyFont="1" applyBorder="1" applyAlignment="1">
      <alignment horizontal="left" vertical="center" shrinkToFit="1"/>
    </xf>
    <xf numFmtId="0" fontId="5" fillId="0" borderId="20" xfId="273" applyNumberFormat="1" applyFont="1" applyBorder="1" applyAlignment="1">
      <alignment horizontal="left" vertical="center" shrinkToFit="1"/>
    </xf>
    <xf numFmtId="178" fontId="5" fillId="0" borderId="28" xfId="4" applyNumberFormat="1" applyFont="1" applyFill="1" applyBorder="1" applyAlignment="1" applyProtection="1">
      <alignment horizontal="center" vertical="center"/>
    </xf>
    <xf numFmtId="178" fontId="5" fillId="0" borderId="21" xfId="4" applyNumberFormat="1" applyFont="1" applyFill="1" applyBorder="1" applyAlignment="1" applyProtection="1">
      <alignment horizontal="center" vertical="center"/>
    </xf>
    <xf numFmtId="0" fontId="42" fillId="0" borderId="0" xfId="273" applyNumberFormat="1" applyFont="1" applyAlignment="1">
      <alignment vertical="top" wrapText="1"/>
    </xf>
    <xf numFmtId="0" fontId="5" fillId="0" borderId="0" xfId="273" applyNumberFormat="1" applyFont="1" applyAlignment="1">
      <alignment vertical="top" wrapText="1"/>
    </xf>
    <xf numFmtId="0" fontId="42" fillId="0" borderId="0" xfId="273" applyNumberFormat="1" applyFont="1" applyAlignment="1">
      <alignment vertical="top"/>
    </xf>
    <xf numFmtId="0" fontId="5" fillId="0" borderId="0" xfId="273" applyNumberFormat="1" applyFont="1" applyAlignment="1">
      <alignment vertical="top"/>
    </xf>
    <xf numFmtId="0" fontId="5" fillId="0" borderId="18" xfId="274" applyNumberFormat="1" applyFont="1" applyBorder="1" applyAlignment="1">
      <alignment horizontal="center" vertical="center"/>
    </xf>
    <xf numFmtId="0" fontId="5" fillId="0" borderId="19" xfId="274" applyNumberFormat="1" applyFont="1" applyBorder="1" applyAlignment="1">
      <alignment horizontal="center" vertical="center"/>
    </xf>
    <xf numFmtId="0" fontId="5" fillId="0" borderId="15" xfId="274" applyNumberFormat="1" applyFont="1" applyBorder="1" applyAlignment="1">
      <alignment horizontal="center" vertical="center"/>
    </xf>
    <xf numFmtId="0" fontId="5" fillId="0" borderId="1" xfId="274" applyNumberFormat="1" applyFont="1" applyBorder="1" applyAlignment="1">
      <alignment horizontal="center" vertical="center"/>
    </xf>
    <xf numFmtId="0" fontId="5" fillId="0" borderId="13" xfId="274" applyNumberFormat="1" applyFont="1" applyBorder="1" applyAlignment="1">
      <alignment horizontal="center" vertical="center"/>
    </xf>
    <xf numFmtId="0" fontId="5" fillId="0" borderId="28" xfId="274" applyNumberFormat="1" applyFont="1" applyBorder="1" applyAlignment="1">
      <alignment horizontal="center" vertical="center"/>
    </xf>
    <xf numFmtId="0" fontId="5" fillId="0" borderId="29" xfId="274" applyNumberFormat="1" applyFont="1" applyBorder="1" applyAlignment="1">
      <alignment horizontal="center" vertical="center"/>
    </xf>
    <xf numFmtId="0" fontId="5" fillId="0" borderId="30" xfId="269" applyNumberFormat="1" applyFont="1" applyBorder="1" applyAlignment="1">
      <alignment vertical="top" textRotation="255"/>
    </xf>
    <xf numFmtId="0" fontId="5" fillId="0" borderId="31" xfId="269" applyNumberFormat="1" applyFont="1" applyBorder="1" applyAlignment="1">
      <alignment vertical="top" textRotation="255"/>
    </xf>
    <xf numFmtId="0" fontId="40" fillId="0" borderId="28" xfId="269" applyNumberFormat="1" applyFont="1" applyBorder="1" applyAlignment="1">
      <alignment vertical="top" textRotation="255"/>
    </xf>
    <xf numFmtId="0" fontId="40" fillId="0" borderId="29" xfId="269" applyNumberFormat="1" applyFont="1" applyBorder="1" applyAlignment="1">
      <alignment vertical="top" textRotation="255"/>
    </xf>
    <xf numFmtId="0" fontId="5" fillId="0" borderId="18" xfId="269" applyNumberFormat="1" applyFont="1" applyBorder="1" applyAlignment="1">
      <alignment horizontal="center" vertical="center" textRotation="255"/>
    </xf>
    <xf numFmtId="0" fontId="5" fillId="0" borderId="19" xfId="269" applyNumberFormat="1" applyFont="1" applyBorder="1" applyAlignment="1">
      <alignment horizontal="center" vertical="center" textRotation="255"/>
    </xf>
    <xf numFmtId="0" fontId="5" fillId="0" borderId="30" xfId="269" applyNumberFormat="1" applyFont="1" applyBorder="1" applyAlignment="1">
      <alignment horizontal="center" vertical="distributed" textRotation="255" indent="1"/>
    </xf>
    <xf numFmtId="0" fontId="5" fillId="0" borderId="31" xfId="269" applyNumberFormat="1" applyFont="1" applyBorder="1" applyAlignment="1">
      <alignment horizontal="center" vertical="distributed" textRotation="255" indent="1"/>
    </xf>
    <xf numFmtId="0" fontId="5" fillId="0" borderId="13" xfId="269" applyNumberFormat="1" applyFont="1" applyBorder="1" applyAlignment="1">
      <alignment horizontal="center" vertical="center"/>
    </xf>
    <xf numFmtId="0" fontId="40" fillId="0" borderId="30" xfId="4" applyNumberFormat="1" applyFont="1" applyFill="1" applyBorder="1" applyAlignment="1" applyProtection="1">
      <alignment horizontal="center" vertical="center"/>
    </xf>
    <xf numFmtId="0" fontId="40" fillId="0" borderId="31" xfId="4" applyNumberFormat="1" applyFont="1" applyFill="1" applyBorder="1" applyAlignment="1" applyProtection="1">
      <alignment horizontal="center" vertical="center"/>
    </xf>
    <xf numFmtId="0" fontId="5" fillId="0" borderId="15" xfId="4" applyNumberFormat="1" applyFont="1" applyFill="1" applyBorder="1" applyAlignment="1" applyProtection="1">
      <alignment horizontal="center" vertical="center"/>
    </xf>
    <xf numFmtId="0" fontId="5" fillId="0" borderId="1" xfId="4" applyNumberFormat="1" applyFont="1" applyFill="1" applyBorder="1" applyAlignment="1" applyProtection="1">
      <alignment horizontal="center" vertical="center"/>
    </xf>
    <xf numFmtId="0" fontId="5" fillId="0" borderId="18" xfId="4" applyNumberFormat="1" applyFont="1" applyFill="1" applyBorder="1" applyAlignment="1" applyProtection="1">
      <alignment horizontal="center" vertical="center" wrapText="1" shrinkToFit="1"/>
    </xf>
    <xf numFmtId="0" fontId="5" fillId="0" borderId="20" xfId="4" applyNumberFormat="1" applyFont="1" applyFill="1" applyBorder="1" applyAlignment="1" applyProtection="1">
      <alignment horizontal="center" vertical="center" wrapText="1" shrinkToFit="1"/>
    </xf>
    <xf numFmtId="0" fontId="5" fillId="0" borderId="19" xfId="4" applyNumberFormat="1" applyFont="1" applyFill="1" applyBorder="1" applyAlignment="1" applyProtection="1">
      <alignment horizontal="center" vertical="center" wrapText="1" shrinkToFit="1"/>
    </xf>
    <xf numFmtId="0" fontId="5" fillId="0" borderId="18" xfId="4" applyNumberFormat="1" applyFont="1" applyFill="1" applyBorder="1" applyAlignment="1" applyProtection="1">
      <alignment horizontal="center" vertical="center" wrapText="1"/>
    </xf>
    <xf numFmtId="0" fontId="5" fillId="0" borderId="20" xfId="4" applyNumberFormat="1" applyFont="1" applyFill="1" applyBorder="1" applyAlignment="1" applyProtection="1">
      <alignment horizontal="center" vertical="center" wrapText="1"/>
    </xf>
    <xf numFmtId="0" fontId="5" fillId="0" borderId="19" xfId="4" applyNumberFormat="1" applyFont="1" applyFill="1" applyBorder="1" applyAlignment="1" applyProtection="1">
      <alignment horizontal="center" vertical="center" wrapText="1"/>
    </xf>
    <xf numFmtId="0" fontId="5" fillId="0" borderId="18" xfId="4" applyNumberFormat="1" applyFont="1" applyFill="1" applyBorder="1" applyAlignment="1" applyProtection="1">
      <alignment horizontal="center" vertical="center"/>
    </xf>
    <xf numFmtId="0" fontId="5" fillId="0" borderId="19" xfId="4" applyNumberFormat="1" applyFont="1" applyFill="1" applyBorder="1" applyAlignment="1" applyProtection="1">
      <alignment horizontal="center" vertical="center"/>
    </xf>
    <xf numFmtId="0" fontId="5" fillId="0" borderId="30" xfId="4" applyNumberFormat="1" applyFont="1" applyFill="1" applyBorder="1" applyAlignment="1" applyProtection="1">
      <alignment horizontal="center" vertical="center"/>
    </xf>
    <xf numFmtId="0" fontId="5" fillId="0" borderId="31" xfId="4" applyNumberFormat="1" applyFont="1" applyFill="1" applyBorder="1" applyAlignment="1" applyProtection="1">
      <alignment horizontal="center" vertical="center"/>
    </xf>
    <xf numFmtId="0" fontId="5" fillId="0" borderId="19" xfId="4" applyNumberFormat="1" applyFont="1" applyFill="1" applyBorder="1" applyAlignment="1" applyProtection="1">
      <alignment vertical="center"/>
    </xf>
    <xf numFmtId="0" fontId="3" fillId="0" borderId="19" xfId="269" applyNumberFormat="1" applyBorder="1" applyAlignment="1">
      <alignment horizontal="center" vertical="center"/>
    </xf>
    <xf numFmtId="0" fontId="3" fillId="0" borderId="31" xfId="269" applyNumberFormat="1" applyBorder="1" applyAlignment="1">
      <alignment horizontal="center" vertical="center"/>
    </xf>
    <xf numFmtId="0" fontId="42" fillId="0" borderId="18" xfId="8" applyNumberFormat="1" applyFont="1" applyFill="1" applyBorder="1" applyAlignment="1" applyProtection="1">
      <alignment horizontal="center" vertical="center"/>
    </xf>
    <xf numFmtId="0" fontId="56" fillId="0" borderId="19" xfId="269" applyNumberFormat="1" applyFont="1" applyBorder="1" applyAlignment="1">
      <alignment horizontal="center" vertical="center"/>
    </xf>
    <xf numFmtId="0" fontId="42" fillId="0" borderId="30" xfId="269" applyNumberFormat="1" applyFont="1" applyBorder="1" applyAlignment="1">
      <alignment horizontal="center" vertical="center"/>
    </xf>
    <xf numFmtId="0" fontId="42" fillId="0" borderId="31" xfId="269" applyNumberFormat="1" applyFont="1" applyBorder="1" applyAlignment="1">
      <alignment horizontal="center" vertical="center"/>
    </xf>
    <xf numFmtId="0" fontId="42" fillId="0" borderId="28" xfId="269" applyNumberFormat="1" applyFont="1" applyBorder="1" applyAlignment="1">
      <alignment horizontal="center" vertical="center"/>
    </xf>
    <xf numFmtId="0" fontId="42" fillId="0" borderId="29" xfId="269" applyNumberFormat="1" applyFont="1" applyBorder="1" applyAlignment="1">
      <alignment horizontal="center" vertical="center"/>
    </xf>
    <xf numFmtId="0" fontId="42" fillId="0" borderId="14" xfId="269" applyNumberFormat="1" applyFont="1" applyBorder="1" applyAlignment="1">
      <alignment horizontal="center" vertical="center"/>
    </xf>
    <xf numFmtId="0" fontId="42" fillId="0" borderId="15" xfId="269" applyNumberFormat="1" applyFont="1" applyBorder="1" applyAlignment="1">
      <alignment horizontal="center" vertical="center"/>
    </xf>
    <xf numFmtId="0" fontId="42" fillId="0" borderId="16" xfId="278" applyFont="1" applyBorder="1" applyAlignment="1">
      <alignment horizontal="center" vertical="center"/>
    </xf>
    <xf numFmtId="0" fontId="42" fillId="0" borderId="0" xfId="278" applyFont="1" applyAlignment="1">
      <alignment horizontal="center" vertical="center"/>
    </xf>
    <xf numFmtId="0" fontId="42" fillId="0" borderId="14" xfId="278" applyFont="1" applyBorder="1" applyAlignment="1">
      <alignment horizontal="center" vertical="center"/>
    </xf>
    <xf numFmtId="0" fontId="42" fillId="0" borderId="14" xfId="278" applyFont="1" applyBorder="1" applyAlignment="1">
      <alignment horizontal="center" vertical="center" wrapText="1"/>
    </xf>
    <xf numFmtId="0" fontId="42" fillId="0" borderId="15" xfId="278" applyFont="1" applyBorder="1" applyAlignment="1">
      <alignment horizontal="center" vertical="center" wrapText="1"/>
    </xf>
    <xf numFmtId="0" fontId="42" fillId="0" borderId="28" xfId="278" applyFont="1" applyBorder="1" applyAlignment="1">
      <alignment horizontal="center" vertical="center"/>
    </xf>
    <xf numFmtId="0" fontId="42" fillId="0" borderId="29" xfId="278" applyFont="1" applyBorder="1" applyAlignment="1">
      <alignment horizontal="center" vertical="center"/>
    </xf>
    <xf numFmtId="0" fontId="42" fillId="0" borderId="30" xfId="278" applyFont="1" applyBorder="1" applyAlignment="1">
      <alignment horizontal="center" vertical="center"/>
    </xf>
    <xf numFmtId="0" fontId="42" fillId="0" borderId="31" xfId="278" applyFont="1" applyBorder="1" applyAlignment="1">
      <alignment horizontal="center" vertical="center"/>
    </xf>
    <xf numFmtId="0" fontId="42" fillId="0" borderId="30" xfId="278" applyFont="1" applyBorder="1" applyAlignment="1">
      <alignment horizontal="center" vertical="center" shrinkToFit="1"/>
    </xf>
    <xf numFmtId="0" fontId="42" fillId="0" borderId="31" xfId="278" applyFont="1" applyBorder="1" applyAlignment="1">
      <alignment horizontal="center" vertical="center" shrinkToFit="1"/>
    </xf>
    <xf numFmtId="0" fontId="42" fillId="0" borderId="28" xfId="278" applyFont="1" applyBorder="1" applyAlignment="1">
      <alignment horizontal="center" vertical="center" shrinkToFit="1"/>
    </xf>
    <xf numFmtId="0" fontId="42" fillId="0" borderId="29" xfId="278" applyFont="1" applyBorder="1" applyAlignment="1">
      <alignment horizontal="center" vertical="center" shrinkToFit="1"/>
    </xf>
    <xf numFmtId="0" fontId="5" fillId="0" borderId="18" xfId="279" applyNumberFormat="1" applyFont="1" applyBorder="1" applyAlignment="1">
      <alignment horizontal="center" vertical="center"/>
    </xf>
    <xf numFmtId="0" fontId="3" fillId="0" borderId="20" xfId="279" applyNumberFormat="1" applyBorder="1" applyAlignment="1">
      <alignment horizontal="center" vertical="center"/>
    </xf>
    <xf numFmtId="0" fontId="3" fillId="0" borderId="19" xfId="279" applyNumberFormat="1" applyBorder="1" applyAlignment="1">
      <alignment horizontal="center" vertical="center"/>
    </xf>
    <xf numFmtId="0" fontId="5" fillId="0" borderId="28" xfId="279" applyNumberFormat="1" applyFont="1" applyBorder="1" applyAlignment="1">
      <alignment horizontal="center" vertical="center"/>
    </xf>
    <xf numFmtId="0" fontId="5" fillId="0" borderId="16" xfId="279" applyNumberFormat="1" applyFont="1" applyBorder="1" applyAlignment="1">
      <alignment horizontal="center" vertical="center"/>
    </xf>
    <xf numFmtId="0" fontId="52" fillId="0" borderId="29" xfId="279" applyNumberFormat="1" applyFont="1" applyBorder="1" applyAlignment="1">
      <alignment horizontal="center" vertical="center" wrapText="1"/>
    </xf>
    <xf numFmtId="0" fontId="52" fillId="0" borderId="17" xfId="279" applyNumberFormat="1" applyFont="1" applyBorder="1" applyAlignment="1">
      <alignment horizontal="center" vertical="center" wrapText="1"/>
    </xf>
    <xf numFmtId="0" fontId="52" fillId="0" borderId="19" xfId="279" applyNumberFormat="1" applyFont="1" applyBorder="1" applyAlignment="1">
      <alignment horizontal="center" vertical="center" wrapText="1"/>
    </xf>
    <xf numFmtId="0" fontId="5" fillId="0" borderId="18" xfId="280" applyNumberFormat="1" applyFont="1" applyBorder="1" applyAlignment="1">
      <alignment horizontal="center" vertical="center"/>
    </xf>
    <xf numFmtId="0" fontId="5" fillId="0" borderId="19" xfId="280" applyNumberFormat="1" applyFont="1" applyBorder="1" applyAlignment="1">
      <alignment horizontal="center" vertical="center"/>
    </xf>
    <xf numFmtId="0" fontId="5" fillId="0" borderId="30" xfId="280" applyNumberFormat="1" applyFont="1" applyBorder="1" applyAlignment="1">
      <alignment horizontal="center" vertical="center"/>
    </xf>
    <xf numFmtId="0" fontId="5" fillId="0" borderId="31" xfId="280" applyNumberFormat="1" applyFont="1" applyBorder="1" applyAlignment="1">
      <alignment horizontal="center" vertical="center"/>
    </xf>
    <xf numFmtId="0" fontId="5" fillId="0" borderId="15" xfId="280" applyNumberFormat="1" applyFont="1" applyBorder="1" applyAlignment="1">
      <alignment horizontal="center" vertical="center"/>
    </xf>
    <xf numFmtId="0" fontId="5" fillId="0" borderId="1" xfId="280" applyNumberFormat="1" applyFont="1" applyBorder="1" applyAlignment="1">
      <alignment horizontal="center" vertical="center"/>
    </xf>
    <xf numFmtId="0" fontId="5" fillId="0" borderId="13" xfId="280" applyNumberFormat="1" applyFont="1" applyBorder="1" applyAlignment="1">
      <alignment horizontal="center" vertical="center"/>
    </xf>
    <xf numFmtId="0" fontId="5" fillId="0" borderId="16" xfId="280" applyNumberFormat="1" applyFont="1" applyBorder="1" applyAlignment="1">
      <alignment horizontal="center" vertical="center"/>
    </xf>
    <xf numFmtId="0" fontId="3" fillId="0" borderId="17" xfId="280" applyNumberFormat="1" applyBorder="1" applyAlignment="1">
      <alignment horizontal="center" vertical="center"/>
    </xf>
    <xf numFmtId="0" fontId="40" fillId="0" borderId="30" xfId="280" applyNumberFormat="1" applyFont="1" applyBorder="1" applyAlignment="1">
      <alignment horizontal="center" vertical="center"/>
    </xf>
    <xf numFmtId="0" fontId="40" fillId="0" borderId="31" xfId="280" applyNumberFormat="1" applyFont="1" applyBorder="1" applyAlignment="1">
      <alignment horizontal="center" vertical="center"/>
    </xf>
    <xf numFmtId="0" fontId="5" fillId="0" borderId="30" xfId="280" applyNumberFormat="1" applyFont="1" applyBorder="1" applyAlignment="1">
      <alignment horizontal="center" vertical="center" wrapText="1"/>
    </xf>
    <xf numFmtId="0" fontId="5" fillId="0" borderId="31" xfId="280" applyNumberFormat="1" applyFont="1" applyBorder="1" applyAlignment="1">
      <alignment horizontal="center" vertical="center" wrapText="1"/>
    </xf>
    <xf numFmtId="0" fontId="5" fillId="0" borderId="20" xfId="269" applyNumberFormat="1" applyFont="1" applyBorder="1" applyAlignment="1">
      <alignment horizontal="center" vertical="center"/>
    </xf>
    <xf numFmtId="0" fontId="40" fillId="0" borderId="28" xfId="269" applyNumberFormat="1" applyFont="1" applyBorder="1" applyAlignment="1">
      <alignment horizontal="center" vertical="center"/>
    </xf>
    <xf numFmtId="0" fontId="40" fillId="0" borderId="21" xfId="269" applyNumberFormat="1" applyFont="1" applyBorder="1" applyAlignment="1">
      <alignment horizontal="center" vertical="center"/>
    </xf>
    <xf numFmtId="0" fontId="40" fillId="0" borderId="29" xfId="269" applyNumberFormat="1" applyFont="1" applyBorder="1" applyAlignment="1">
      <alignment horizontal="center" vertical="center"/>
    </xf>
    <xf numFmtId="0" fontId="5" fillId="0" borderId="30" xfId="269" applyNumberFormat="1" applyFont="1" applyBorder="1" applyAlignment="1">
      <alignment horizontal="center" vertical="center"/>
    </xf>
    <xf numFmtId="0" fontId="5" fillId="0" borderId="32" xfId="269" applyNumberFormat="1" applyFont="1" applyBorder="1" applyAlignment="1">
      <alignment horizontal="center" vertical="center"/>
    </xf>
    <xf numFmtId="0" fontId="5" fillId="0" borderId="31" xfId="269" applyNumberFormat="1" applyFont="1" applyBorder="1" applyAlignment="1">
      <alignment horizontal="center" vertical="center"/>
    </xf>
    <xf numFmtId="0" fontId="5" fillId="0" borderId="30" xfId="269" applyNumberFormat="1" applyFont="1" applyBorder="1" applyAlignment="1">
      <alignment horizontal="center" vertical="center" wrapText="1"/>
    </xf>
    <xf numFmtId="0" fontId="5" fillId="0" borderId="32" xfId="269" applyNumberFormat="1" applyFont="1" applyBorder="1" applyAlignment="1">
      <alignment horizontal="center" vertical="center" wrapText="1"/>
    </xf>
    <xf numFmtId="0" fontId="5" fillId="0" borderId="31" xfId="269" applyNumberFormat="1" applyFont="1" applyBorder="1" applyAlignment="1">
      <alignment horizontal="center" vertical="center" wrapText="1"/>
    </xf>
    <xf numFmtId="0" fontId="5" fillId="0" borderId="16" xfId="269" applyNumberFormat="1" applyFont="1" applyBorder="1" applyAlignment="1">
      <alignment horizontal="center" vertical="center"/>
    </xf>
    <xf numFmtId="0" fontId="5" fillId="0" borderId="14" xfId="269" applyNumberFormat="1" applyFont="1" applyBorder="1" applyAlignment="1">
      <alignment horizontal="center" vertical="center"/>
    </xf>
    <xf numFmtId="0" fontId="5" fillId="0" borderId="28" xfId="269" applyNumberFormat="1" applyFont="1" applyBorder="1" applyAlignment="1">
      <alignment horizontal="center" vertical="center"/>
    </xf>
    <xf numFmtId="0" fontId="5" fillId="0" borderId="29" xfId="269" applyNumberFormat="1" applyFont="1" applyBorder="1" applyAlignment="1">
      <alignment horizontal="center" vertical="center"/>
    </xf>
    <xf numFmtId="0" fontId="40" fillId="0" borderId="18" xfId="269" applyNumberFormat="1" applyFont="1" applyBorder="1" applyAlignment="1">
      <alignment horizontal="center" vertical="center"/>
    </xf>
    <xf numFmtId="0" fontId="40" fillId="0" borderId="20" xfId="269" applyNumberFormat="1" applyFont="1" applyBorder="1" applyAlignment="1">
      <alignment horizontal="center" vertical="center"/>
    </xf>
    <xf numFmtId="0" fontId="40" fillId="0" borderId="19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 wrapText="1"/>
    </xf>
    <xf numFmtId="0" fontId="5" fillId="0" borderId="19" xfId="269" applyNumberFormat="1" applyFont="1" applyBorder="1" applyAlignment="1">
      <alignment horizontal="center" vertical="center" wrapText="1"/>
    </xf>
    <xf numFmtId="0" fontId="40" fillId="0" borderId="30" xfId="269" applyNumberFormat="1" applyFont="1" applyBorder="1" applyAlignment="1">
      <alignment horizontal="center" vertical="center"/>
    </xf>
    <xf numFmtId="0" fontId="40" fillId="0" borderId="31" xfId="269" applyNumberFormat="1" applyFont="1" applyBorder="1" applyAlignment="1">
      <alignment horizontal="center" vertical="center"/>
    </xf>
    <xf numFmtId="0" fontId="3" fillId="0" borderId="1" xfId="269" applyNumberFormat="1" applyBorder="1" applyAlignment="1">
      <alignment horizontal="center" vertical="center"/>
    </xf>
    <xf numFmtId="0" fontId="5" fillId="0" borderId="0" xfId="283" applyNumberFormat="1" applyFont="1" applyAlignment="1">
      <alignment vertical="top" wrapText="1"/>
    </xf>
    <xf numFmtId="0" fontId="5" fillId="0" borderId="36" xfId="285" applyNumberFormat="1" applyFont="1" applyBorder="1" applyAlignment="1">
      <alignment horizontal="center" vertical="center"/>
    </xf>
    <xf numFmtId="0" fontId="5" fillId="0" borderId="38" xfId="285" applyNumberFormat="1" applyFont="1" applyBorder="1" applyAlignment="1">
      <alignment horizontal="center" vertical="center"/>
    </xf>
    <xf numFmtId="0" fontId="5" fillId="0" borderId="13" xfId="285" applyNumberFormat="1" applyFont="1" applyBorder="1" applyAlignment="1">
      <alignment horizontal="center" vertical="center"/>
    </xf>
    <xf numFmtId="0" fontId="5" fillId="0" borderId="14" xfId="285" applyNumberFormat="1" applyFont="1" applyBorder="1" applyAlignment="1">
      <alignment horizontal="center" vertical="center"/>
    </xf>
    <xf numFmtId="0" fontId="5" fillId="0" borderId="33" xfId="8" applyNumberFormat="1" applyFont="1" applyFill="1" applyBorder="1" applyAlignment="1">
      <alignment horizontal="center" vertical="center"/>
    </xf>
    <xf numFmtId="0" fontId="5" fillId="0" borderId="35" xfId="8" applyNumberFormat="1" applyFont="1" applyFill="1" applyBorder="1" applyAlignment="1">
      <alignment horizontal="center" vertical="center"/>
    </xf>
    <xf numFmtId="0" fontId="43" fillId="0" borderId="40" xfId="285" applyNumberFormat="1" applyFont="1" applyBorder="1" applyAlignment="1">
      <alignment horizontal="center" vertical="center"/>
    </xf>
    <xf numFmtId="0" fontId="43" fillId="0" borderId="41" xfId="285" applyNumberFormat="1" applyFont="1" applyBorder="1" applyAlignment="1">
      <alignment horizontal="center" vertical="center"/>
    </xf>
  </cellXfs>
  <cellStyles count="288">
    <cellStyle name="20% - アクセント 1 2" xfId="31" xr:uid="{00000000-0005-0000-0000-000000000000}"/>
    <cellStyle name="20% - アクセント 1 3" xfId="32" xr:uid="{00000000-0005-0000-0000-000001000000}"/>
    <cellStyle name="20% - アクセント 2 2" xfId="33" xr:uid="{00000000-0005-0000-0000-000002000000}"/>
    <cellStyle name="20% - アクセント 2 3" xfId="34" xr:uid="{00000000-0005-0000-0000-000003000000}"/>
    <cellStyle name="20% - アクセント 3 2" xfId="35" xr:uid="{00000000-0005-0000-0000-000004000000}"/>
    <cellStyle name="20% - アクセント 3 3" xfId="36" xr:uid="{00000000-0005-0000-0000-000005000000}"/>
    <cellStyle name="20% - アクセント 4 2" xfId="37" xr:uid="{00000000-0005-0000-0000-000006000000}"/>
    <cellStyle name="20% - アクセント 4 3" xfId="38" xr:uid="{00000000-0005-0000-0000-000007000000}"/>
    <cellStyle name="20% - アクセント 5 2" xfId="39" xr:uid="{00000000-0005-0000-0000-000008000000}"/>
    <cellStyle name="20% - アクセント 5 3" xfId="40" xr:uid="{00000000-0005-0000-0000-000009000000}"/>
    <cellStyle name="20% - アクセント 6 2" xfId="41" xr:uid="{00000000-0005-0000-0000-00000A000000}"/>
    <cellStyle name="20% - アクセント 6 3" xfId="42" xr:uid="{00000000-0005-0000-0000-00000B000000}"/>
    <cellStyle name="40% - アクセント 1 2" xfId="43" xr:uid="{00000000-0005-0000-0000-00000C000000}"/>
    <cellStyle name="40% - アクセント 1 3" xfId="44" xr:uid="{00000000-0005-0000-0000-00000D000000}"/>
    <cellStyle name="40% - アクセント 2 2" xfId="45" xr:uid="{00000000-0005-0000-0000-00000E000000}"/>
    <cellStyle name="40% - アクセント 2 3" xfId="46" xr:uid="{00000000-0005-0000-0000-00000F000000}"/>
    <cellStyle name="40% - アクセント 3 2" xfId="47" xr:uid="{00000000-0005-0000-0000-000010000000}"/>
    <cellStyle name="40% - アクセント 3 3" xfId="48" xr:uid="{00000000-0005-0000-0000-000011000000}"/>
    <cellStyle name="40% - アクセント 4 2" xfId="49" xr:uid="{00000000-0005-0000-0000-000012000000}"/>
    <cellStyle name="40% - アクセント 4 3" xfId="50" xr:uid="{00000000-0005-0000-0000-000013000000}"/>
    <cellStyle name="40% - アクセント 5 2" xfId="51" xr:uid="{00000000-0005-0000-0000-000014000000}"/>
    <cellStyle name="40% - アクセント 5 3" xfId="52" xr:uid="{00000000-0005-0000-0000-000015000000}"/>
    <cellStyle name="40% - アクセント 6 2" xfId="53" xr:uid="{00000000-0005-0000-0000-000016000000}"/>
    <cellStyle name="40% - アクセント 6 3" xfId="54" xr:uid="{00000000-0005-0000-0000-000017000000}"/>
    <cellStyle name="60% - アクセント 1 2" xfId="55" xr:uid="{00000000-0005-0000-0000-000018000000}"/>
    <cellStyle name="60% - アクセント 1 3" xfId="56" xr:uid="{00000000-0005-0000-0000-000019000000}"/>
    <cellStyle name="60% - アクセント 2 2" xfId="57" xr:uid="{00000000-0005-0000-0000-00001A000000}"/>
    <cellStyle name="60% - アクセント 2 3" xfId="58" xr:uid="{00000000-0005-0000-0000-00001B000000}"/>
    <cellStyle name="60% - アクセント 3 2" xfId="59" xr:uid="{00000000-0005-0000-0000-00001C000000}"/>
    <cellStyle name="60% - アクセント 3 3" xfId="60" xr:uid="{00000000-0005-0000-0000-00001D000000}"/>
    <cellStyle name="60% - アクセント 4 2" xfId="61" xr:uid="{00000000-0005-0000-0000-00001E000000}"/>
    <cellStyle name="60% - アクセント 4 3" xfId="62" xr:uid="{00000000-0005-0000-0000-00001F000000}"/>
    <cellStyle name="60% - アクセント 5 2" xfId="63" xr:uid="{00000000-0005-0000-0000-000020000000}"/>
    <cellStyle name="60% - アクセント 5 3" xfId="64" xr:uid="{00000000-0005-0000-0000-000021000000}"/>
    <cellStyle name="60% - アクセント 6 2" xfId="65" xr:uid="{00000000-0005-0000-0000-000022000000}"/>
    <cellStyle name="60% - アクセント 6 3" xfId="66" xr:uid="{00000000-0005-0000-0000-000023000000}"/>
    <cellStyle name="Calc Currency (0)" xfId="15" xr:uid="{00000000-0005-0000-0000-000024000000}"/>
    <cellStyle name="Header1" xfId="16" xr:uid="{00000000-0005-0000-0000-000025000000}"/>
    <cellStyle name="Header2" xfId="17" xr:uid="{00000000-0005-0000-0000-000026000000}"/>
    <cellStyle name="Normal_#18-Internet" xfId="18" xr:uid="{00000000-0005-0000-0000-000027000000}"/>
    <cellStyle name="アクセント 1 2" xfId="67" xr:uid="{00000000-0005-0000-0000-000028000000}"/>
    <cellStyle name="アクセント 1 3" xfId="68" xr:uid="{00000000-0005-0000-0000-000029000000}"/>
    <cellStyle name="アクセント 2 2" xfId="69" xr:uid="{00000000-0005-0000-0000-00002A000000}"/>
    <cellStyle name="アクセント 2 3" xfId="70" xr:uid="{00000000-0005-0000-0000-00002B000000}"/>
    <cellStyle name="アクセント 3 2" xfId="71" xr:uid="{00000000-0005-0000-0000-00002C000000}"/>
    <cellStyle name="アクセント 3 3" xfId="72" xr:uid="{00000000-0005-0000-0000-00002D000000}"/>
    <cellStyle name="アクセント 4 2" xfId="73" xr:uid="{00000000-0005-0000-0000-00002E000000}"/>
    <cellStyle name="アクセント 4 3" xfId="74" xr:uid="{00000000-0005-0000-0000-00002F000000}"/>
    <cellStyle name="アクセント 5 2" xfId="75" xr:uid="{00000000-0005-0000-0000-000030000000}"/>
    <cellStyle name="アクセント 5 3" xfId="76" xr:uid="{00000000-0005-0000-0000-000031000000}"/>
    <cellStyle name="アクセント 6 2" xfId="77" xr:uid="{00000000-0005-0000-0000-000032000000}"/>
    <cellStyle name="アクセント 6 3" xfId="78" xr:uid="{00000000-0005-0000-0000-000033000000}"/>
    <cellStyle name="タイトル 2" xfId="79" xr:uid="{00000000-0005-0000-0000-000034000000}"/>
    <cellStyle name="タイトル 3" xfId="80" xr:uid="{00000000-0005-0000-0000-000035000000}"/>
    <cellStyle name="チェック セル 2" xfId="81" xr:uid="{00000000-0005-0000-0000-000036000000}"/>
    <cellStyle name="チェック セル 3" xfId="82" xr:uid="{00000000-0005-0000-0000-000037000000}"/>
    <cellStyle name="どちらでもない 2" xfId="83" xr:uid="{00000000-0005-0000-0000-000038000000}"/>
    <cellStyle name="どちらでもない 3" xfId="84" xr:uid="{00000000-0005-0000-0000-000039000000}"/>
    <cellStyle name="パーセント 2" xfId="14" xr:uid="{00000000-0005-0000-0000-00003A000000}"/>
    <cellStyle name="パーセント 2 2" xfId="85" xr:uid="{00000000-0005-0000-0000-00003B000000}"/>
    <cellStyle name="パーセント 2 3" xfId="86" xr:uid="{00000000-0005-0000-0000-00003C000000}"/>
    <cellStyle name="パーセント 3" xfId="29" xr:uid="{00000000-0005-0000-0000-00003D000000}"/>
    <cellStyle name="ハイパーリンク" xfId="287" builtinId="8"/>
    <cellStyle name="ハイパーリンク 10" xfId="28" xr:uid="{00000000-0005-0000-0000-00003E000000}"/>
    <cellStyle name="ハイパーリンク 2" xfId="3" xr:uid="{00000000-0005-0000-0000-00003F000000}"/>
    <cellStyle name="ハイパーリンク 3" xfId="9" xr:uid="{00000000-0005-0000-0000-000040000000}"/>
    <cellStyle name="ハイパーリンク 4" xfId="12" xr:uid="{00000000-0005-0000-0000-000041000000}"/>
    <cellStyle name="ハイパーリンク 5" xfId="13" xr:uid="{00000000-0005-0000-0000-000042000000}"/>
    <cellStyle name="ハイパーリンク 6" xfId="22" xr:uid="{00000000-0005-0000-0000-000043000000}"/>
    <cellStyle name="ハイパーリンク 7" xfId="24" xr:uid="{00000000-0005-0000-0000-000044000000}"/>
    <cellStyle name="ハイパーリンク 8" xfId="25" xr:uid="{00000000-0005-0000-0000-000045000000}"/>
    <cellStyle name="ハイパーリンク 9" xfId="26" xr:uid="{00000000-0005-0000-0000-000046000000}"/>
    <cellStyle name="メモ 2" xfId="87" xr:uid="{00000000-0005-0000-0000-000047000000}"/>
    <cellStyle name="メモ 3" xfId="88" xr:uid="{00000000-0005-0000-0000-000048000000}"/>
    <cellStyle name="メモ 3 2" xfId="89" xr:uid="{00000000-0005-0000-0000-000049000000}"/>
    <cellStyle name="リンク セル 2" xfId="90" xr:uid="{00000000-0005-0000-0000-00004A000000}"/>
    <cellStyle name="リンク セル 3" xfId="91" xr:uid="{00000000-0005-0000-0000-00004B000000}"/>
    <cellStyle name="悪い 2" xfId="92" xr:uid="{00000000-0005-0000-0000-00004C000000}"/>
    <cellStyle name="悪い 3" xfId="93" xr:uid="{00000000-0005-0000-0000-00004D000000}"/>
    <cellStyle name="計算 2" xfId="94" xr:uid="{00000000-0005-0000-0000-00004E000000}"/>
    <cellStyle name="計算 3" xfId="95" xr:uid="{00000000-0005-0000-0000-00004F000000}"/>
    <cellStyle name="警告文 2" xfId="96" xr:uid="{00000000-0005-0000-0000-000050000000}"/>
    <cellStyle name="警告文 3" xfId="97" xr:uid="{00000000-0005-0000-0000-000051000000}"/>
    <cellStyle name="桁区切り 2" xfId="2" xr:uid="{00000000-0005-0000-0000-000052000000}"/>
    <cellStyle name="桁区切り 2 2" xfId="4" xr:uid="{00000000-0005-0000-0000-000053000000}"/>
    <cellStyle name="桁区切り 2 2 2" xfId="8" xr:uid="{00000000-0005-0000-0000-000054000000}"/>
    <cellStyle name="桁区切り 2 2 3" xfId="98" xr:uid="{00000000-0005-0000-0000-000055000000}"/>
    <cellStyle name="桁区切り 2 2 3 2" xfId="276" xr:uid="{1D788293-6645-4785-8C85-F0EEE78A1AF3}"/>
    <cellStyle name="桁区切り 2 3" xfId="99" xr:uid="{00000000-0005-0000-0000-000056000000}"/>
    <cellStyle name="桁区切り 2 4" xfId="284" xr:uid="{BA29435A-C999-44CC-9A92-FCC5F73C47D8}"/>
    <cellStyle name="桁区切り 3" xfId="5" xr:uid="{00000000-0005-0000-0000-000057000000}"/>
    <cellStyle name="桁区切り 3 2" xfId="100" xr:uid="{00000000-0005-0000-0000-000058000000}"/>
    <cellStyle name="桁区切り 3 3" xfId="101" xr:uid="{00000000-0005-0000-0000-000059000000}"/>
    <cellStyle name="桁区切り 3 4" xfId="102" xr:uid="{00000000-0005-0000-0000-00005A000000}"/>
    <cellStyle name="桁区切り 4" xfId="23" xr:uid="{00000000-0005-0000-0000-00005B000000}"/>
    <cellStyle name="桁区切り 4 2" xfId="103" xr:uid="{00000000-0005-0000-0000-00005C000000}"/>
    <cellStyle name="桁区切り 5" xfId="282" xr:uid="{4D3268F7-84BF-47E5-8EAD-D081EAC9092A}"/>
    <cellStyle name="見出し 1 2" xfId="104" xr:uid="{00000000-0005-0000-0000-00005D000000}"/>
    <cellStyle name="見出し 1 3" xfId="105" xr:uid="{00000000-0005-0000-0000-00005E000000}"/>
    <cellStyle name="見出し 2 2" xfId="106" xr:uid="{00000000-0005-0000-0000-00005F000000}"/>
    <cellStyle name="見出し 2 3" xfId="107" xr:uid="{00000000-0005-0000-0000-000060000000}"/>
    <cellStyle name="見出し 3 2" xfId="108" xr:uid="{00000000-0005-0000-0000-000061000000}"/>
    <cellStyle name="見出し 3 3" xfId="109" xr:uid="{00000000-0005-0000-0000-000062000000}"/>
    <cellStyle name="見出し 4 2" xfId="110" xr:uid="{00000000-0005-0000-0000-000063000000}"/>
    <cellStyle name="見出し 4 3" xfId="111" xr:uid="{00000000-0005-0000-0000-000064000000}"/>
    <cellStyle name="集計 2" xfId="112" xr:uid="{00000000-0005-0000-0000-000065000000}"/>
    <cellStyle name="集計 3" xfId="113" xr:uid="{00000000-0005-0000-0000-000066000000}"/>
    <cellStyle name="出力 2" xfId="114" xr:uid="{00000000-0005-0000-0000-000067000000}"/>
    <cellStyle name="出力 3" xfId="115" xr:uid="{00000000-0005-0000-0000-000068000000}"/>
    <cellStyle name="説明文 2" xfId="116" xr:uid="{00000000-0005-0000-0000-000069000000}"/>
    <cellStyle name="説明文 3" xfId="117" xr:uid="{00000000-0005-0000-0000-00006A000000}"/>
    <cellStyle name="通貨 2" xfId="27" xr:uid="{00000000-0005-0000-0000-00006B000000}"/>
    <cellStyle name="入力 2" xfId="118" xr:uid="{00000000-0005-0000-0000-00006C000000}"/>
    <cellStyle name="入力 3" xfId="119" xr:uid="{00000000-0005-0000-0000-00006D000000}"/>
    <cellStyle name="標準" xfId="0" builtinId="0"/>
    <cellStyle name="標準 10" xfId="120" xr:uid="{00000000-0005-0000-0000-00006F000000}"/>
    <cellStyle name="標準 100" xfId="121" xr:uid="{00000000-0005-0000-0000-000070000000}"/>
    <cellStyle name="標準 101" xfId="122" xr:uid="{00000000-0005-0000-0000-000071000000}"/>
    <cellStyle name="標準 102" xfId="123" xr:uid="{00000000-0005-0000-0000-000072000000}"/>
    <cellStyle name="標準 103" xfId="124" xr:uid="{00000000-0005-0000-0000-000073000000}"/>
    <cellStyle name="標準 104" xfId="125" xr:uid="{00000000-0005-0000-0000-000074000000}"/>
    <cellStyle name="標準 105" xfId="126" xr:uid="{00000000-0005-0000-0000-000075000000}"/>
    <cellStyle name="標準 106" xfId="127" xr:uid="{00000000-0005-0000-0000-000076000000}"/>
    <cellStyle name="標準 107" xfId="128" xr:uid="{00000000-0005-0000-0000-000077000000}"/>
    <cellStyle name="標準 108" xfId="129" xr:uid="{00000000-0005-0000-0000-000078000000}"/>
    <cellStyle name="標準 109" xfId="130" xr:uid="{00000000-0005-0000-0000-000079000000}"/>
    <cellStyle name="標準 11" xfId="131" xr:uid="{00000000-0005-0000-0000-00007A000000}"/>
    <cellStyle name="標準 110" xfId="132" xr:uid="{00000000-0005-0000-0000-00007B000000}"/>
    <cellStyle name="標準 111" xfId="133" xr:uid="{00000000-0005-0000-0000-00007C000000}"/>
    <cellStyle name="標準 112" xfId="134" xr:uid="{00000000-0005-0000-0000-00007D000000}"/>
    <cellStyle name="標準 113" xfId="135" xr:uid="{00000000-0005-0000-0000-00007E000000}"/>
    <cellStyle name="標準 114" xfId="136" xr:uid="{00000000-0005-0000-0000-00007F000000}"/>
    <cellStyle name="標準 115" xfId="137" xr:uid="{00000000-0005-0000-0000-000080000000}"/>
    <cellStyle name="標準 116" xfId="138" xr:uid="{00000000-0005-0000-0000-000081000000}"/>
    <cellStyle name="標準 117" xfId="139" xr:uid="{00000000-0005-0000-0000-000082000000}"/>
    <cellStyle name="標準 118" xfId="140" xr:uid="{00000000-0005-0000-0000-000083000000}"/>
    <cellStyle name="標準 119" xfId="141" xr:uid="{00000000-0005-0000-0000-000084000000}"/>
    <cellStyle name="標準 12" xfId="142" xr:uid="{00000000-0005-0000-0000-000085000000}"/>
    <cellStyle name="標準 120" xfId="143" xr:uid="{00000000-0005-0000-0000-000086000000}"/>
    <cellStyle name="標準 121" xfId="144" xr:uid="{00000000-0005-0000-0000-000087000000}"/>
    <cellStyle name="標準 122" xfId="145" xr:uid="{00000000-0005-0000-0000-000088000000}"/>
    <cellStyle name="標準 123" xfId="146" xr:uid="{00000000-0005-0000-0000-000089000000}"/>
    <cellStyle name="標準 124" xfId="147" xr:uid="{00000000-0005-0000-0000-00008A000000}"/>
    <cellStyle name="標準 125" xfId="148" xr:uid="{00000000-0005-0000-0000-00008B000000}"/>
    <cellStyle name="標準 126" xfId="149" xr:uid="{00000000-0005-0000-0000-00008C000000}"/>
    <cellStyle name="標準 127" xfId="150" xr:uid="{00000000-0005-0000-0000-00008D000000}"/>
    <cellStyle name="標準 128" xfId="151" xr:uid="{00000000-0005-0000-0000-00008E000000}"/>
    <cellStyle name="標準 129" xfId="152" xr:uid="{00000000-0005-0000-0000-00008F000000}"/>
    <cellStyle name="標準 13" xfId="153" xr:uid="{00000000-0005-0000-0000-000090000000}"/>
    <cellStyle name="標準 130" xfId="154" xr:uid="{00000000-0005-0000-0000-000091000000}"/>
    <cellStyle name="標準 131" xfId="155" xr:uid="{00000000-0005-0000-0000-000092000000}"/>
    <cellStyle name="標準 131 2" xfId="156" xr:uid="{00000000-0005-0000-0000-000093000000}"/>
    <cellStyle name="標準 132" xfId="157" xr:uid="{00000000-0005-0000-0000-000094000000}"/>
    <cellStyle name="標準 132 2" xfId="158" xr:uid="{00000000-0005-0000-0000-000095000000}"/>
    <cellStyle name="標準 133" xfId="159" xr:uid="{00000000-0005-0000-0000-000096000000}"/>
    <cellStyle name="標準 133 2" xfId="160" xr:uid="{00000000-0005-0000-0000-000097000000}"/>
    <cellStyle name="標準 134" xfId="161" xr:uid="{00000000-0005-0000-0000-000098000000}"/>
    <cellStyle name="標準 134 2" xfId="162" xr:uid="{00000000-0005-0000-0000-000099000000}"/>
    <cellStyle name="標準 135" xfId="163" xr:uid="{00000000-0005-0000-0000-00009A000000}"/>
    <cellStyle name="標準 135 2" xfId="164" xr:uid="{00000000-0005-0000-0000-00009B000000}"/>
    <cellStyle name="標準 136" xfId="165" xr:uid="{00000000-0005-0000-0000-00009C000000}"/>
    <cellStyle name="標準 136 2" xfId="166" xr:uid="{00000000-0005-0000-0000-00009D000000}"/>
    <cellStyle name="標準 137" xfId="167" xr:uid="{00000000-0005-0000-0000-00009E000000}"/>
    <cellStyle name="標準 137 2" xfId="168" xr:uid="{00000000-0005-0000-0000-00009F000000}"/>
    <cellStyle name="標準 138" xfId="169" xr:uid="{00000000-0005-0000-0000-0000A0000000}"/>
    <cellStyle name="標準 138 2" xfId="170" xr:uid="{00000000-0005-0000-0000-0000A1000000}"/>
    <cellStyle name="標準 139" xfId="171" xr:uid="{00000000-0005-0000-0000-0000A2000000}"/>
    <cellStyle name="標準 139 2" xfId="172" xr:uid="{00000000-0005-0000-0000-0000A3000000}"/>
    <cellStyle name="標準 14" xfId="173" xr:uid="{00000000-0005-0000-0000-0000A4000000}"/>
    <cellStyle name="標準 140" xfId="174" xr:uid="{00000000-0005-0000-0000-0000A5000000}"/>
    <cellStyle name="標準 140 2" xfId="175" xr:uid="{00000000-0005-0000-0000-0000A6000000}"/>
    <cellStyle name="標準 141" xfId="176" xr:uid="{00000000-0005-0000-0000-0000A7000000}"/>
    <cellStyle name="標準 141 2" xfId="281" xr:uid="{F5D88BC0-1AD1-4FE2-97FD-817C96BC5CA0}"/>
    <cellStyle name="標準 142" xfId="268" xr:uid="{00000000-0005-0000-0000-0000A8000000}"/>
    <cellStyle name="標準 145 2" xfId="278" xr:uid="{305084D9-ADF0-4AD5-AF5D-701659689C1C}"/>
    <cellStyle name="標準 15" xfId="177" xr:uid="{00000000-0005-0000-0000-0000A9000000}"/>
    <cellStyle name="標準 16" xfId="178" xr:uid="{00000000-0005-0000-0000-0000AA000000}"/>
    <cellStyle name="標準 17" xfId="179" xr:uid="{00000000-0005-0000-0000-0000AB000000}"/>
    <cellStyle name="標準 18" xfId="180" xr:uid="{00000000-0005-0000-0000-0000AC000000}"/>
    <cellStyle name="標準 19" xfId="181" xr:uid="{00000000-0005-0000-0000-0000AD000000}"/>
    <cellStyle name="標準 2" xfId="1" xr:uid="{00000000-0005-0000-0000-0000AE000000}"/>
    <cellStyle name="標準 2 2" xfId="7" xr:uid="{00000000-0005-0000-0000-0000AF000000}"/>
    <cellStyle name="標準 2 2 2" xfId="182" xr:uid="{00000000-0005-0000-0000-0000B0000000}"/>
    <cellStyle name="標準 2 2 3" xfId="269" xr:uid="{00000000-0005-0000-0000-0000B1000000}"/>
    <cellStyle name="標準 2 3" xfId="30" xr:uid="{00000000-0005-0000-0000-0000B2000000}"/>
    <cellStyle name="標準 20" xfId="183" xr:uid="{00000000-0005-0000-0000-0000B3000000}"/>
    <cellStyle name="標準 21" xfId="184" xr:uid="{00000000-0005-0000-0000-0000B4000000}"/>
    <cellStyle name="標準 22" xfId="185" xr:uid="{00000000-0005-0000-0000-0000B5000000}"/>
    <cellStyle name="標準 23" xfId="186" xr:uid="{00000000-0005-0000-0000-0000B6000000}"/>
    <cellStyle name="標準 24" xfId="187" xr:uid="{00000000-0005-0000-0000-0000B7000000}"/>
    <cellStyle name="標準 25" xfId="188" xr:uid="{00000000-0005-0000-0000-0000B8000000}"/>
    <cellStyle name="標準 26" xfId="189" xr:uid="{00000000-0005-0000-0000-0000B9000000}"/>
    <cellStyle name="標準 27" xfId="190" xr:uid="{00000000-0005-0000-0000-0000BA000000}"/>
    <cellStyle name="標準 28" xfId="191" xr:uid="{00000000-0005-0000-0000-0000BB000000}"/>
    <cellStyle name="標準 29" xfId="192" xr:uid="{00000000-0005-0000-0000-0000BC000000}"/>
    <cellStyle name="標準 3" xfId="6" xr:uid="{00000000-0005-0000-0000-0000BD000000}"/>
    <cellStyle name="標準 3 2" xfId="21" xr:uid="{00000000-0005-0000-0000-0000BE000000}"/>
    <cellStyle name="標準 3 3" xfId="270" xr:uid="{E8F8246E-D509-4668-8304-6B4B9E61534B}"/>
    <cellStyle name="標準 30" xfId="193" xr:uid="{00000000-0005-0000-0000-0000BF000000}"/>
    <cellStyle name="標準 31" xfId="194" xr:uid="{00000000-0005-0000-0000-0000C0000000}"/>
    <cellStyle name="標準 32" xfId="195" xr:uid="{00000000-0005-0000-0000-0000C1000000}"/>
    <cellStyle name="標準 33" xfId="196" xr:uid="{00000000-0005-0000-0000-0000C2000000}"/>
    <cellStyle name="標準 34" xfId="197" xr:uid="{00000000-0005-0000-0000-0000C3000000}"/>
    <cellStyle name="標準 35" xfId="198" xr:uid="{00000000-0005-0000-0000-0000C4000000}"/>
    <cellStyle name="標準 36" xfId="199" xr:uid="{00000000-0005-0000-0000-0000C5000000}"/>
    <cellStyle name="標準 37" xfId="200" xr:uid="{00000000-0005-0000-0000-0000C6000000}"/>
    <cellStyle name="標準 38" xfId="201" xr:uid="{00000000-0005-0000-0000-0000C7000000}"/>
    <cellStyle name="標準 39" xfId="202" xr:uid="{00000000-0005-0000-0000-0000C8000000}"/>
    <cellStyle name="標準 4" xfId="10" xr:uid="{00000000-0005-0000-0000-0000C9000000}"/>
    <cellStyle name="標準 4 2" xfId="203" xr:uid="{00000000-0005-0000-0000-0000CA000000}"/>
    <cellStyle name="標準 40" xfId="204" xr:uid="{00000000-0005-0000-0000-0000CB000000}"/>
    <cellStyle name="標準 41" xfId="205" xr:uid="{00000000-0005-0000-0000-0000CC000000}"/>
    <cellStyle name="標準 42" xfId="206" xr:uid="{00000000-0005-0000-0000-0000CD000000}"/>
    <cellStyle name="標準 43" xfId="207" xr:uid="{00000000-0005-0000-0000-0000CE000000}"/>
    <cellStyle name="標準 44" xfId="208" xr:uid="{00000000-0005-0000-0000-0000CF000000}"/>
    <cellStyle name="標準 45" xfId="209" xr:uid="{00000000-0005-0000-0000-0000D0000000}"/>
    <cellStyle name="標準 46" xfId="210" xr:uid="{00000000-0005-0000-0000-0000D1000000}"/>
    <cellStyle name="標準 47" xfId="211" xr:uid="{00000000-0005-0000-0000-0000D2000000}"/>
    <cellStyle name="標準 48" xfId="212" xr:uid="{00000000-0005-0000-0000-0000D3000000}"/>
    <cellStyle name="標準 49" xfId="213" xr:uid="{00000000-0005-0000-0000-0000D4000000}"/>
    <cellStyle name="標準 5" xfId="11" xr:uid="{00000000-0005-0000-0000-0000D5000000}"/>
    <cellStyle name="標準 50" xfId="214" xr:uid="{00000000-0005-0000-0000-0000D6000000}"/>
    <cellStyle name="標準 51" xfId="215" xr:uid="{00000000-0005-0000-0000-0000D7000000}"/>
    <cellStyle name="標準 52" xfId="216" xr:uid="{00000000-0005-0000-0000-0000D8000000}"/>
    <cellStyle name="標準 53" xfId="217" xr:uid="{00000000-0005-0000-0000-0000D9000000}"/>
    <cellStyle name="標準 54" xfId="218" xr:uid="{00000000-0005-0000-0000-0000DA000000}"/>
    <cellStyle name="標準 55" xfId="219" xr:uid="{00000000-0005-0000-0000-0000DB000000}"/>
    <cellStyle name="標準 56" xfId="220" xr:uid="{00000000-0005-0000-0000-0000DC000000}"/>
    <cellStyle name="標準 57" xfId="221" xr:uid="{00000000-0005-0000-0000-0000DD000000}"/>
    <cellStyle name="標準 58" xfId="222" xr:uid="{00000000-0005-0000-0000-0000DE000000}"/>
    <cellStyle name="標準 59" xfId="223" xr:uid="{00000000-0005-0000-0000-0000DF000000}"/>
    <cellStyle name="標準 6" xfId="19" xr:uid="{00000000-0005-0000-0000-0000E0000000}"/>
    <cellStyle name="標準 60" xfId="224" xr:uid="{00000000-0005-0000-0000-0000E1000000}"/>
    <cellStyle name="標準 61" xfId="225" xr:uid="{00000000-0005-0000-0000-0000E2000000}"/>
    <cellStyle name="標準 62" xfId="226" xr:uid="{00000000-0005-0000-0000-0000E3000000}"/>
    <cellStyle name="標準 63" xfId="227" xr:uid="{00000000-0005-0000-0000-0000E4000000}"/>
    <cellStyle name="標準 64" xfId="228" xr:uid="{00000000-0005-0000-0000-0000E5000000}"/>
    <cellStyle name="標準 65" xfId="229" xr:uid="{00000000-0005-0000-0000-0000E6000000}"/>
    <cellStyle name="標準 66" xfId="230" xr:uid="{00000000-0005-0000-0000-0000E7000000}"/>
    <cellStyle name="標準 67" xfId="231" xr:uid="{00000000-0005-0000-0000-0000E8000000}"/>
    <cellStyle name="標準 68" xfId="232" xr:uid="{00000000-0005-0000-0000-0000E9000000}"/>
    <cellStyle name="標準 69" xfId="233" xr:uid="{00000000-0005-0000-0000-0000EA000000}"/>
    <cellStyle name="標準 7" xfId="20" xr:uid="{00000000-0005-0000-0000-0000EB000000}"/>
    <cellStyle name="標準 70" xfId="234" xr:uid="{00000000-0005-0000-0000-0000EC000000}"/>
    <cellStyle name="標準 71" xfId="235" xr:uid="{00000000-0005-0000-0000-0000ED000000}"/>
    <cellStyle name="標準 72" xfId="236" xr:uid="{00000000-0005-0000-0000-0000EE000000}"/>
    <cellStyle name="標準 73" xfId="237" xr:uid="{00000000-0005-0000-0000-0000EF000000}"/>
    <cellStyle name="標準 74" xfId="238" xr:uid="{00000000-0005-0000-0000-0000F0000000}"/>
    <cellStyle name="標準 75" xfId="239" xr:uid="{00000000-0005-0000-0000-0000F1000000}"/>
    <cellStyle name="標準 76" xfId="240" xr:uid="{00000000-0005-0000-0000-0000F2000000}"/>
    <cellStyle name="標準 77" xfId="241" xr:uid="{00000000-0005-0000-0000-0000F3000000}"/>
    <cellStyle name="標準 78" xfId="242" xr:uid="{00000000-0005-0000-0000-0000F4000000}"/>
    <cellStyle name="標準 79" xfId="243" xr:uid="{00000000-0005-0000-0000-0000F5000000}"/>
    <cellStyle name="標準 8" xfId="244" xr:uid="{00000000-0005-0000-0000-0000F6000000}"/>
    <cellStyle name="標準 80" xfId="245" xr:uid="{00000000-0005-0000-0000-0000F7000000}"/>
    <cellStyle name="標準 81" xfId="246" xr:uid="{00000000-0005-0000-0000-0000F8000000}"/>
    <cellStyle name="標準 82" xfId="247" xr:uid="{00000000-0005-0000-0000-0000F9000000}"/>
    <cellStyle name="標準 83" xfId="248" xr:uid="{00000000-0005-0000-0000-0000FA000000}"/>
    <cellStyle name="標準 84" xfId="249" xr:uid="{00000000-0005-0000-0000-0000FB000000}"/>
    <cellStyle name="標準 85" xfId="250" xr:uid="{00000000-0005-0000-0000-0000FC000000}"/>
    <cellStyle name="標準 86" xfId="251" xr:uid="{00000000-0005-0000-0000-0000FD000000}"/>
    <cellStyle name="標準 87" xfId="252" xr:uid="{00000000-0005-0000-0000-0000FE000000}"/>
    <cellStyle name="標準 88" xfId="253" xr:uid="{00000000-0005-0000-0000-0000FF000000}"/>
    <cellStyle name="標準 89" xfId="254" xr:uid="{00000000-0005-0000-0000-000000010000}"/>
    <cellStyle name="標準 9" xfId="255" xr:uid="{00000000-0005-0000-0000-000001010000}"/>
    <cellStyle name="標準 90" xfId="256" xr:uid="{00000000-0005-0000-0000-000002010000}"/>
    <cellStyle name="標準 91" xfId="257" xr:uid="{00000000-0005-0000-0000-000003010000}"/>
    <cellStyle name="標準 92" xfId="258" xr:uid="{00000000-0005-0000-0000-000004010000}"/>
    <cellStyle name="標準 93" xfId="259" xr:uid="{00000000-0005-0000-0000-000005010000}"/>
    <cellStyle name="標準 94" xfId="260" xr:uid="{00000000-0005-0000-0000-000006010000}"/>
    <cellStyle name="標準 95" xfId="261" xr:uid="{00000000-0005-0000-0000-000007010000}"/>
    <cellStyle name="標準 96" xfId="262" xr:uid="{00000000-0005-0000-0000-000008010000}"/>
    <cellStyle name="標準 97" xfId="263" xr:uid="{00000000-0005-0000-0000-000009010000}"/>
    <cellStyle name="標準 98" xfId="264" xr:uid="{00000000-0005-0000-0000-00000A010000}"/>
    <cellStyle name="標準 99" xfId="265" xr:uid="{00000000-0005-0000-0000-00000B010000}"/>
    <cellStyle name="標準_8-11. 階層別保育料額、8-12家庭保育、8-13家庭保育補助金" xfId="273" xr:uid="{B207FB3C-7F0D-475E-8B17-A5DAC3E695B0}"/>
    <cellStyle name="標準_8-14. 学童保育室の状況、8-15入所通所児童数" xfId="274" xr:uid="{7EDB86C0-E179-4C7F-A996-BC6C5B2B5155}"/>
    <cellStyle name="標準_8-15" xfId="275" xr:uid="{68B39A69-4DA6-4A90-BD62-1CD9FDDFA28E}"/>
    <cellStyle name="標準_8-17、8-18、8-19、8-20" xfId="277" xr:uid="{91668F38-B7D5-4862-89AB-E44235A197EE}"/>
    <cellStyle name="標準_8-22" xfId="279" xr:uid="{57CD7156-69F4-413C-B071-B8900A2B70EB}"/>
    <cellStyle name="標準_8-23、8-24" xfId="280" xr:uid="{E5B14B00-46B9-49F1-8EEE-CF1300D2195C}"/>
    <cellStyle name="標準_8-45.介護保険認定申請件数8-46、8-47、8-48、8-49" xfId="283" xr:uid="{8308A70D-3BEF-45F1-9C56-1F08C9469937}"/>
    <cellStyle name="標準_8-50.介護保険所得段階別1号被保険者数、8-51、8-52" xfId="285" xr:uid="{BC9931ED-7ACB-4691-AF46-7C3B55E77B31}"/>
    <cellStyle name="標準_8-53.介護サービス供給達成率" xfId="286" xr:uid="{6FF6779B-094A-492C-A067-EBA345262AF5}"/>
    <cellStyle name="標準_8-8. 保育所(園)申請及び入所(園)状況" xfId="272" xr:uid="{C07DDA7D-18B1-4038-905A-28902608FDC5}"/>
    <cellStyle name="標準_8-9. 市立保育所別職員数、8-10.私立保育園別職員" xfId="271" xr:uid="{26C6A6FC-74B3-4E4A-BEA0-99756465E10A}"/>
    <cellStyle name="良い 2" xfId="266" xr:uid="{00000000-0005-0000-0000-00000C010000}"/>
    <cellStyle name="良い 3" xfId="267" xr:uid="{00000000-0005-0000-0000-00000D010000}"/>
  </cellStyles>
  <dxfs count="1">
    <dxf>
      <numFmt numFmtId="18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243319</xdr:colOff>
      <xdr:row>5</xdr:row>
      <xdr:rowOff>199157</xdr:rowOff>
    </xdr:from>
    <xdr:to>
      <xdr:col>6</xdr:col>
      <xdr:colOff>405319</xdr:colOff>
      <xdr:row>5</xdr:row>
      <xdr:rowOff>361157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2E4C79C0-4F3F-47E0-AB76-7143932C9FFD}"/>
            </a:ext>
          </a:extLst>
        </xdr:cNvPr>
        <xdr:cNvSpPr>
          <a:spLocks noChangeArrowheads="1"/>
        </xdr:cNvSpPr>
      </xdr:nvSpPr>
      <xdr:spPr bwMode="auto">
        <a:xfrm>
          <a:off x="4224769" y="770657"/>
          <a:ext cx="162000" cy="1620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240377</xdr:colOff>
      <xdr:row>5</xdr:row>
      <xdr:rowOff>213360</xdr:rowOff>
    </xdr:from>
    <xdr:to>
      <xdr:col>2</xdr:col>
      <xdr:colOff>402377</xdr:colOff>
      <xdr:row>5</xdr:row>
      <xdr:rowOff>375360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E2A5FFDC-FBC9-423F-BC3A-28A73A3AD36B}"/>
            </a:ext>
          </a:extLst>
        </xdr:cNvPr>
        <xdr:cNvSpPr>
          <a:spLocks noChangeArrowheads="1"/>
        </xdr:cNvSpPr>
      </xdr:nvSpPr>
      <xdr:spPr bwMode="auto">
        <a:xfrm>
          <a:off x="1669127" y="784860"/>
          <a:ext cx="162000" cy="1620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39503</xdr:colOff>
      <xdr:row>4</xdr:row>
      <xdr:rowOff>190500</xdr:rowOff>
    </xdr:from>
    <xdr:to>
      <xdr:col>2</xdr:col>
      <xdr:colOff>201428</xdr:colOff>
      <xdr:row>4</xdr:row>
      <xdr:rowOff>352500</xdr:rowOff>
    </xdr:to>
    <xdr:sp macro="" textlink="">
      <xdr:nvSpPr>
        <xdr:cNvPr id="2" name="Oval 12">
          <a:extLst>
            <a:ext uri="{FF2B5EF4-FFF2-40B4-BE49-F238E27FC236}">
              <a16:creationId xmlns:a16="http://schemas.microsoft.com/office/drawing/2014/main" id="{A36EAC4A-EECF-4A7E-A94E-DEAC9AF314BE}"/>
            </a:ext>
          </a:extLst>
        </xdr:cNvPr>
        <xdr:cNvSpPr>
          <a:spLocks noChangeArrowheads="1"/>
        </xdr:cNvSpPr>
      </xdr:nvSpPr>
      <xdr:spPr bwMode="auto">
        <a:xfrm>
          <a:off x="1544453" y="571500"/>
          <a:ext cx="161925" cy="1620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6C5B-4755-4B85-A965-505609F84EAB}">
  <dimension ref="A1:A56"/>
  <sheetViews>
    <sheetView tabSelected="1" zoomScale="115" zoomScaleNormal="115" workbookViewId="0">
      <selection activeCell="A56" sqref="A56"/>
    </sheetView>
  </sheetViews>
  <sheetFormatPr defaultRowHeight="13.5"/>
  <sheetData>
    <row r="1" spans="1:1">
      <c r="A1" t="s">
        <v>818</v>
      </c>
    </row>
    <row r="2" spans="1:1">
      <c r="A2" s="517" t="s">
        <v>820</v>
      </c>
    </row>
    <row r="3" spans="1:1">
      <c r="A3" s="517" t="s">
        <v>821</v>
      </c>
    </row>
    <row r="4" spans="1:1">
      <c r="A4" s="517" t="s">
        <v>822</v>
      </c>
    </row>
    <row r="5" spans="1:1">
      <c r="A5" s="517" t="s">
        <v>823</v>
      </c>
    </row>
    <row r="6" spans="1:1">
      <c r="A6" s="517" t="s">
        <v>824</v>
      </c>
    </row>
    <row r="7" spans="1:1">
      <c r="A7" s="517" t="s">
        <v>825</v>
      </c>
    </row>
    <row r="8" spans="1:1">
      <c r="A8" s="517" t="s">
        <v>826</v>
      </c>
    </row>
    <row r="9" spans="1:1">
      <c r="A9" s="517" t="s">
        <v>827</v>
      </c>
    </row>
    <row r="10" spans="1:1">
      <c r="A10" s="517" t="s">
        <v>828</v>
      </c>
    </row>
    <row r="11" spans="1:1">
      <c r="A11" s="517" t="s">
        <v>829</v>
      </c>
    </row>
    <row r="12" spans="1:1">
      <c r="A12" s="517" t="s">
        <v>830</v>
      </c>
    </row>
    <row r="13" spans="1:1">
      <c r="A13" s="517" t="s">
        <v>831</v>
      </c>
    </row>
    <row r="14" spans="1:1">
      <c r="A14" s="517" t="s">
        <v>832</v>
      </c>
    </row>
    <row r="15" spans="1:1">
      <c r="A15" s="517" t="s">
        <v>833</v>
      </c>
    </row>
    <row r="16" spans="1:1">
      <c r="A16" s="517" t="s">
        <v>834</v>
      </c>
    </row>
    <row r="17" spans="1:1">
      <c r="A17" s="517" t="s">
        <v>835</v>
      </c>
    </row>
    <row r="18" spans="1:1">
      <c r="A18" s="517" t="s">
        <v>836</v>
      </c>
    </row>
    <row r="19" spans="1:1">
      <c r="A19" s="517" t="s">
        <v>837</v>
      </c>
    </row>
    <row r="20" spans="1:1">
      <c r="A20" s="517" t="s">
        <v>838</v>
      </c>
    </row>
    <row r="21" spans="1:1">
      <c r="A21" s="517" t="s">
        <v>839</v>
      </c>
    </row>
    <row r="22" spans="1:1">
      <c r="A22" s="517" t="s">
        <v>840</v>
      </c>
    </row>
    <row r="23" spans="1:1">
      <c r="A23" s="517" t="s">
        <v>841</v>
      </c>
    </row>
    <row r="24" spans="1:1">
      <c r="A24" s="517" t="s">
        <v>842</v>
      </c>
    </row>
    <row r="25" spans="1:1">
      <c r="A25" s="517" t="s">
        <v>843</v>
      </c>
    </row>
    <row r="26" spans="1:1">
      <c r="A26" s="517" t="s">
        <v>874</v>
      </c>
    </row>
    <row r="27" spans="1:1">
      <c r="A27" s="517" t="s">
        <v>844</v>
      </c>
    </row>
    <row r="28" spans="1:1">
      <c r="A28" s="517" t="s">
        <v>845</v>
      </c>
    </row>
    <row r="29" spans="1:1">
      <c r="A29" s="517" t="s">
        <v>846</v>
      </c>
    </row>
    <row r="30" spans="1:1">
      <c r="A30" s="517" t="s">
        <v>847</v>
      </c>
    </row>
    <row r="31" spans="1:1">
      <c r="A31" s="517" t="s">
        <v>848</v>
      </c>
    </row>
    <row r="32" spans="1:1">
      <c r="A32" s="517" t="s">
        <v>849</v>
      </c>
    </row>
    <row r="33" spans="1:1">
      <c r="A33" s="517" t="s">
        <v>850</v>
      </c>
    </row>
    <row r="34" spans="1:1">
      <c r="A34" s="517" t="s">
        <v>851</v>
      </c>
    </row>
    <row r="35" spans="1:1">
      <c r="A35" s="517" t="s">
        <v>852</v>
      </c>
    </row>
    <row r="36" spans="1:1">
      <c r="A36" s="517" t="s">
        <v>853</v>
      </c>
    </row>
    <row r="37" spans="1:1">
      <c r="A37" s="517" t="s">
        <v>854</v>
      </c>
    </row>
    <row r="38" spans="1:1">
      <c r="A38" s="517" t="s">
        <v>855</v>
      </c>
    </row>
    <row r="39" spans="1:1">
      <c r="A39" s="517" t="s">
        <v>856</v>
      </c>
    </row>
    <row r="40" spans="1:1">
      <c r="A40" s="517" t="s">
        <v>857</v>
      </c>
    </row>
    <row r="41" spans="1:1">
      <c r="A41" s="517" t="s">
        <v>858</v>
      </c>
    </row>
    <row r="42" spans="1:1">
      <c r="A42" s="517" t="s">
        <v>859</v>
      </c>
    </row>
    <row r="43" spans="1:1">
      <c r="A43" s="517" t="s">
        <v>860</v>
      </c>
    </row>
    <row r="44" spans="1:1">
      <c r="A44" s="517" t="s">
        <v>861</v>
      </c>
    </row>
    <row r="45" spans="1:1">
      <c r="A45" s="517" t="s">
        <v>862</v>
      </c>
    </row>
    <row r="46" spans="1:1">
      <c r="A46" s="517" t="s">
        <v>863</v>
      </c>
    </row>
    <row r="47" spans="1:1">
      <c r="A47" s="517" t="s">
        <v>864</v>
      </c>
    </row>
    <row r="48" spans="1:1">
      <c r="A48" s="517" t="s">
        <v>865</v>
      </c>
    </row>
    <row r="49" spans="1:1">
      <c r="A49" s="517" t="s">
        <v>866</v>
      </c>
    </row>
    <row r="50" spans="1:1">
      <c r="A50" s="517" t="s">
        <v>867</v>
      </c>
    </row>
    <row r="51" spans="1:1">
      <c r="A51" s="517" t="s">
        <v>868</v>
      </c>
    </row>
    <row r="52" spans="1:1">
      <c r="A52" s="517" t="s">
        <v>869</v>
      </c>
    </row>
    <row r="53" spans="1:1">
      <c r="A53" s="517" t="s">
        <v>870</v>
      </c>
    </row>
    <row r="54" spans="1:1">
      <c r="A54" s="517" t="s">
        <v>871</v>
      </c>
    </row>
    <row r="55" spans="1:1">
      <c r="A55" s="517" t="s">
        <v>872</v>
      </c>
    </row>
    <row r="56" spans="1:1">
      <c r="A56" s="517" t="s">
        <v>873</v>
      </c>
    </row>
  </sheetData>
  <phoneticPr fontId="2"/>
  <hyperlinks>
    <hyperlink ref="A2" location="'8-1'!A1" display="8-1. 生活保護被保護世帯・人員" xr:uid="{CB9BE69A-4AF2-4AB9-95B1-2897C183A24B}"/>
    <hyperlink ref="A3" location="'8-2'!A1" display="8-2. 生活保護基準額の推移" xr:uid="{6D782425-864D-4793-AAD8-D8241ED5F2C3}"/>
    <hyperlink ref="A4" location="'8-3'!A1" display="8-3. 生活福祉資金・福祉資金貸付状況" xr:uid="{75023B87-E867-4623-802C-B3F1545EDB11}"/>
    <hyperlink ref="A5" location="'8-4'!A1" display="8-4. 共同募金実績額" xr:uid="{2EA79D68-F5EE-4807-9B36-89506785050B}"/>
    <hyperlink ref="A6" location="'8-5'!A1" display="8-5. 歳末たすけあい運動支出状況" xr:uid="{CC99E661-171B-47C8-95C4-B061EBEDE60A}"/>
    <hyperlink ref="A7" location="'8-6'!A1" display="8-6. 国民年金の状況" xr:uid="{FEF31D61-FF4C-44A8-BBDD-166D74B8855F}"/>
    <hyperlink ref="A8" location="'8-7'!A1" display="8-7. 保育所（園）施設数・定員の推移" xr:uid="{B74F2C95-E11E-4F3A-9A61-673F5CC210D4}"/>
    <hyperlink ref="A9" location="'8-8'!A1" display="8-8. 認定こども園施設数・定員の推移" xr:uid="{C71B8D7F-2800-4E76-B269-9200F39365F0}"/>
    <hyperlink ref="A10" location="'8-9'!A1" display="8-9. 市立保育所別職員数" xr:uid="{FC9FFC11-D101-4CAF-AB22-B98432826993}"/>
    <hyperlink ref="A11" location="'8-10'!A1" display="8-10. 市立保育所申請及び入所状況" xr:uid="{EEAF36EB-64E2-4F6D-9F18-FB9AD93AE596}"/>
    <hyperlink ref="A12" location="'8-11'!A1" display="8-11. 私立保育園申請及び入園状況" xr:uid="{D57E5F15-B434-4A36-9D9C-E65C5802FFA6}"/>
    <hyperlink ref="A13" location="'8-12'!A1" display="8-12. 認定こども園申請及び入園状況" xr:uid="{672E98DC-184F-43D6-BDC6-3B8755B95FF0}"/>
    <hyperlink ref="A14" location="'8-13'!A1" display="8-13. 地域型保育事業者施設数・定員の推移" xr:uid="{7F0FE321-C14A-4F42-9866-BE17DAB3A697}"/>
    <hyperlink ref="A15" location="'8-14'!A1" display="8-14. 階層別保育料額" xr:uid="{CBF788CB-3AA6-4969-8CCD-7017A1B9B547}"/>
    <hyperlink ref="A16" location="'8-15'!A1" display="8-15. 学童保育室の状況" xr:uid="{29FE6593-5C35-4D32-AC6D-45873134A32A}"/>
    <hyperlink ref="A17" location="'8-16'!A1" display="8-16. 児童福祉施設入所・通所児童数" xr:uid="{5BECA008-68C9-4F59-97E0-986AD1E6BFE1}"/>
    <hyperlink ref="A18" location="'8-17'!A1" display="8-17. 児童相談所相談件数" xr:uid="{D7765159-F5C6-4FBF-9AA9-BDAC303287B0}"/>
    <hyperlink ref="A19" location="'8-18'!A1" display="8-18. 児童扶養手当・特別児童扶養手当受給者数" xr:uid="{DBA11601-1720-40C4-9FC3-9E4F271A018E}"/>
    <hyperlink ref="A20" location="'8-19'!A1" display="8-19. 児童手当支給状況" xr:uid="{F27A1111-AA40-4287-93B5-E081D64FBC9B}"/>
    <hyperlink ref="A21" location="'8-20'!A1" display="8-20. こども医療費支給状況" xr:uid="{9AFD4824-E9D3-4050-BCFC-FDC552A11046}"/>
    <hyperlink ref="A22" location="'8-21'!A1" display="8-21. ひとり親家庭等医療費支給状況" xr:uid="{1149ABD4-ADBD-4BE2-8247-B3352E1DF68D}"/>
    <hyperlink ref="A23" location="'8-22'!A1" display="8-22. 地域子育て支援センター　年度別利用状況" xr:uid="{0E13AEB8-9A5F-436C-A122-11D4430898C1}"/>
    <hyperlink ref="A24" location="'8-23'!A1" display="8-23. 児童発達支援センター　早期療育発達支援事業（早期療育教室）" xr:uid="{5A175F5E-1C87-43B7-933B-DEF78CF768B4}"/>
    <hyperlink ref="A25" location="'8-24'!A1" display="8-24. 児童発達支援センター　児童発達支援事業利用状況" xr:uid="{911CDFCD-E559-4B54-BC52-2609146EE8F2}"/>
    <hyperlink ref="A26" location="'8-25'!A1" display="8-25. 児童発達支援センター　児童発達支援事業・愛称ぐんぐん　卒園・退園後の状況　ぐんぐんグリーン（知的障がい児）" xr:uid="{44A492EC-732D-4036-9C53-921F415633F2}"/>
    <hyperlink ref="A27" location="'8-26'!A1" display="8-26. 児童遊園地区別設置数" xr:uid="{37212DA4-6068-48E4-A39B-DD2F9005C999}"/>
    <hyperlink ref="A28" location="'8-27(1)'!A1" display="8-27. 児童館コスモス利用状況　（1）入館者数" xr:uid="{A6BEB214-30EE-4548-976F-DABEAC7BC9EF}"/>
    <hyperlink ref="A29" location="'8-27(2)'!A1" display="8-27. 児童館コスモス利用状況　（2）プラネタリウム観覧者数" xr:uid="{4EC7B04C-364A-47A5-B8CC-821DC419E347}"/>
    <hyperlink ref="A30" location="'8-28'!A1" display="8-28. 児童館ヒマワリ利用状況" xr:uid="{B37BDBF8-546B-40D4-BAC8-8D9868946565}"/>
    <hyperlink ref="A31" location="'8-29'!A1" display="8-29. 身体障がい者（児）数" xr:uid="{B39EDC55-5B20-47C1-8B7A-20A7E96001B0}"/>
    <hyperlink ref="A32" location="'8-30'!A1" display="8-30. 障がい等級別身体障がい者（児）数" xr:uid="{7F6AFB58-6F05-434F-B751-D727D2E27DC6}"/>
    <hyperlink ref="A33" location="'8-31'!A1" display="8-31. 知的障がい者（児）数" xr:uid="{D5D840F2-8518-4997-A36A-AB9A2D4E19E8}"/>
    <hyperlink ref="A34" location="'8-32'!A1" display="8-32. 重度心身障害者医療費支給状況" xr:uid="{99C07600-5F4A-4B63-B64B-939E84A88516}"/>
    <hyperlink ref="A35" location="'8-33'!A1" display="8-33. 重度心身障害者手当受給者数" xr:uid="{28DDB395-1670-4494-816A-71B8DC653D95}"/>
    <hyperlink ref="A36" location="'8-34'!A1" display="8-34. 特別障害者手当等受給者数" xr:uid="{1F9DDFE3-82E9-40B6-BF93-CA7533AE79DD}"/>
    <hyperlink ref="A37" location="'8-35'!A1" display="8-35. 精神障害者保健福祉手帳交付状況" xr:uid="{09566453-86F7-42C6-82C7-A5E32BD0C35B}"/>
    <hyperlink ref="A38" location="'8-36'!A1" display="8-36. 自立支援医療（精神通院）制度利用状況" xr:uid="{71100EC9-7B92-4A80-8D84-BB64D748C7F5}"/>
    <hyperlink ref="A39" location="'8-37'!A1" display="8-37. 越谷市指定障害福祉サービス事業所しらこばと利用状況" xr:uid="{22324F35-2C0A-426A-B717-2C6B2177FB23}"/>
    <hyperlink ref="A40" location="'8-38'!A1" display="8-38. 入浴サービスの利用状況" xr:uid="{ADB89622-D983-492E-BB2C-58F07908A594}"/>
    <hyperlink ref="A41" location="'8-39'!A1" display="8-39. ホームヘルプサービス（障がい者）の利用状況" xr:uid="{0A8D953F-567C-4829-AD79-AEEF9291DF27}"/>
    <hyperlink ref="A42" location="'8-40'!A1" display="8-40. 後期高齢者医療被保険者数" xr:uid="{EBAB8AC5-8F24-4966-BFAB-238ACCCF1D80}"/>
    <hyperlink ref="A43" location="'8-41'!A1" display="8-41. 高年齢者職業相談状況" xr:uid="{96743292-9034-4055-B035-EBE0F23D5A65}"/>
    <hyperlink ref="A44" location="'8-42'!A1" display="8-42. 65歳以上高齢者人口の推移" xr:uid="{701E011F-E10A-4DA7-8E1A-54E63CABCE0D}"/>
    <hyperlink ref="A45" location="'8-43'!A1" display="8-43. 敬老会の状況" xr:uid="{E8799ADD-D520-4F0C-93AE-F938FFE92667}"/>
    <hyperlink ref="A46" location="'8-44'!A1" display="8-44. 老人福祉センター利用状況（４館合計）" xr:uid="{AC123F4D-8833-4AD3-A75B-80370BC1ACBB}"/>
    <hyperlink ref="A47" location="'8-45'!A1" display="8-45. 在宅介護者福祉手当支給状況" xr:uid="{DD1E0E9F-AD51-482A-A146-F5775BB3509D}"/>
    <hyperlink ref="A48" location="'8-46'!A1" display="8-46. 介護保険認定申請件数" xr:uid="{B8E7AC12-3B32-4CA3-BC5D-3F394B7BBDD5}"/>
    <hyperlink ref="A49" location="'8-47'!A1" display="8-47. 介護保険要介護状態区分別実認定者数" xr:uid="{E75D81D8-5EE2-4D4A-A3E5-E406A6DC261C}"/>
    <hyperlink ref="A50" location="'8-48'!A1" display="8-48. 介護保険給付費支出状況" xr:uid="{97710530-CFCA-4526-A4DC-58085A381C99}"/>
    <hyperlink ref="A51" location="'8-49'!A1" display="8-49. 介護保険支給限度額に対する利用率（居宅サービス）" xr:uid="{57B1E892-90F7-4710-A803-8D29688E3258}"/>
    <hyperlink ref="A52" location="'8-50'!A1" display="8-50. 施設別給付者数" xr:uid="{32723BD7-99F4-4464-BB7C-D1C5F5C9B290}"/>
    <hyperlink ref="A53" location="'8-51'!A1" display="8-51. 介護保険所得段階別１号被保険者数・年間保険料額" xr:uid="{7576449B-6109-442F-8B22-FE6E42B27F77}"/>
    <hyperlink ref="A54" location="'8-52'!A1" display="8-52. 介護保険料収納率" xr:uid="{F9C280E0-1400-471C-81CF-5A38DC37C5B1}"/>
    <hyperlink ref="A55" location="'8-53'!A1" display="8-53. 介護サービス事業所数" xr:uid="{7DA0782A-9509-4CDA-B0C0-8FB7E90E4E56}"/>
    <hyperlink ref="A56" location="'8-54'!A1" display="8-54. 介護サービス供給達成率" xr:uid="{26FB5095-8524-49B0-BB90-BD214FC734F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0DE69-4AAD-4150-BE0B-838C182B2552}">
  <sheetPr codeName="Sheet9"/>
  <dimension ref="A1:G25"/>
  <sheetViews>
    <sheetView zoomScale="110" zoomScaleNormal="110" workbookViewId="0"/>
  </sheetViews>
  <sheetFormatPr defaultColWidth="10.5" defaultRowHeight="15" customHeight="1"/>
  <cols>
    <col min="1" max="1" width="21.625" style="106" customWidth="1"/>
    <col min="2" max="7" width="10.625" style="106" customWidth="1"/>
    <col min="8" max="16384" width="10.5" style="106"/>
  </cols>
  <sheetData>
    <row r="1" spans="1:7" ht="15" customHeight="1">
      <c r="A1" s="516" t="s">
        <v>819</v>
      </c>
    </row>
    <row r="3" spans="1:7" ht="15" customHeight="1">
      <c r="A3" s="105" t="s">
        <v>98</v>
      </c>
      <c r="C3" s="107"/>
    </row>
    <row r="4" spans="1:7" ht="15" customHeight="1">
      <c r="A4" s="108" t="s">
        <v>99</v>
      </c>
      <c r="G4" s="109" t="s">
        <v>100</v>
      </c>
    </row>
    <row r="5" spans="1:7" ht="35.1" customHeight="1">
      <c r="A5" s="110" t="s">
        <v>101</v>
      </c>
      <c r="B5" s="110" t="s">
        <v>102</v>
      </c>
      <c r="C5" s="111" t="s">
        <v>103</v>
      </c>
      <c r="D5" s="110" t="s">
        <v>104</v>
      </c>
      <c r="E5" s="110" t="s">
        <v>105</v>
      </c>
      <c r="F5" s="111" t="s">
        <v>106</v>
      </c>
      <c r="G5" s="112" t="s">
        <v>107</v>
      </c>
    </row>
    <row r="6" spans="1:7" ht="15" customHeight="1">
      <c r="A6" s="113" t="s">
        <v>108</v>
      </c>
      <c r="B6" s="114">
        <v>1</v>
      </c>
      <c r="C6" s="115">
        <v>19</v>
      </c>
      <c r="D6" s="115">
        <v>1</v>
      </c>
      <c r="E6" s="115">
        <v>1</v>
      </c>
      <c r="F6" s="115">
        <v>3</v>
      </c>
      <c r="G6" s="115">
        <f t="shared" ref="G6:G22" si="0">SUM(B6:F6)</f>
        <v>25</v>
      </c>
    </row>
    <row r="7" spans="1:7" ht="15" customHeight="1">
      <c r="A7" s="113" t="s">
        <v>109</v>
      </c>
      <c r="B7" s="116">
        <v>1</v>
      </c>
      <c r="C7" s="115">
        <v>22</v>
      </c>
      <c r="D7" s="115">
        <v>1</v>
      </c>
      <c r="E7" s="115">
        <v>1</v>
      </c>
      <c r="F7" s="115">
        <v>3</v>
      </c>
      <c r="G7" s="115">
        <f t="shared" si="0"/>
        <v>28</v>
      </c>
    </row>
    <row r="8" spans="1:7" ht="15" customHeight="1">
      <c r="A8" s="113" t="s">
        <v>110</v>
      </c>
      <c r="B8" s="116">
        <v>1</v>
      </c>
      <c r="C8" s="115">
        <v>16</v>
      </c>
      <c r="D8" s="115">
        <v>2</v>
      </c>
      <c r="E8" s="115">
        <v>1</v>
      </c>
      <c r="F8" s="115">
        <v>2</v>
      </c>
      <c r="G8" s="115">
        <f t="shared" si="0"/>
        <v>22</v>
      </c>
    </row>
    <row r="9" spans="1:7" ht="15" customHeight="1">
      <c r="A9" s="113" t="s">
        <v>111</v>
      </c>
      <c r="B9" s="116">
        <v>1</v>
      </c>
      <c r="C9" s="115">
        <v>11</v>
      </c>
      <c r="D9" s="115">
        <v>0</v>
      </c>
      <c r="E9" s="115">
        <v>1</v>
      </c>
      <c r="F9" s="115">
        <v>2</v>
      </c>
      <c r="G9" s="115">
        <f t="shared" si="0"/>
        <v>15</v>
      </c>
    </row>
    <row r="10" spans="1:7" ht="15" customHeight="1">
      <c r="A10" s="113" t="s">
        <v>112</v>
      </c>
      <c r="B10" s="116">
        <v>1</v>
      </c>
      <c r="C10" s="115">
        <v>24</v>
      </c>
      <c r="D10" s="115">
        <v>1</v>
      </c>
      <c r="E10" s="115">
        <v>1</v>
      </c>
      <c r="F10" s="115">
        <v>3</v>
      </c>
      <c r="G10" s="115">
        <f t="shared" si="0"/>
        <v>30</v>
      </c>
    </row>
    <row r="11" spans="1:7" ht="15" customHeight="1">
      <c r="A11" s="113" t="s">
        <v>113</v>
      </c>
      <c r="B11" s="116">
        <v>1</v>
      </c>
      <c r="C11" s="115">
        <v>18</v>
      </c>
      <c r="D11" s="115">
        <v>1</v>
      </c>
      <c r="E11" s="115">
        <v>1</v>
      </c>
      <c r="F11" s="115">
        <v>3</v>
      </c>
      <c r="G11" s="115">
        <f t="shared" si="0"/>
        <v>24</v>
      </c>
    </row>
    <row r="12" spans="1:7" ht="15" customHeight="1">
      <c r="A12" s="113" t="s">
        <v>114</v>
      </c>
      <c r="B12" s="116">
        <v>1</v>
      </c>
      <c r="C12" s="115">
        <v>10</v>
      </c>
      <c r="D12" s="115">
        <v>0</v>
      </c>
      <c r="E12" s="115">
        <v>1</v>
      </c>
      <c r="F12" s="115">
        <v>2</v>
      </c>
      <c r="G12" s="115">
        <f t="shared" si="0"/>
        <v>14</v>
      </c>
    </row>
    <row r="13" spans="1:7" ht="15" customHeight="1">
      <c r="A13" s="113" t="s">
        <v>115</v>
      </c>
      <c r="B13" s="116">
        <v>1</v>
      </c>
      <c r="C13" s="115">
        <v>22</v>
      </c>
      <c r="D13" s="115">
        <v>1</v>
      </c>
      <c r="E13" s="115">
        <v>1</v>
      </c>
      <c r="F13" s="115">
        <v>3</v>
      </c>
      <c r="G13" s="115">
        <f t="shared" si="0"/>
        <v>28</v>
      </c>
    </row>
    <row r="14" spans="1:7" ht="15" customHeight="1">
      <c r="A14" s="113" t="s">
        <v>116</v>
      </c>
      <c r="B14" s="116">
        <v>1</v>
      </c>
      <c r="C14" s="115">
        <v>16</v>
      </c>
      <c r="D14" s="115">
        <v>1</v>
      </c>
      <c r="E14" s="115">
        <v>1</v>
      </c>
      <c r="F14" s="115">
        <v>2</v>
      </c>
      <c r="G14" s="115">
        <f t="shared" si="0"/>
        <v>21</v>
      </c>
    </row>
    <row r="15" spans="1:7" ht="15" customHeight="1">
      <c r="A15" s="113" t="s">
        <v>117</v>
      </c>
      <c r="B15" s="116">
        <v>1</v>
      </c>
      <c r="C15" s="115">
        <v>16</v>
      </c>
      <c r="D15" s="115">
        <v>1</v>
      </c>
      <c r="E15" s="115">
        <v>1</v>
      </c>
      <c r="F15" s="115">
        <v>2</v>
      </c>
      <c r="G15" s="115">
        <f t="shared" si="0"/>
        <v>21</v>
      </c>
    </row>
    <row r="16" spans="1:7" ht="15" customHeight="1">
      <c r="A16" s="113" t="s">
        <v>118</v>
      </c>
      <c r="B16" s="116">
        <v>1</v>
      </c>
      <c r="C16" s="115">
        <v>22</v>
      </c>
      <c r="D16" s="115">
        <v>1</v>
      </c>
      <c r="E16" s="115">
        <v>1</v>
      </c>
      <c r="F16" s="115">
        <v>3</v>
      </c>
      <c r="G16" s="115">
        <f t="shared" si="0"/>
        <v>28</v>
      </c>
    </row>
    <row r="17" spans="1:7" ht="15" customHeight="1">
      <c r="A17" s="113" t="s">
        <v>119</v>
      </c>
      <c r="B17" s="116">
        <v>1</v>
      </c>
      <c r="C17" s="115">
        <v>16</v>
      </c>
      <c r="D17" s="115">
        <v>1</v>
      </c>
      <c r="E17" s="115">
        <v>1</v>
      </c>
      <c r="F17" s="115">
        <v>2</v>
      </c>
      <c r="G17" s="115">
        <f t="shared" si="0"/>
        <v>21</v>
      </c>
    </row>
    <row r="18" spans="1:7" ht="15" customHeight="1">
      <c r="A18" s="113" t="s">
        <v>120</v>
      </c>
      <c r="B18" s="116">
        <v>1</v>
      </c>
      <c r="C18" s="115">
        <v>16</v>
      </c>
      <c r="D18" s="115">
        <v>1</v>
      </c>
      <c r="E18" s="115">
        <v>1</v>
      </c>
      <c r="F18" s="115">
        <v>2</v>
      </c>
      <c r="G18" s="115">
        <f t="shared" si="0"/>
        <v>21</v>
      </c>
    </row>
    <row r="19" spans="1:7" ht="15" customHeight="1">
      <c r="A19" s="113" t="s">
        <v>121</v>
      </c>
      <c r="B19" s="116">
        <v>1</v>
      </c>
      <c r="C19" s="115">
        <v>17</v>
      </c>
      <c r="D19" s="115">
        <v>1</v>
      </c>
      <c r="E19" s="115">
        <v>1</v>
      </c>
      <c r="F19" s="115">
        <v>2</v>
      </c>
      <c r="G19" s="115">
        <f t="shared" si="0"/>
        <v>22</v>
      </c>
    </row>
    <row r="20" spans="1:7" ht="15" customHeight="1">
      <c r="A20" s="113" t="s">
        <v>122</v>
      </c>
      <c r="B20" s="116">
        <v>1</v>
      </c>
      <c r="C20" s="115">
        <v>17</v>
      </c>
      <c r="D20" s="115">
        <v>1</v>
      </c>
      <c r="E20" s="115">
        <v>1</v>
      </c>
      <c r="F20" s="115">
        <v>2</v>
      </c>
      <c r="G20" s="115">
        <f t="shared" si="0"/>
        <v>22</v>
      </c>
    </row>
    <row r="21" spans="1:7" ht="15" customHeight="1">
      <c r="A21" s="113" t="s">
        <v>123</v>
      </c>
      <c r="B21" s="116">
        <v>1</v>
      </c>
      <c r="C21" s="115">
        <v>16</v>
      </c>
      <c r="D21" s="115">
        <v>1</v>
      </c>
      <c r="E21" s="115">
        <v>1</v>
      </c>
      <c r="F21" s="115">
        <v>2</v>
      </c>
      <c r="G21" s="115">
        <f t="shared" si="0"/>
        <v>21</v>
      </c>
    </row>
    <row r="22" spans="1:7" ht="15" customHeight="1">
      <c r="A22" s="113" t="s">
        <v>124</v>
      </c>
      <c r="B22" s="116">
        <v>1</v>
      </c>
      <c r="C22" s="115">
        <v>42</v>
      </c>
      <c r="D22" s="115">
        <v>2</v>
      </c>
      <c r="E22" s="115">
        <v>2</v>
      </c>
      <c r="F22" s="115">
        <v>6</v>
      </c>
      <c r="G22" s="115">
        <f t="shared" si="0"/>
        <v>53</v>
      </c>
    </row>
    <row r="23" spans="1:7" ht="15" customHeight="1">
      <c r="A23" s="117" t="s">
        <v>19</v>
      </c>
      <c r="B23" s="118">
        <f t="shared" ref="B23:G23" si="1">SUM(B6:B22)</f>
        <v>17</v>
      </c>
      <c r="C23" s="119">
        <f t="shared" si="1"/>
        <v>320</v>
      </c>
      <c r="D23" s="119">
        <f t="shared" si="1"/>
        <v>17</v>
      </c>
      <c r="E23" s="119">
        <f t="shared" si="1"/>
        <v>18</v>
      </c>
      <c r="F23" s="119">
        <f t="shared" si="1"/>
        <v>44</v>
      </c>
      <c r="G23" s="119">
        <f t="shared" si="1"/>
        <v>416</v>
      </c>
    </row>
    <row r="24" spans="1:7" ht="15" customHeight="1">
      <c r="D24" s="120"/>
      <c r="E24" s="120"/>
      <c r="G24" s="120" t="s">
        <v>125</v>
      </c>
    </row>
    <row r="25" spans="1:7" ht="15" customHeight="1">
      <c r="D25" s="120"/>
      <c r="E25" s="120"/>
      <c r="G25" s="120"/>
    </row>
  </sheetData>
  <phoneticPr fontId="2"/>
  <conditionalFormatting sqref="B6:G23">
    <cfRule type="expression" dxfId="0" priority="1">
      <formula>MOD(B6,1)&lt;&gt;0</formula>
    </cfRule>
  </conditionalFormatting>
  <hyperlinks>
    <hyperlink ref="A1" location="目次!A1" display="目次へもどる" xr:uid="{9634DC5D-1C67-4C24-8B61-B6ADE470AB51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717AF-D0EF-410D-BDF6-11F353896C0F}">
  <sheetPr codeName="Sheet10">
    <pageSetUpPr fitToPage="1"/>
  </sheetPr>
  <dimension ref="A1:G26"/>
  <sheetViews>
    <sheetView zoomScale="110" zoomScaleNormal="110" workbookViewId="0"/>
  </sheetViews>
  <sheetFormatPr defaultColWidth="12.875" defaultRowHeight="15" customHeight="1"/>
  <cols>
    <col min="1" max="1" width="18.625" style="122" customWidth="1"/>
    <col min="2" max="7" width="10.625" style="122" customWidth="1"/>
    <col min="8" max="16384" width="12.875" style="122"/>
  </cols>
  <sheetData>
    <row r="1" spans="1:7" ht="15" customHeight="1">
      <c r="A1" s="516" t="s">
        <v>819</v>
      </c>
    </row>
    <row r="3" spans="1:7" ht="15" customHeight="1">
      <c r="A3" s="121" t="s">
        <v>126</v>
      </c>
    </row>
    <row r="4" spans="1:7" ht="15" customHeight="1">
      <c r="A4" s="123" t="s">
        <v>127</v>
      </c>
      <c r="C4" s="124"/>
      <c r="D4" s="124"/>
      <c r="E4" s="124"/>
      <c r="F4" s="124"/>
      <c r="G4" s="125" t="s">
        <v>128</v>
      </c>
    </row>
    <row r="5" spans="1:7" ht="15" customHeight="1">
      <c r="A5" s="548" t="s">
        <v>101</v>
      </c>
      <c r="B5" s="548" t="s">
        <v>129</v>
      </c>
      <c r="C5" s="550" t="s">
        <v>130</v>
      </c>
      <c r="D5" s="126" t="s">
        <v>131</v>
      </c>
      <c r="E5" s="126"/>
      <c r="F5" s="127"/>
      <c r="G5" s="552" t="s">
        <v>132</v>
      </c>
    </row>
    <row r="6" spans="1:7" ht="30" customHeight="1">
      <c r="A6" s="549"/>
      <c r="B6" s="549"/>
      <c r="C6" s="551"/>
      <c r="D6" s="129" t="s">
        <v>133</v>
      </c>
      <c r="E6" s="129" t="s">
        <v>134</v>
      </c>
      <c r="F6" s="128" t="s">
        <v>135</v>
      </c>
      <c r="G6" s="553"/>
    </row>
    <row r="7" spans="1:7" ht="15" customHeight="1">
      <c r="A7" s="130" t="s">
        <v>136</v>
      </c>
      <c r="B7" s="131">
        <v>150</v>
      </c>
      <c r="C7" s="132">
        <v>124</v>
      </c>
      <c r="D7" s="132">
        <v>27</v>
      </c>
      <c r="E7" s="132">
        <v>92</v>
      </c>
      <c r="F7" s="131">
        <f t="shared" ref="F7:F23" si="0">SUM(D7:E7)</f>
        <v>119</v>
      </c>
      <c r="G7" s="133">
        <f t="shared" ref="G7:G22" si="1">IFERROR(F7/C7*100,"")</f>
        <v>95.967741935483872</v>
      </c>
    </row>
    <row r="8" spans="1:7" ht="15" customHeight="1">
      <c r="A8" s="130" t="s">
        <v>137</v>
      </c>
      <c r="B8" s="131">
        <v>120</v>
      </c>
      <c r="C8" s="132">
        <v>128</v>
      </c>
      <c r="D8" s="132">
        <v>49</v>
      </c>
      <c r="E8" s="132">
        <v>69</v>
      </c>
      <c r="F8" s="131">
        <f t="shared" si="0"/>
        <v>118</v>
      </c>
      <c r="G8" s="133">
        <f t="shared" si="1"/>
        <v>92.1875</v>
      </c>
    </row>
    <row r="9" spans="1:7" ht="15" customHeight="1">
      <c r="A9" s="130" t="s">
        <v>138</v>
      </c>
      <c r="B9" s="131">
        <v>100</v>
      </c>
      <c r="C9" s="132">
        <v>106</v>
      </c>
      <c r="D9" s="132">
        <v>33</v>
      </c>
      <c r="E9" s="132">
        <v>65</v>
      </c>
      <c r="F9" s="131">
        <f t="shared" si="0"/>
        <v>98</v>
      </c>
      <c r="G9" s="133">
        <f t="shared" si="1"/>
        <v>92.452830188679243</v>
      </c>
    </row>
    <row r="10" spans="1:7" ht="15" customHeight="1">
      <c r="A10" s="130" t="s">
        <v>139</v>
      </c>
      <c r="B10" s="131">
        <v>90</v>
      </c>
      <c r="C10" s="132">
        <v>52</v>
      </c>
      <c r="D10" s="134">
        <v>4</v>
      </c>
      <c r="E10" s="134">
        <v>48</v>
      </c>
      <c r="F10" s="131">
        <f t="shared" si="0"/>
        <v>52</v>
      </c>
      <c r="G10" s="133">
        <f t="shared" si="1"/>
        <v>100</v>
      </c>
    </row>
    <row r="11" spans="1:7" ht="15" customHeight="1">
      <c r="A11" s="130" t="s">
        <v>140</v>
      </c>
      <c r="B11" s="131">
        <v>120</v>
      </c>
      <c r="C11" s="132">
        <v>128</v>
      </c>
      <c r="D11" s="132">
        <v>52</v>
      </c>
      <c r="E11" s="132">
        <v>68</v>
      </c>
      <c r="F11" s="131">
        <f t="shared" si="0"/>
        <v>120</v>
      </c>
      <c r="G11" s="133">
        <f t="shared" si="1"/>
        <v>93.75</v>
      </c>
    </row>
    <row r="12" spans="1:7" ht="15" customHeight="1">
      <c r="A12" s="130" t="s">
        <v>141</v>
      </c>
      <c r="B12" s="131">
        <v>130</v>
      </c>
      <c r="C12" s="132">
        <v>118</v>
      </c>
      <c r="D12" s="132">
        <v>32</v>
      </c>
      <c r="E12" s="132">
        <v>81</v>
      </c>
      <c r="F12" s="131">
        <f t="shared" si="0"/>
        <v>113</v>
      </c>
      <c r="G12" s="133">
        <f t="shared" si="1"/>
        <v>95.762711864406782</v>
      </c>
    </row>
    <row r="13" spans="1:7" ht="15" customHeight="1">
      <c r="A13" s="130" t="s">
        <v>142</v>
      </c>
      <c r="B13" s="131">
        <v>100</v>
      </c>
      <c r="C13" s="132">
        <v>74</v>
      </c>
      <c r="D13" s="132">
        <v>13</v>
      </c>
      <c r="E13" s="132">
        <v>60</v>
      </c>
      <c r="F13" s="131">
        <f t="shared" si="0"/>
        <v>73</v>
      </c>
      <c r="G13" s="133">
        <f t="shared" si="1"/>
        <v>98.648648648648646</v>
      </c>
    </row>
    <row r="14" spans="1:7" ht="15" customHeight="1">
      <c r="A14" s="130" t="s">
        <v>143</v>
      </c>
      <c r="B14" s="131">
        <v>120</v>
      </c>
      <c r="C14" s="132">
        <v>120</v>
      </c>
      <c r="D14" s="132">
        <v>51</v>
      </c>
      <c r="E14" s="132">
        <v>68</v>
      </c>
      <c r="F14" s="131">
        <f t="shared" si="0"/>
        <v>119</v>
      </c>
      <c r="G14" s="133">
        <f t="shared" si="1"/>
        <v>99.166666666666671</v>
      </c>
    </row>
    <row r="15" spans="1:7" ht="15" customHeight="1">
      <c r="A15" s="130" t="s">
        <v>144</v>
      </c>
      <c r="B15" s="131">
        <v>100</v>
      </c>
      <c r="C15" s="132">
        <v>106</v>
      </c>
      <c r="D15" s="132">
        <v>34</v>
      </c>
      <c r="E15" s="132">
        <v>67</v>
      </c>
      <c r="F15" s="131">
        <f t="shared" si="0"/>
        <v>101</v>
      </c>
      <c r="G15" s="133">
        <f t="shared" si="1"/>
        <v>95.283018867924525</v>
      </c>
    </row>
    <row r="16" spans="1:7" ht="15" customHeight="1">
      <c r="A16" s="130" t="s">
        <v>145</v>
      </c>
      <c r="B16" s="131">
        <v>100</v>
      </c>
      <c r="C16" s="132">
        <v>97</v>
      </c>
      <c r="D16" s="132">
        <v>31</v>
      </c>
      <c r="E16" s="132">
        <v>61</v>
      </c>
      <c r="F16" s="131">
        <f t="shared" si="0"/>
        <v>92</v>
      </c>
      <c r="G16" s="133">
        <f t="shared" si="1"/>
        <v>94.845360824742258</v>
      </c>
    </row>
    <row r="17" spans="1:7" ht="15" customHeight="1">
      <c r="A17" s="130" t="s">
        <v>146</v>
      </c>
      <c r="B17" s="131">
        <v>120</v>
      </c>
      <c r="C17" s="132">
        <v>115</v>
      </c>
      <c r="D17" s="132">
        <v>45</v>
      </c>
      <c r="E17" s="132">
        <v>65</v>
      </c>
      <c r="F17" s="131">
        <f t="shared" si="0"/>
        <v>110</v>
      </c>
      <c r="G17" s="133">
        <f t="shared" si="1"/>
        <v>95.652173913043484</v>
      </c>
    </row>
    <row r="18" spans="1:7" ht="15" customHeight="1">
      <c r="A18" s="130" t="s">
        <v>147</v>
      </c>
      <c r="B18" s="131">
        <v>100</v>
      </c>
      <c r="C18" s="132">
        <v>103</v>
      </c>
      <c r="D18" s="132">
        <v>32</v>
      </c>
      <c r="E18" s="132">
        <v>67</v>
      </c>
      <c r="F18" s="131">
        <f t="shared" si="0"/>
        <v>99</v>
      </c>
      <c r="G18" s="133">
        <f t="shared" si="1"/>
        <v>96.116504854368941</v>
      </c>
    </row>
    <row r="19" spans="1:7" ht="15" customHeight="1">
      <c r="A19" s="130" t="s">
        <v>148</v>
      </c>
      <c r="B19" s="131">
        <v>100</v>
      </c>
      <c r="C19" s="132">
        <v>95</v>
      </c>
      <c r="D19" s="132">
        <v>34</v>
      </c>
      <c r="E19" s="132">
        <v>56</v>
      </c>
      <c r="F19" s="131">
        <f t="shared" si="0"/>
        <v>90</v>
      </c>
      <c r="G19" s="133">
        <f t="shared" si="1"/>
        <v>94.73684210526315</v>
      </c>
    </row>
    <row r="20" spans="1:7" ht="15" customHeight="1">
      <c r="A20" s="130" t="s">
        <v>149</v>
      </c>
      <c r="B20" s="131">
        <v>100</v>
      </c>
      <c r="C20" s="132">
        <v>106</v>
      </c>
      <c r="D20" s="132">
        <v>34</v>
      </c>
      <c r="E20" s="132">
        <v>65</v>
      </c>
      <c r="F20" s="131">
        <f t="shared" si="0"/>
        <v>99</v>
      </c>
      <c r="G20" s="133">
        <f t="shared" si="1"/>
        <v>93.396226415094347</v>
      </c>
    </row>
    <row r="21" spans="1:7" ht="15" customHeight="1">
      <c r="A21" s="130" t="s">
        <v>150</v>
      </c>
      <c r="B21" s="131">
        <v>100</v>
      </c>
      <c r="C21" s="132">
        <v>105</v>
      </c>
      <c r="D21" s="132">
        <v>34</v>
      </c>
      <c r="E21" s="132">
        <v>64</v>
      </c>
      <c r="F21" s="131">
        <f t="shared" si="0"/>
        <v>98</v>
      </c>
      <c r="G21" s="133">
        <f t="shared" si="1"/>
        <v>93.333333333333329</v>
      </c>
    </row>
    <row r="22" spans="1:7" ht="15" customHeight="1">
      <c r="A22" s="130" t="s">
        <v>123</v>
      </c>
      <c r="B22" s="131">
        <v>100</v>
      </c>
      <c r="C22" s="132">
        <v>107</v>
      </c>
      <c r="D22" s="132">
        <v>33</v>
      </c>
      <c r="E22" s="132">
        <v>65</v>
      </c>
      <c r="F22" s="131">
        <f t="shared" si="0"/>
        <v>98</v>
      </c>
      <c r="G22" s="133">
        <f t="shared" si="1"/>
        <v>91.588785046728972</v>
      </c>
    </row>
    <row r="23" spans="1:7" ht="15" customHeight="1">
      <c r="A23" s="130" t="s">
        <v>124</v>
      </c>
      <c r="B23" s="131">
        <v>288</v>
      </c>
      <c r="C23" s="132">
        <v>272</v>
      </c>
      <c r="D23" s="132">
        <v>87</v>
      </c>
      <c r="E23" s="132">
        <v>173</v>
      </c>
      <c r="F23" s="131">
        <f t="shared" si="0"/>
        <v>260</v>
      </c>
      <c r="G23" s="133">
        <f>IFERROR(F23/C23*100,"")</f>
        <v>95.588235294117652</v>
      </c>
    </row>
    <row r="24" spans="1:7" ht="15" customHeight="1">
      <c r="A24" s="135" t="s">
        <v>151</v>
      </c>
      <c r="B24" s="136">
        <f>SUM(B7:B23)</f>
        <v>2038</v>
      </c>
      <c r="C24" s="136">
        <f>SUM(C7:C23)</f>
        <v>1956</v>
      </c>
      <c r="D24" s="136">
        <f>SUM(D7:D23)</f>
        <v>625</v>
      </c>
      <c r="E24" s="136">
        <f>SUM(E7:E23)</f>
        <v>1234</v>
      </c>
      <c r="F24" s="136">
        <f>SUM(F7:F23)</f>
        <v>1859</v>
      </c>
      <c r="G24" s="137">
        <f>IFERROR(F24/C24*100,"")</f>
        <v>95.040899795501019</v>
      </c>
    </row>
    <row r="25" spans="1:7" ht="15" customHeight="1">
      <c r="G25" s="138" t="s">
        <v>152</v>
      </c>
    </row>
    <row r="26" spans="1:7" ht="15" customHeight="1">
      <c r="G26" s="138"/>
    </row>
  </sheetData>
  <mergeCells count="4">
    <mergeCell ref="A5:A6"/>
    <mergeCell ref="B5:B6"/>
    <mergeCell ref="C5:C6"/>
    <mergeCell ref="G5:G6"/>
  </mergeCells>
  <phoneticPr fontId="2"/>
  <hyperlinks>
    <hyperlink ref="A1" location="目次!A1" display="目次へもどる" xr:uid="{E5C96E86-F94D-441E-9BBD-171A268E0B47}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fitToHeight="0" orientation="portrait" cellComments="atEnd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D9739-614B-4B9F-B936-00DA08C6967F}">
  <sheetPr codeName="Sheet11">
    <pageSetUpPr fitToPage="1"/>
  </sheetPr>
  <dimension ref="A1:G32"/>
  <sheetViews>
    <sheetView zoomScale="110" zoomScaleNormal="110" workbookViewId="0"/>
  </sheetViews>
  <sheetFormatPr defaultColWidth="12.875" defaultRowHeight="15" customHeight="1"/>
  <cols>
    <col min="1" max="1" width="26.25" style="122" customWidth="1"/>
    <col min="2" max="7" width="10" style="122" customWidth="1"/>
    <col min="8" max="16384" width="12.875" style="122"/>
  </cols>
  <sheetData>
    <row r="1" spans="1:7" ht="15" customHeight="1">
      <c r="A1" s="516" t="s">
        <v>819</v>
      </c>
    </row>
    <row r="3" spans="1:7" ht="15" customHeight="1">
      <c r="A3" s="121" t="s">
        <v>153</v>
      </c>
    </row>
    <row r="4" spans="1:7" ht="15" customHeight="1">
      <c r="A4" s="123" t="s">
        <v>127</v>
      </c>
      <c r="C4" s="124"/>
      <c r="D4" s="124"/>
      <c r="E4" s="124"/>
      <c r="F4" s="124"/>
      <c r="G4" s="125" t="s">
        <v>128</v>
      </c>
    </row>
    <row r="5" spans="1:7" ht="15" customHeight="1">
      <c r="A5" s="548" t="s">
        <v>154</v>
      </c>
      <c r="B5" s="548" t="s">
        <v>129</v>
      </c>
      <c r="C5" s="550" t="s">
        <v>130</v>
      </c>
      <c r="D5" s="126" t="s">
        <v>155</v>
      </c>
      <c r="E5" s="126"/>
      <c r="F5" s="127"/>
      <c r="G5" s="552" t="s">
        <v>156</v>
      </c>
    </row>
    <row r="6" spans="1:7" ht="30" customHeight="1">
      <c r="A6" s="549"/>
      <c r="B6" s="549"/>
      <c r="C6" s="551"/>
      <c r="D6" s="129" t="s">
        <v>133</v>
      </c>
      <c r="E6" s="129" t="s">
        <v>134</v>
      </c>
      <c r="F6" s="128" t="s">
        <v>135</v>
      </c>
      <c r="G6" s="553"/>
    </row>
    <row r="7" spans="1:7" ht="15" customHeight="1">
      <c r="A7" s="130" t="s">
        <v>157</v>
      </c>
      <c r="B7" s="131">
        <v>130</v>
      </c>
      <c r="C7" s="132">
        <v>160</v>
      </c>
      <c r="D7" s="132">
        <v>53</v>
      </c>
      <c r="E7" s="132">
        <v>90</v>
      </c>
      <c r="F7" s="131">
        <f t="shared" ref="F7:F26" si="0">SUM(D7:E7)</f>
        <v>143</v>
      </c>
      <c r="G7" s="133">
        <f t="shared" ref="G7:G29" si="1">IFERROR(F7/C7*100,"")</f>
        <v>89.375</v>
      </c>
    </row>
    <row r="8" spans="1:7" ht="15" customHeight="1">
      <c r="A8" s="130" t="s">
        <v>158</v>
      </c>
      <c r="B8" s="131">
        <v>120</v>
      </c>
      <c r="C8" s="132">
        <v>157</v>
      </c>
      <c r="D8" s="134">
        <v>52</v>
      </c>
      <c r="E8" s="132">
        <v>90</v>
      </c>
      <c r="F8" s="131">
        <f t="shared" si="0"/>
        <v>142</v>
      </c>
      <c r="G8" s="133">
        <f t="shared" si="1"/>
        <v>90.445859872611464</v>
      </c>
    </row>
    <row r="9" spans="1:7" ht="15" customHeight="1">
      <c r="A9" s="130" t="s">
        <v>159</v>
      </c>
      <c r="B9" s="131">
        <v>120</v>
      </c>
      <c r="C9" s="132">
        <v>115</v>
      </c>
      <c r="D9" s="132">
        <v>40</v>
      </c>
      <c r="E9" s="132">
        <v>74</v>
      </c>
      <c r="F9" s="131">
        <f t="shared" si="0"/>
        <v>114</v>
      </c>
      <c r="G9" s="133">
        <f t="shared" si="1"/>
        <v>99.130434782608702</v>
      </c>
    </row>
    <row r="10" spans="1:7" ht="15" customHeight="1">
      <c r="A10" s="130" t="s">
        <v>160</v>
      </c>
      <c r="B10" s="131">
        <v>120</v>
      </c>
      <c r="C10" s="132">
        <v>136</v>
      </c>
      <c r="D10" s="132">
        <v>52</v>
      </c>
      <c r="E10" s="132">
        <v>82</v>
      </c>
      <c r="F10" s="131">
        <f t="shared" si="0"/>
        <v>134</v>
      </c>
      <c r="G10" s="133">
        <f t="shared" si="1"/>
        <v>98.529411764705884</v>
      </c>
    </row>
    <row r="11" spans="1:7" ht="15" customHeight="1">
      <c r="A11" s="130" t="s">
        <v>161</v>
      </c>
      <c r="B11" s="131">
        <v>100</v>
      </c>
      <c r="C11" s="132">
        <v>119</v>
      </c>
      <c r="D11" s="132">
        <v>42</v>
      </c>
      <c r="E11" s="132">
        <v>75</v>
      </c>
      <c r="F11" s="131">
        <f t="shared" si="0"/>
        <v>117</v>
      </c>
      <c r="G11" s="133">
        <f t="shared" si="1"/>
        <v>98.319327731092429</v>
      </c>
    </row>
    <row r="12" spans="1:7" ht="15" customHeight="1">
      <c r="A12" s="130" t="s">
        <v>162</v>
      </c>
      <c r="B12" s="131">
        <v>120</v>
      </c>
      <c r="C12" s="132">
        <v>134</v>
      </c>
      <c r="D12" s="132">
        <v>52</v>
      </c>
      <c r="E12" s="132">
        <v>79</v>
      </c>
      <c r="F12" s="131">
        <f t="shared" si="0"/>
        <v>131</v>
      </c>
      <c r="G12" s="133">
        <f t="shared" si="1"/>
        <v>97.761194029850756</v>
      </c>
    </row>
    <row r="13" spans="1:7" ht="15" customHeight="1">
      <c r="A13" s="130" t="s">
        <v>163</v>
      </c>
      <c r="B13" s="131">
        <v>124</v>
      </c>
      <c r="C13" s="132">
        <v>170</v>
      </c>
      <c r="D13" s="132">
        <v>56</v>
      </c>
      <c r="E13" s="134">
        <v>90</v>
      </c>
      <c r="F13" s="131">
        <f t="shared" si="0"/>
        <v>146</v>
      </c>
      <c r="G13" s="133">
        <f t="shared" si="1"/>
        <v>85.882352941176464</v>
      </c>
    </row>
    <row r="14" spans="1:7" ht="15" customHeight="1">
      <c r="A14" s="130" t="s">
        <v>164</v>
      </c>
      <c r="B14" s="131">
        <v>90</v>
      </c>
      <c r="C14" s="131">
        <v>111</v>
      </c>
      <c r="D14" s="131">
        <v>42</v>
      </c>
      <c r="E14" s="82">
        <v>64</v>
      </c>
      <c r="F14" s="131">
        <f t="shared" si="0"/>
        <v>106</v>
      </c>
      <c r="G14" s="133">
        <f t="shared" si="1"/>
        <v>95.495495495495504</v>
      </c>
    </row>
    <row r="15" spans="1:7" ht="15" customHeight="1">
      <c r="A15" s="130" t="s">
        <v>165</v>
      </c>
      <c r="B15" s="131">
        <v>30</v>
      </c>
      <c r="C15" s="132">
        <v>39</v>
      </c>
      <c r="D15" s="132">
        <v>13</v>
      </c>
      <c r="E15" s="134">
        <v>26</v>
      </c>
      <c r="F15" s="131">
        <f t="shared" si="0"/>
        <v>39</v>
      </c>
      <c r="G15" s="133">
        <f t="shared" si="1"/>
        <v>100</v>
      </c>
    </row>
    <row r="16" spans="1:7" ht="15" customHeight="1">
      <c r="A16" s="130" t="s">
        <v>166</v>
      </c>
      <c r="B16" s="131">
        <v>50</v>
      </c>
      <c r="C16" s="132">
        <v>65</v>
      </c>
      <c r="D16" s="132">
        <v>25</v>
      </c>
      <c r="E16" s="134">
        <v>36</v>
      </c>
      <c r="F16" s="131">
        <f t="shared" si="0"/>
        <v>61</v>
      </c>
      <c r="G16" s="133">
        <f t="shared" si="1"/>
        <v>93.84615384615384</v>
      </c>
    </row>
    <row r="17" spans="1:7" ht="15" customHeight="1">
      <c r="A17" s="130" t="s">
        <v>167</v>
      </c>
      <c r="B17" s="131">
        <v>90</v>
      </c>
      <c r="C17" s="132">
        <v>89</v>
      </c>
      <c r="D17" s="132">
        <v>28</v>
      </c>
      <c r="E17" s="134">
        <v>54</v>
      </c>
      <c r="F17" s="131">
        <f t="shared" si="0"/>
        <v>82</v>
      </c>
      <c r="G17" s="133">
        <f t="shared" si="1"/>
        <v>92.134831460674164</v>
      </c>
    </row>
    <row r="18" spans="1:7" ht="15" customHeight="1">
      <c r="A18" s="139" t="s">
        <v>168</v>
      </c>
      <c r="B18" s="131">
        <v>90</v>
      </c>
      <c r="C18" s="132">
        <v>107</v>
      </c>
      <c r="D18" s="132">
        <v>42</v>
      </c>
      <c r="E18" s="134">
        <v>54</v>
      </c>
      <c r="F18" s="131">
        <f t="shared" si="0"/>
        <v>96</v>
      </c>
      <c r="G18" s="133">
        <f t="shared" si="1"/>
        <v>89.719626168224295</v>
      </c>
    </row>
    <row r="19" spans="1:7" ht="15" customHeight="1">
      <c r="A19" s="139" t="s">
        <v>169</v>
      </c>
      <c r="B19" s="131">
        <v>120</v>
      </c>
      <c r="C19" s="132">
        <v>138</v>
      </c>
      <c r="D19" s="132">
        <v>53</v>
      </c>
      <c r="E19" s="134">
        <v>79</v>
      </c>
      <c r="F19" s="131">
        <f t="shared" si="0"/>
        <v>132</v>
      </c>
      <c r="G19" s="133">
        <f t="shared" si="1"/>
        <v>95.652173913043484</v>
      </c>
    </row>
    <row r="20" spans="1:7" ht="15" customHeight="1">
      <c r="A20" s="139" t="s">
        <v>170</v>
      </c>
      <c r="B20" s="131">
        <v>90</v>
      </c>
      <c r="C20" s="132">
        <v>104</v>
      </c>
      <c r="D20" s="132">
        <v>38</v>
      </c>
      <c r="E20" s="134">
        <v>57</v>
      </c>
      <c r="F20" s="131">
        <f t="shared" si="0"/>
        <v>95</v>
      </c>
      <c r="G20" s="133">
        <f t="shared" si="1"/>
        <v>91.34615384615384</v>
      </c>
    </row>
    <row r="21" spans="1:7" ht="15" customHeight="1">
      <c r="A21" s="139" t="s">
        <v>171</v>
      </c>
      <c r="B21" s="131">
        <v>90</v>
      </c>
      <c r="C21" s="132">
        <v>91</v>
      </c>
      <c r="D21" s="132">
        <v>36</v>
      </c>
      <c r="E21" s="134">
        <v>54</v>
      </c>
      <c r="F21" s="131">
        <f t="shared" si="0"/>
        <v>90</v>
      </c>
      <c r="G21" s="133">
        <f t="shared" si="1"/>
        <v>98.901098901098905</v>
      </c>
    </row>
    <row r="22" spans="1:7" ht="15" customHeight="1">
      <c r="A22" s="139" t="s">
        <v>172</v>
      </c>
      <c r="B22" s="131">
        <v>50</v>
      </c>
      <c r="C22" s="132">
        <v>54</v>
      </c>
      <c r="D22" s="132">
        <v>50</v>
      </c>
      <c r="E22" s="134">
        <v>0</v>
      </c>
      <c r="F22" s="131">
        <f t="shared" si="0"/>
        <v>50</v>
      </c>
      <c r="G22" s="133">
        <f t="shared" si="1"/>
        <v>92.592592592592595</v>
      </c>
    </row>
    <row r="23" spans="1:7" ht="15" customHeight="1">
      <c r="A23" s="139" t="s">
        <v>173</v>
      </c>
      <c r="B23" s="131">
        <v>90</v>
      </c>
      <c r="C23" s="132">
        <v>116</v>
      </c>
      <c r="D23" s="132">
        <v>35</v>
      </c>
      <c r="E23" s="132">
        <v>72</v>
      </c>
      <c r="F23" s="131">
        <f t="shared" si="0"/>
        <v>107</v>
      </c>
      <c r="G23" s="133">
        <f t="shared" si="1"/>
        <v>92.241379310344826</v>
      </c>
    </row>
    <row r="24" spans="1:7" ht="15" customHeight="1">
      <c r="A24" s="139" t="s">
        <v>174</v>
      </c>
      <c r="B24" s="131">
        <v>30</v>
      </c>
      <c r="C24" s="132">
        <v>25</v>
      </c>
      <c r="D24" s="132">
        <v>25</v>
      </c>
      <c r="E24" s="132">
        <v>0</v>
      </c>
      <c r="F24" s="131">
        <f t="shared" si="0"/>
        <v>25</v>
      </c>
      <c r="G24" s="133">
        <f t="shared" si="1"/>
        <v>100</v>
      </c>
    </row>
    <row r="25" spans="1:7" ht="15" customHeight="1">
      <c r="A25" s="139" t="s">
        <v>175</v>
      </c>
      <c r="B25" s="131">
        <v>95</v>
      </c>
      <c r="C25" s="131">
        <v>91</v>
      </c>
      <c r="D25" s="131">
        <v>23</v>
      </c>
      <c r="E25" s="131">
        <v>66</v>
      </c>
      <c r="F25" s="131">
        <f t="shared" si="0"/>
        <v>89</v>
      </c>
      <c r="G25" s="133">
        <f t="shared" si="1"/>
        <v>97.802197802197796</v>
      </c>
    </row>
    <row r="26" spans="1:7" ht="15" customHeight="1">
      <c r="A26" s="139" t="s">
        <v>176</v>
      </c>
      <c r="B26" s="131">
        <v>90</v>
      </c>
      <c r="C26" s="131">
        <v>89</v>
      </c>
      <c r="D26" s="131">
        <v>29</v>
      </c>
      <c r="E26" s="131">
        <v>59</v>
      </c>
      <c r="F26" s="131">
        <f t="shared" si="0"/>
        <v>88</v>
      </c>
      <c r="G26" s="133">
        <f t="shared" si="1"/>
        <v>98.876404494382015</v>
      </c>
    </row>
    <row r="27" spans="1:7" ht="15" customHeight="1">
      <c r="A27" s="139" t="s">
        <v>177</v>
      </c>
      <c r="B27" s="131">
        <v>72</v>
      </c>
      <c r="C27" s="131">
        <v>72</v>
      </c>
      <c r="D27" s="131">
        <v>14</v>
      </c>
      <c r="E27" s="131">
        <v>53</v>
      </c>
      <c r="F27" s="131">
        <f>SUM(D27:E27)</f>
        <v>67</v>
      </c>
      <c r="G27" s="133">
        <f t="shared" si="1"/>
        <v>93.055555555555557</v>
      </c>
    </row>
    <row r="28" spans="1:7" ht="15" customHeight="1">
      <c r="A28" s="139" t="s">
        <v>178</v>
      </c>
      <c r="B28" s="131">
        <v>60</v>
      </c>
      <c r="C28" s="131">
        <v>55</v>
      </c>
      <c r="D28" s="131">
        <v>18</v>
      </c>
      <c r="E28" s="131">
        <v>36</v>
      </c>
      <c r="F28" s="131">
        <f>SUM(D28:E28)</f>
        <v>54</v>
      </c>
      <c r="G28" s="133">
        <f t="shared" si="1"/>
        <v>98.181818181818187</v>
      </c>
    </row>
    <row r="29" spans="1:7" ht="15" customHeight="1">
      <c r="A29" s="139" t="s">
        <v>179</v>
      </c>
      <c r="B29" s="140">
        <v>40</v>
      </c>
      <c r="C29" s="131">
        <v>28</v>
      </c>
      <c r="D29" s="131">
        <v>28</v>
      </c>
      <c r="E29" s="131">
        <v>0</v>
      </c>
      <c r="F29" s="131">
        <f>SUM(D29:E29)</f>
        <v>28</v>
      </c>
      <c r="G29" s="133">
        <f t="shared" si="1"/>
        <v>100</v>
      </c>
    </row>
    <row r="30" spans="1:7" s="143" customFormat="1" ht="15" customHeight="1">
      <c r="A30" s="141" t="s">
        <v>151</v>
      </c>
      <c r="B30" s="142">
        <f>SUM(B7:B29)</f>
        <v>2011</v>
      </c>
      <c r="C30" s="136">
        <f>SUM(C7:C29)</f>
        <v>2265</v>
      </c>
      <c r="D30" s="136">
        <f>SUM(D7:D29)</f>
        <v>846</v>
      </c>
      <c r="E30" s="136">
        <f>SUM(E7:E29)</f>
        <v>1290</v>
      </c>
      <c r="F30" s="136">
        <f>SUM(F7:F29)</f>
        <v>2136</v>
      </c>
      <c r="G30" s="137">
        <f>IFERROR(F30/C30*100,"")</f>
        <v>94.30463576158941</v>
      </c>
    </row>
    <row r="31" spans="1:7" ht="15" customHeight="1">
      <c r="G31" s="138" t="s">
        <v>180</v>
      </c>
    </row>
    <row r="32" spans="1:7" ht="15" customHeight="1">
      <c r="G32" s="138"/>
    </row>
  </sheetData>
  <mergeCells count="4">
    <mergeCell ref="A5:A6"/>
    <mergeCell ref="B5:B6"/>
    <mergeCell ref="C5:C6"/>
    <mergeCell ref="G5:G6"/>
  </mergeCells>
  <phoneticPr fontId="2"/>
  <hyperlinks>
    <hyperlink ref="A1" location="目次!A1" display="目次へもどる" xr:uid="{F830CB1D-CAFD-4DF2-8308-D30109DEABCF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00604-7D71-4EE1-ABBF-B833F9287223}">
  <sheetPr codeName="Sheet12">
    <pageSetUpPr fitToPage="1"/>
  </sheetPr>
  <dimension ref="A1:G19"/>
  <sheetViews>
    <sheetView zoomScale="110" zoomScaleNormal="110" workbookViewId="0"/>
  </sheetViews>
  <sheetFormatPr defaultColWidth="12.875" defaultRowHeight="15" customHeight="1"/>
  <cols>
    <col min="1" max="1" width="26.125" style="122" customWidth="1"/>
    <col min="2" max="7" width="10" style="122" customWidth="1"/>
    <col min="8" max="16384" width="12.875" style="122"/>
  </cols>
  <sheetData>
    <row r="1" spans="1:7" ht="15" customHeight="1">
      <c r="A1" s="516" t="s">
        <v>819</v>
      </c>
    </row>
    <row r="3" spans="1:7" ht="15" customHeight="1">
      <c r="A3" s="144" t="s">
        <v>181</v>
      </c>
    </row>
    <row r="4" spans="1:7" ht="15" customHeight="1">
      <c r="A4" s="123" t="s">
        <v>127</v>
      </c>
      <c r="C4" s="124"/>
      <c r="D4" s="124"/>
      <c r="E4" s="124"/>
      <c r="F4" s="124"/>
      <c r="G4" s="125" t="s">
        <v>128</v>
      </c>
    </row>
    <row r="5" spans="1:7" ht="15" customHeight="1">
      <c r="A5" s="548" t="s">
        <v>154</v>
      </c>
      <c r="B5" s="548" t="s">
        <v>129</v>
      </c>
      <c r="C5" s="550" t="s">
        <v>130</v>
      </c>
      <c r="D5" s="126" t="s">
        <v>155</v>
      </c>
      <c r="E5" s="126"/>
      <c r="F5" s="127"/>
      <c r="G5" s="552" t="s">
        <v>156</v>
      </c>
    </row>
    <row r="6" spans="1:7" ht="30" customHeight="1">
      <c r="A6" s="549"/>
      <c r="B6" s="549"/>
      <c r="C6" s="551"/>
      <c r="D6" s="129" t="s">
        <v>133</v>
      </c>
      <c r="E6" s="129" t="s">
        <v>134</v>
      </c>
      <c r="F6" s="128" t="s">
        <v>135</v>
      </c>
      <c r="G6" s="553"/>
    </row>
    <row r="7" spans="1:7" ht="15" customHeight="1">
      <c r="A7" s="139" t="s">
        <v>182</v>
      </c>
      <c r="B7" s="131" ph="1">
        <v>95</v>
      </c>
      <c r="C7" s="132">
        <v>142</v>
      </c>
      <c r="D7" s="132">
        <v>23</v>
      </c>
      <c r="E7" s="132">
        <v>94</v>
      </c>
      <c r="F7" s="131">
        <f t="shared" ref="F7:F17" si="0">SUM(D7:E7)</f>
        <v>117</v>
      </c>
      <c r="G7" s="133">
        <f t="shared" ref="G7:G14" si="1">IFERROR(F7/C7*100,"")</f>
        <v>82.394366197183103</v>
      </c>
    </row>
    <row r="8" spans="1:7" ht="15" customHeight="1">
      <c r="A8" s="139" t="s">
        <v>183</v>
      </c>
      <c r="B8" s="131">
        <v>70</v>
      </c>
      <c r="C8" s="132">
        <v>70</v>
      </c>
      <c r="D8" s="132">
        <v>21</v>
      </c>
      <c r="E8" s="134">
        <v>48</v>
      </c>
      <c r="F8" s="131">
        <f t="shared" si="0"/>
        <v>69</v>
      </c>
      <c r="G8" s="133">
        <f t="shared" si="1"/>
        <v>98.571428571428584</v>
      </c>
    </row>
    <row r="9" spans="1:7" ht="15" customHeight="1">
      <c r="A9" s="139" t="s">
        <v>184</v>
      </c>
      <c r="B9" s="131">
        <v>90</v>
      </c>
      <c r="C9" s="132">
        <v>131</v>
      </c>
      <c r="D9" s="132">
        <v>35</v>
      </c>
      <c r="E9" s="134">
        <v>70</v>
      </c>
      <c r="F9" s="131">
        <f t="shared" si="0"/>
        <v>105</v>
      </c>
      <c r="G9" s="133">
        <f t="shared" si="1"/>
        <v>80.152671755725194</v>
      </c>
    </row>
    <row r="10" spans="1:7" ht="15" customHeight="1">
      <c r="A10" s="139" t="s">
        <v>185</v>
      </c>
      <c r="B10" s="131">
        <v>110</v>
      </c>
      <c r="C10" s="132">
        <v>107</v>
      </c>
      <c r="D10" s="132">
        <v>34</v>
      </c>
      <c r="E10" s="134">
        <v>105</v>
      </c>
      <c r="F10" s="131">
        <f t="shared" si="0"/>
        <v>139</v>
      </c>
      <c r="G10" s="133">
        <f t="shared" si="1"/>
        <v>129.90654205607478</v>
      </c>
    </row>
    <row r="11" spans="1:7" ht="15" customHeight="1">
      <c r="A11" s="139" t="s">
        <v>186</v>
      </c>
      <c r="B11" s="131">
        <v>126</v>
      </c>
      <c r="C11" s="132">
        <v>149</v>
      </c>
      <c r="D11" s="132">
        <v>53</v>
      </c>
      <c r="E11" s="134">
        <v>81</v>
      </c>
      <c r="F11" s="131">
        <f t="shared" si="0"/>
        <v>134</v>
      </c>
      <c r="G11" s="133">
        <f t="shared" si="1"/>
        <v>89.932885906040269</v>
      </c>
    </row>
    <row r="12" spans="1:7" ht="15" customHeight="1">
      <c r="A12" s="139" t="s">
        <v>187</v>
      </c>
      <c r="B12" s="131">
        <v>102</v>
      </c>
      <c r="C12" s="131">
        <v>100</v>
      </c>
      <c r="D12" s="131">
        <v>12</v>
      </c>
      <c r="E12" s="82">
        <v>87</v>
      </c>
      <c r="F12" s="131">
        <f t="shared" si="0"/>
        <v>99</v>
      </c>
      <c r="G12" s="133">
        <f t="shared" si="1"/>
        <v>99</v>
      </c>
    </row>
    <row r="13" spans="1:7" ht="15" customHeight="1">
      <c r="A13" s="139" t="s">
        <v>188</v>
      </c>
      <c r="B13" s="131">
        <v>63</v>
      </c>
      <c r="C13" s="131">
        <v>82</v>
      </c>
      <c r="D13" s="131">
        <v>18</v>
      </c>
      <c r="E13" s="82">
        <v>61</v>
      </c>
      <c r="F13" s="131">
        <f t="shared" si="0"/>
        <v>79</v>
      </c>
      <c r="G13" s="133">
        <f t="shared" si="1"/>
        <v>96.341463414634148</v>
      </c>
    </row>
    <row r="14" spans="1:7" ht="15" customHeight="1">
      <c r="A14" s="139" t="s">
        <v>189</v>
      </c>
      <c r="B14" s="131">
        <v>128</v>
      </c>
      <c r="C14" s="131">
        <v>138</v>
      </c>
      <c r="D14" s="131">
        <v>56</v>
      </c>
      <c r="E14" s="82">
        <v>77</v>
      </c>
      <c r="F14" s="131">
        <f t="shared" si="0"/>
        <v>133</v>
      </c>
      <c r="G14" s="133">
        <f t="shared" si="1"/>
        <v>96.376811594202891</v>
      </c>
    </row>
    <row r="15" spans="1:7" s="143" customFormat="1" ht="15" customHeight="1">
      <c r="A15" s="145" t="s">
        <v>190</v>
      </c>
      <c r="B15" s="146">
        <v>100</v>
      </c>
      <c r="C15" s="131">
        <v>88</v>
      </c>
      <c r="D15" s="131">
        <v>32</v>
      </c>
      <c r="E15" s="82">
        <v>56</v>
      </c>
      <c r="F15" s="131">
        <f t="shared" si="0"/>
        <v>88</v>
      </c>
      <c r="G15" s="133">
        <f>IFERROR(F15/C15*100,"")</f>
        <v>100</v>
      </c>
    </row>
    <row r="16" spans="1:7" s="143" customFormat="1" ht="15" customHeight="1">
      <c r="A16" s="147" t="s">
        <v>191</v>
      </c>
      <c r="B16" s="146">
        <v>90</v>
      </c>
      <c r="C16" s="131">
        <v>45</v>
      </c>
      <c r="D16" s="131">
        <v>19</v>
      </c>
      <c r="E16" s="82">
        <v>26</v>
      </c>
      <c r="F16" s="131">
        <f t="shared" si="0"/>
        <v>45</v>
      </c>
      <c r="G16" s="133">
        <f>IFERROR(F16/C16*100,"")</f>
        <v>100</v>
      </c>
    </row>
    <row r="17" spans="1:7" s="143" customFormat="1" ht="15" customHeight="1">
      <c r="A17" s="148" t="s">
        <v>192</v>
      </c>
      <c r="B17" s="149">
        <v>84</v>
      </c>
      <c r="C17" s="150">
        <v>101</v>
      </c>
      <c r="D17" s="150">
        <v>38</v>
      </c>
      <c r="E17" s="86">
        <v>63</v>
      </c>
      <c r="F17" s="131">
        <f t="shared" si="0"/>
        <v>101</v>
      </c>
      <c r="G17" s="133">
        <f>IFERROR(F17/C17*100,"")</f>
        <v>100</v>
      </c>
    </row>
    <row r="18" spans="1:7" ht="15" customHeight="1">
      <c r="A18" s="151" t="s">
        <v>151</v>
      </c>
      <c r="B18" s="152">
        <f>SUM(B7:B17)</f>
        <v>1058</v>
      </c>
      <c r="C18" s="153">
        <f>SUM(C7:C17)</f>
        <v>1153</v>
      </c>
      <c r="D18" s="153">
        <f>SUM(D7:D17)</f>
        <v>341</v>
      </c>
      <c r="E18" s="153">
        <f>SUM(E7:E17)</f>
        <v>768</v>
      </c>
      <c r="F18" s="153">
        <f>SUM(F7:F17)</f>
        <v>1109</v>
      </c>
      <c r="G18" s="154">
        <f>IFERROR(F18/C18*100,"")</f>
        <v>96.183868169991328</v>
      </c>
    </row>
    <row r="19" spans="1:7" ht="15" customHeight="1">
      <c r="A19" s="155" t="s">
        <v>193</v>
      </c>
      <c r="B19" s="155"/>
      <c r="C19" s="155"/>
      <c r="D19" s="155"/>
      <c r="E19" s="155"/>
      <c r="F19" s="155"/>
      <c r="G19" s="138" t="s">
        <v>180</v>
      </c>
    </row>
  </sheetData>
  <mergeCells count="4">
    <mergeCell ref="A5:A6"/>
    <mergeCell ref="B5:B6"/>
    <mergeCell ref="C5:C6"/>
    <mergeCell ref="G5:G6"/>
  </mergeCells>
  <phoneticPr fontId="2"/>
  <hyperlinks>
    <hyperlink ref="A1" location="目次!A1" display="目次へもどる" xr:uid="{708AA741-015C-45EF-81CA-97D5085E1CB0}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fitToHeight="0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C63EC-B943-4BC4-B10B-00B256D26487}">
  <sheetPr codeName="Sheet13"/>
  <dimension ref="A1:D11"/>
  <sheetViews>
    <sheetView zoomScale="110" zoomScaleNormal="110" workbookViewId="0"/>
  </sheetViews>
  <sheetFormatPr defaultColWidth="9.625" defaultRowHeight="15" customHeight="1"/>
  <cols>
    <col min="1" max="2" width="11.125" style="74" customWidth="1"/>
    <col min="3" max="3" width="16.25" style="74" customWidth="1"/>
    <col min="4" max="16384" width="9.625" style="74"/>
  </cols>
  <sheetData>
    <row r="1" spans="1:4" ht="15" customHeight="1">
      <c r="A1" s="516" t="s">
        <v>819</v>
      </c>
    </row>
    <row r="3" spans="1:4" ht="15" customHeight="1">
      <c r="A3" s="73" t="s">
        <v>194</v>
      </c>
    </row>
    <row r="4" spans="1:4" ht="15" customHeight="1">
      <c r="A4" s="75" t="s">
        <v>79</v>
      </c>
      <c r="C4" s="76" t="s">
        <v>80</v>
      </c>
    </row>
    <row r="5" spans="1:4" ht="15" customHeight="1">
      <c r="A5" s="535" t="s">
        <v>81</v>
      </c>
      <c r="B5" s="541" t="s">
        <v>195</v>
      </c>
      <c r="C5" s="93" t="s">
        <v>196</v>
      </c>
    </row>
    <row r="6" spans="1:4" ht="15" customHeight="1">
      <c r="A6" s="536"/>
      <c r="B6" s="542"/>
      <c r="C6" s="92" t="s">
        <v>197</v>
      </c>
    </row>
    <row r="7" spans="1:4" ht="15" customHeight="1">
      <c r="A7" s="79" t="s">
        <v>87</v>
      </c>
      <c r="B7" s="96">
        <v>66</v>
      </c>
      <c r="C7" s="98">
        <v>1139</v>
      </c>
    </row>
    <row r="8" spans="1:4" ht="15" customHeight="1">
      <c r="A8" s="83" t="s">
        <v>88</v>
      </c>
      <c r="B8" s="96">
        <v>66</v>
      </c>
      <c r="C8" s="98">
        <v>1139</v>
      </c>
    </row>
    <row r="9" spans="1:4" ht="15" customHeight="1">
      <c r="A9" s="84">
        <v>7</v>
      </c>
      <c r="B9" s="101">
        <v>66</v>
      </c>
      <c r="C9" s="103">
        <v>1140</v>
      </c>
    </row>
    <row r="10" spans="1:4" ht="15" customHeight="1">
      <c r="C10" s="88" t="s">
        <v>198</v>
      </c>
      <c r="D10" s="88"/>
    </row>
    <row r="11" spans="1:4" s="89" customFormat="1" ht="15" customHeight="1">
      <c r="C11" s="74"/>
      <c r="D11" s="74"/>
    </row>
  </sheetData>
  <mergeCells count="2">
    <mergeCell ref="A5:A6"/>
    <mergeCell ref="B5:B6"/>
  </mergeCells>
  <phoneticPr fontId="2"/>
  <hyperlinks>
    <hyperlink ref="A1" location="目次!A1" display="目次へもどる" xr:uid="{262BB473-9869-4501-ACD7-4AAD465BF8C4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E8E16-DBE8-4768-870B-CEEBFCAB000A}">
  <sheetPr codeName="Sheet14">
    <pageSetUpPr fitToPage="1"/>
  </sheetPr>
  <dimension ref="A1:K24"/>
  <sheetViews>
    <sheetView zoomScale="110" zoomScaleNormal="110" workbookViewId="0"/>
  </sheetViews>
  <sheetFormatPr defaultColWidth="9.875" defaultRowHeight="15" customHeight="1"/>
  <cols>
    <col min="1" max="1" width="8.625" style="157" customWidth="1"/>
    <col min="2" max="4" width="7.625" style="157" customWidth="1"/>
    <col min="5" max="5" width="7.625" style="158" customWidth="1"/>
    <col min="6" max="11" width="7.625" style="157" customWidth="1"/>
    <col min="12" max="15" width="9.5" style="157" customWidth="1"/>
    <col min="16" max="20" width="10.5" style="157" customWidth="1"/>
    <col min="21" max="16384" width="9.875" style="157"/>
  </cols>
  <sheetData>
    <row r="1" spans="1:11" ht="15" customHeight="1">
      <c r="A1" s="516" t="s">
        <v>819</v>
      </c>
    </row>
    <row r="3" spans="1:11" ht="15" customHeight="1">
      <c r="A3" s="156" t="s">
        <v>199</v>
      </c>
    </row>
    <row r="4" spans="1:11" ht="15" customHeight="1">
      <c r="A4" s="159" t="s">
        <v>200</v>
      </c>
      <c r="K4" s="160" t="s">
        <v>201</v>
      </c>
    </row>
    <row r="5" spans="1:11" ht="15" customHeight="1">
      <c r="A5" s="161" t="s">
        <v>202</v>
      </c>
      <c r="B5" s="162" t="s">
        <v>203</v>
      </c>
      <c r="C5" s="162" t="s">
        <v>204</v>
      </c>
      <c r="D5" s="162" t="s">
        <v>205</v>
      </c>
      <c r="E5" s="163" t="s">
        <v>206</v>
      </c>
      <c r="F5" s="162" t="s">
        <v>207</v>
      </c>
      <c r="G5" s="162" t="s">
        <v>208</v>
      </c>
      <c r="H5" s="162" t="s">
        <v>209</v>
      </c>
      <c r="I5" s="162" t="s">
        <v>210</v>
      </c>
      <c r="J5" s="162" t="s">
        <v>211</v>
      </c>
      <c r="K5" s="164" t="s">
        <v>212</v>
      </c>
    </row>
    <row r="6" spans="1:11" ht="15" customHeight="1">
      <c r="A6" s="556" t="s">
        <v>213</v>
      </c>
      <c r="B6" s="558" t="s">
        <v>214</v>
      </c>
      <c r="C6" s="558" t="s">
        <v>215</v>
      </c>
      <c r="D6" s="561" t="s">
        <v>216</v>
      </c>
      <c r="E6" s="563" t="s">
        <v>217</v>
      </c>
      <c r="F6" s="564"/>
      <c r="G6" s="564"/>
      <c r="H6" s="564"/>
      <c r="I6" s="564"/>
      <c r="J6" s="564"/>
      <c r="K6" s="564"/>
    </row>
    <row r="7" spans="1:11" ht="30" customHeight="1">
      <c r="A7" s="557"/>
      <c r="B7" s="559"/>
      <c r="C7" s="560"/>
      <c r="D7" s="562"/>
      <c r="E7" s="165" t="s">
        <v>218</v>
      </c>
      <c r="F7" s="165" t="s">
        <v>219</v>
      </c>
      <c r="G7" s="166" t="s">
        <v>220</v>
      </c>
      <c r="H7" s="166" t="s">
        <v>221</v>
      </c>
      <c r="I7" s="166" t="s">
        <v>222</v>
      </c>
      <c r="J7" s="166" t="s">
        <v>223</v>
      </c>
      <c r="K7" s="167" t="s">
        <v>224</v>
      </c>
    </row>
    <row r="8" spans="1:11" ht="15" customHeight="1">
      <c r="A8" s="565" t="s">
        <v>225</v>
      </c>
      <c r="B8" s="567">
        <v>0</v>
      </c>
      <c r="C8" s="554">
        <v>0</v>
      </c>
      <c r="D8" s="168">
        <v>11900</v>
      </c>
      <c r="E8" s="168">
        <v>13800</v>
      </c>
      <c r="F8" s="168">
        <v>15700</v>
      </c>
      <c r="G8" s="168">
        <v>17400</v>
      </c>
      <c r="H8" s="168">
        <v>19200</v>
      </c>
      <c r="I8" s="168">
        <v>21000</v>
      </c>
      <c r="J8" s="168">
        <v>23800</v>
      </c>
      <c r="K8" s="169">
        <v>27600</v>
      </c>
    </row>
    <row r="9" spans="1:11" ht="15" customHeight="1">
      <c r="A9" s="566"/>
      <c r="B9" s="568"/>
      <c r="C9" s="555"/>
      <c r="D9" s="170">
        <v>11600</v>
      </c>
      <c r="E9" s="170">
        <v>13500</v>
      </c>
      <c r="F9" s="170">
        <v>15400</v>
      </c>
      <c r="G9" s="170">
        <v>17100</v>
      </c>
      <c r="H9" s="170">
        <v>18800</v>
      </c>
      <c r="I9" s="170">
        <v>20600</v>
      </c>
      <c r="J9" s="170">
        <v>23300</v>
      </c>
      <c r="K9" s="170">
        <v>27100</v>
      </c>
    </row>
    <row r="10" spans="1:11" ht="15" customHeight="1">
      <c r="A10" s="566" t="s">
        <v>226</v>
      </c>
      <c r="B10" s="568"/>
      <c r="C10" s="555"/>
      <c r="D10" s="554">
        <v>0</v>
      </c>
      <c r="E10" s="554">
        <v>0</v>
      </c>
      <c r="F10" s="554">
        <v>0</v>
      </c>
      <c r="G10" s="554">
        <v>0</v>
      </c>
      <c r="H10" s="554">
        <v>0</v>
      </c>
      <c r="I10" s="554">
        <v>0</v>
      </c>
      <c r="J10" s="554">
        <v>0</v>
      </c>
      <c r="K10" s="554">
        <v>0</v>
      </c>
    </row>
    <row r="11" spans="1:11" ht="15" customHeight="1">
      <c r="A11" s="566"/>
      <c r="B11" s="568"/>
      <c r="C11" s="555"/>
      <c r="D11" s="555"/>
      <c r="E11" s="555"/>
      <c r="F11" s="555"/>
      <c r="G11" s="555"/>
      <c r="H11" s="555"/>
      <c r="I11" s="555"/>
      <c r="J11" s="555"/>
      <c r="K11" s="555"/>
    </row>
    <row r="12" spans="1:11" ht="15" customHeight="1">
      <c r="A12" s="171"/>
      <c r="B12" s="171"/>
      <c r="C12" s="171"/>
      <c r="D12" s="171"/>
      <c r="E12" s="172"/>
      <c r="F12" s="171"/>
      <c r="G12" s="171"/>
      <c r="H12" s="171"/>
      <c r="I12" s="171"/>
      <c r="J12" s="171"/>
      <c r="K12" s="171"/>
    </row>
    <row r="13" spans="1:11" ht="15" customHeight="1">
      <c r="A13" s="161" t="s">
        <v>202</v>
      </c>
      <c r="B13" s="161" t="s">
        <v>227</v>
      </c>
      <c r="C13" s="162" t="s">
        <v>228</v>
      </c>
      <c r="D13" s="162" t="s">
        <v>229</v>
      </c>
      <c r="E13" s="163" t="s">
        <v>230</v>
      </c>
      <c r="F13" s="162" t="s">
        <v>231</v>
      </c>
      <c r="G13" s="162" t="s">
        <v>232</v>
      </c>
      <c r="H13" s="162" t="s">
        <v>233</v>
      </c>
      <c r="I13" s="162" t="s">
        <v>234</v>
      </c>
      <c r="J13" s="164" t="s">
        <v>235</v>
      </c>
      <c r="K13" s="164" t="s">
        <v>236</v>
      </c>
    </row>
    <row r="14" spans="1:11" ht="15" customHeight="1">
      <c r="A14" s="556" t="s">
        <v>213</v>
      </c>
      <c r="B14" s="563" t="s">
        <v>237</v>
      </c>
      <c r="C14" s="564"/>
      <c r="D14" s="564"/>
      <c r="E14" s="564"/>
      <c r="F14" s="564"/>
      <c r="G14" s="564"/>
      <c r="H14" s="564"/>
      <c r="I14" s="564"/>
      <c r="J14" s="564"/>
      <c r="K14" s="564"/>
    </row>
    <row r="15" spans="1:11" ht="30" customHeight="1">
      <c r="A15" s="557"/>
      <c r="B15" s="173" t="s">
        <v>238</v>
      </c>
      <c r="C15" s="174" t="s">
        <v>239</v>
      </c>
      <c r="D15" s="174" t="s">
        <v>240</v>
      </c>
      <c r="E15" s="175" t="s">
        <v>241</v>
      </c>
      <c r="F15" s="174" t="s">
        <v>242</v>
      </c>
      <c r="G15" s="174" t="s">
        <v>243</v>
      </c>
      <c r="H15" s="174" t="s">
        <v>244</v>
      </c>
      <c r="I15" s="174" t="s">
        <v>245</v>
      </c>
      <c r="J15" s="176" t="s">
        <v>246</v>
      </c>
      <c r="K15" s="176" t="s">
        <v>247</v>
      </c>
    </row>
    <row r="16" spans="1:11" ht="15" customHeight="1">
      <c r="A16" s="565" t="s">
        <v>225</v>
      </c>
      <c r="B16" s="168">
        <v>32000</v>
      </c>
      <c r="C16" s="168">
        <v>36500</v>
      </c>
      <c r="D16" s="168">
        <v>41900</v>
      </c>
      <c r="E16" s="168">
        <v>43700</v>
      </c>
      <c r="F16" s="168">
        <v>50000</v>
      </c>
      <c r="G16" s="168">
        <v>52900</v>
      </c>
      <c r="H16" s="168">
        <v>55800</v>
      </c>
      <c r="I16" s="168">
        <v>60600</v>
      </c>
      <c r="J16" s="168">
        <v>61200</v>
      </c>
      <c r="K16" s="168">
        <v>66500</v>
      </c>
    </row>
    <row r="17" spans="1:11" ht="15" customHeight="1">
      <c r="A17" s="566"/>
      <c r="B17" s="177">
        <v>31400</v>
      </c>
      <c r="C17" s="177">
        <v>35800</v>
      </c>
      <c r="D17" s="177">
        <v>41100</v>
      </c>
      <c r="E17" s="177">
        <v>42900</v>
      </c>
      <c r="F17" s="177">
        <v>49100</v>
      </c>
      <c r="G17" s="177">
        <v>52000</v>
      </c>
      <c r="H17" s="177">
        <v>54800</v>
      </c>
      <c r="I17" s="177">
        <v>59500</v>
      </c>
      <c r="J17" s="177">
        <v>60100</v>
      </c>
      <c r="K17" s="177">
        <v>65300</v>
      </c>
    </row>
    <row r="18" spans="1:11" ht="15" customHeight="1">
      <c r="A18" s="566" t="s">
        <v>226</v>
      </c>
      <c r="B18" s="554">
        <v>0</v>
      </c>
      <c r="C18" s="554">
        <v>0</v>
      </c>
      <c r="D18" s="554">
        <v>0</v>
      </c>
      <c r="E18" s="554">
        <v>0</v>
      </c>
      <c r="F18" s="554">
        <v>0</v>
      </c>
      <c r="G18" s="554">
        <v>0</v>
      </c>
      <c r="H18" s="554">
        <v>0</v>
      </c>
      <c r="I18" s="554">
        <v>0</v>
      </c>
      <c r="J18" s="554">
        <v>0</v>
      </c>
      <c r="K18" s="554">
        <v>0</v>
      </c>
    </row>
    <row r="19" spans="1:11" ht="15" customHeight="1">
      <c r="A19" s="566"/>
      <c r="B19" s="555"/>
      <c r="C19" s="555"/>
      <c r="D19" s="555"/>
      <c r="E19" s="555"/>
      <c r="F19" s="555"/>
      <c r="G19" s="555"/>
      <c r="H19" s="555"/>
      <c r="I19" s="555"/>
      <c r="J19" s="555"/>
      <c r="K19" s="555"/>
    </row>
    <row r="20" spans="1:11" ht="15" customHeight="1">
      <c r="A20" s="178" t="s">
        <v>248</v>
      </c>
      <c r="B20" s="179"/>
      <c r="C20" s="179"/>
      <c r="D20" s="179"/>
      <c r="E20" s="179"/>
      <c r="F20" s="179"/>
      <c r="G20" s="179"/>
      <c r="H20" s="179"/>
      <c r="I20" s="179"/>
      <c r="J20" s="179"/>
      <c r="K20" s="179"/>
    </row>
    <row r="21" spans="1:11" ht="15" customHeight="1">
      <c r="A21" s="569" t="s">
        <v>249</v>
      </c>
      <c r="B21" s="570"/>
      <c r="C21" s="570"/>
      <c r="D21" s="570"/>
      <c r="E21" s="570"/>
      <c r="F21" s="570"/>
      <c r="G21" s="570"/>
      <c r="H21" s="570"/>
      <c r="I21" s="570"/>
      <c r="J21" s="570"/>
      <c r="K21" s="570"/>
    </row>
    <row r="22" spans="1:11" ht="15" customHeight="1">
      <c r="A22" s="571" t="s">
        <v>250</v>
      </c>
      <c r="B22" s="572"/>
      <c r="C22" s="572"/>
      <c r="D22" s="572"/>
      <c r="E22" s="572"/>
      <c r="F22" s="572"/>
      <c r="G22" s="572"/>
      <c r="H22" s="572"/>
      <c r="I22" s="180"/>
      <c r="K22" s="182"/>
    </row>
    <row r="23" spans="1:11" ht="15" customHeight="1">
      <c r="A23" s="181" t="s">
        <v>251</v>
      </c>
      <c r="B23" s="183"/>
      <c r="C23" s="183"/>
      <c r="D23" s="183"/>
      <c r="E23" s="183"/>
      <c r="F23" s="183"/>
      <c r="G23" s="183"/>
      <c r="H23" s="183"/>
      <c r="I23" s="184"/>
      <c r="J23" s="185"/>
      <c r="K23" s="186"/>
    </row>
    <row r="24" spans="1:11" ht="15" customHeight="1">
      <c r="K24" s="182" t="s">
        <v>252</v>
      </c>
    </row>
  </sheetData>
  <mergeCells count="33">
    <mergeCell ref="A22:H22"/>
    <mergeCell ref="G18:G19"/>
    <mergeCell ref="H18:H19"/>
    <mergeCell ref="I18:I19"/>
    <mergeCell ref="J18:J19"/>
    <mergeCell ref="K18:K19"/>
    <mergeCell ref="A21:K21"/>
    <mergeCell ref="K10:K11"/>
    <mergeCell ref="A14:A15"/>
    <mergeCell ref="B14:K14"/>
    <mergeCell ref="A16:A17"/>
    <mergeCell ref="A18:A19"/>
    <mergeCell ref="B18:B19"/>
    <mergeCell ref="C18:C19"/>
    <mergeCell ref="D18:D19"/>
    <mergeCell ref="E18:E19"/>
    <mergeCell ref="F18:F19"/>
    <mergeCell ref="E10:E11"/>
    <mergeCell ref="F10:F11"/>
    <mergeCell ref="G10:G11"/>
    <mergeCell ref="H10:H11"/>
    <mergeCell ref="I10:I11"/>
    <mergeCell ref="J10:J11"/>
    <mergeCell ref="A6:A7"/>
    <mergeCell ref="B6:B7"/>
    <mergeCell ref="C6:C7"/>
    <mergeCell ref="D6:D7"/>
    <mergeCell ref="E6:K6"/>
    <mergeCell ref="A8:A9"/>
    <mergeCell ref="B8:B11"/>
    <mergeCell ref="C8:C11"/>
    <mergeCell ref="A10:A11"/>
    <mergeCell ref="D10:D11"/>
  </mergeCells>
  <phoneticPr fontId="2"/>
  <hyperlinks>
    <hyperlink ref="A1" location="目次!A1" display="目次へもどる" xr:uid="{FD17616D-D9E3-4A14-993D-69F3CD4CE8D9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85721-24E8-45D7-9CF0-C87AD30E8CB0}">
  <sheetPr codeName="Sheet15">
    <pageSetUpPr fitToPage="1"/>
  </sheetPr>
  <dimension ref="A1:H70"/>
  <sheetViews>
    <sheetView topLeftCell="A34" zoomScale="110" zoomScaleNormal="110" workbookViewId="0"/>
  </sheetViews>
  <sheetFormatPr defaultColWidth="9.875" defaultRowHeight="15.6" customHeight="1"/>
  <cols>
    <col min="1" max="1" width="14.625" style="188" customWidth="1"/>
    <col min="2" max="7" width="8.625" style="188" customWidth="1"/>
    <col min="8" max="8" width="18.625" style="188" customWidth="1"/>
    <col min="9" max="16384" width="9.875" style="188"/>
  </cols>
  <sheetData>
    <row r="1" spans="1:8" ht="15" customHeight="1">
      <c r="A1" s="516" t="s">
        <v>819</v>
      </c>
    </row>
    <row r="2" spans="1:8" ht="15" customHeight="1"/>
    <row r="3" spans="1:8" ht="15" customHeight="1">
      <c r="A3" s="187" t="s">
        <v>253</v>
      </c>
    </row>
    <row r="4" spans="1:8" ht="15" customHeight="1">
      <c r="A4" s="189" t="s">
        <v>254</v>
      </c>
      <c r="E4" s="190"/>
      <c r="F4" s="190"/>
      <c r="G4" s="190"/>
      <c r="H4" s="191" t="s">
        <v>100</v>
      </c>
    </row>
    <row r="5" spans="1:8" ht="15" customHeight="1">
      <c r="A5" s="573" t="s">
        <v>255</v>
      </c>
      <c r="B5" s="575" t="s">
        <v>256</v>
      </c>
      <c r="C5" s="576"/>
      <c r="D5" s="577"/>
      <c r="E5" s="575" t="s">
        <v>257</v>
      </c>
      <c r="F5" s="576"/>
      <c r="G5" s="577"/>
      <c r="H5" s="578" t="s">
        <v>258</v>
      </c>
    </row>
    <row r="6" spans="1:8" ht="15" customHeight="1">
      <c r="A6" s="574"/>
      <c r="B6" s="192" t="s">
        <v>259</v>
      </c>
      <c r="C6" s="193" t="s">
        <v>6</v>
      </c>
      <c r="D6" s="193" t="s">
        <v>7</v>
      </c>
      <c r="E6" s="192" t="s">
        <v>259</v>
      </c>
      <c r="F6" s="193" t="s">
        <v>6</v>
      </c>
      <c r="G6" s="193" t="s">
        <v>7</v>
      </c>
      <c r="H6" s="579"/>
    </row>
    <row r="7" spans="1:8" ht="15" customHeight="1">
      <c r="A7" s="194" t="s">
        <v>260</v>
      </c>
      <c r="B7" s="195">
        <v>60</v>
      </c>
      <c r="C7" s="131">
        <v>60</v>
      </c>
      <c r="D7" s="131">
        <v>60</v>
      </c>
      <c r="E7" s="195">
        <v>4</v>
      </c>
      <c r="F7" s="196">
        <v>4</v>
      </c>
      <c r="G7" s="196">
        <v>4</v>
      </c>
      <c r="H7" s="197" t="s">
        <v>261</v>
      </c>
    </row>
    <row r="8" spans="1:8" ht="15" customHeight="1">
      <c r="A8" s="194" t="s">
        <v>262</v>
      </c>
      <c r="B8" s="195">
        <v>73</v>
      </c>
      <c r="C8" s="82">
        <v>75</v>
      </c>
      <c r="D8" s="82">
        <v>74</v>
      </c>
      <c r="E8" s="195">
        <v>4</v>
      </c>
      <c r="F8" s="198">
        <v>4</v>
      </c>
      <c r="G8" s="199">
        <v>5</v>
      </c>
      <c r="H8" s="200" t="s">
        <v>261</v>
      </c>
    </row>
    <row r="9" spans="1:8" ht="15" customHeight="1">
      <c r="A9" s="194" t="s">
        <v>263</v>
      </c>
      <c r="B9" s="195">
        <v>90</v>
      </c>
      <c r="C9" s="131">
        <v>90</v>
      </c>
      <c r="D9" s="131">
        <v>90</v>
      </c>
      <c r="E9" s="195">
        <v>5</v>
      </c>
      <c r="F9" s="196">
        <v>5</v>
      </c>
      <c r="G9" s="201">
        <v>5</v>
      </c>
      <c r="H9" s="200" t="s">
        <v>261</v>
      </c>
    </row>
    <row r="10" spans="1:8" ht="15" customHeight="1">
      <c r="A10" s="194" t="s">
        <v>264</v>
      </c>
      <c r="B10" s="131">
        <v>88</v>
      </c>
      <c r="C10" s="131">
        <v>90</v>
      </c>
      <c r="D10" s="131">
        <v>89</v>
      </c>
      <c r="E10" s="196">
        <v>5</v>
      </c>
      <c r="F10" s="196">
        <v>4</v>
      </c>
      <c r="G10" s="201">
        <v>5</v>
      </c>
      <c r="H10" s="200" t="s">
        <v>265</v>
      </c>
    </row>
    <row r="11" spans="1:8" ht="15" customHeight="1">
      <c r="A11" s="194" t="s">
        <v>266</v>
      </c>
      <c r="B11" s="131">
        <v>90</v>
      </c>
      <c r="C11" s="131">
        <v>90</v>
      </c>
      <c r="D11" s="131">
        <v>87</v>
      </c>
      <c r="E11" s="196">
        <v>4</v>
      </c>
      <c r="F11" s="196">
        <v>4</v>
      </c>
      <c r="G11" s="201">
        <v>4</v>
      </c>
      <c r="H11" s="200" t="s">
        <v>267</v>
      </c>
    </row>
    <row r="12" spans="1:8" ht="15" customHeight="1">
      <c r="A12" s="194" t="s">
        <v>268</v>
      </c>
      <c r="B12" s="131">
        <v>49</v>
      </c>
      <c r="C12" s="131">
        <v>51</v>
      </c>
      <c r="D12" s="131">
        <v>48</v>
      </c>
      <c r="E12" s="196">
        <v>4</v>
      </c>
      <c r="F12" s="196">
        <v>4</v>
      </c>
      <c r="G12" s="201">
        <v>4</v>
      </c>
      <c r="H12" s="200" t="s">
        <v>269</v>
      </c>
    </row>
    <row r="13" spans="1:8" ht="15" customHeight="1">
      <c r="A13" s="194" t="s">
        <v>270</v>
      </c>
      <c r="B13" s="195">
        <v>53</v>
      </c>
      <c r="C13" s="131">
        <v>53</v>
      </c>
      <c r="D13" s="131">
        <v>50</v>
      </c>
      <c r="E13" s="195">
        <v>4</v>
      </c>
      <c r="F13" s="196">
        <v>4</v>
      </c>
      <c r="G13" s="201">
        <v>4</v>
      </c>
      <c r="H13" s="200" t="s">
        <v>269</v>
      </c>
    </row>
    <row r="14" spans="1:8" ht="15" customHeight="1">
      <c r="A14" s="194" t="s">
        <v>271</v>
      </c>
      <c r="B14" s="131">
        <v>59</v>
      </c>
      <c r="C14" s="131">
        <v>60</v>
      </c>
      <c r="D14" s="131">
        <v>43</v>
      </c>
      <c r="E14" s="196">
        <v>4</v>
      </c>
      <c r="F14" s="196">
        <v>3</v>
      </c>
      <c r="G14" s="201">
        <v>3</v>
      </c>
      <c r="H14" s="200" t="s">
        <v>272</v>
      </c>
    </row>
    <row r="15" spans="1:8" ht="15" customHeight="1">
      <c r="A15" s="194" t="s">
        <v>273</v>
      </c>
      <c r="B15" s="82" t="s">
        <v>274</v>
      </c>
      <c r="C15" s="82" t="s">
        <v>274</v>
      </c>
      <c r="D15" s="131">
        <v>43</v>
      </c>
      <c r="E15" s="198" t="s">
        <v>274</v>
      </c>
      <c r="F15" s="198" t="s">
        <v>274</v>
      </c>
      <c r="G15" s="201">
        <v>3</v>
      </c>
      <c r="H15" s="200" t="s">
        <v>272</v>
      </c>
    </row>
    <row r="16" spans="1:8" ht="15" customHeight="1">
      <c r="A16" s="194" t="s">
        <v>275</v>
      </c>
      <c r="B16" s="131">
        <v>68</v>
      </c>
      <c r="C16" s="131">
        <v>70</v>
      </c>
      <c r="D16" s="131">
        <v>59</v>
      </c>
      <c r="E16" s="196">
        <v>4</v>
      </c>
      <c r="F16" s="196">
        <v>4</v>
      </c>
      <c r="G16" s="199" t="s">
        <v>274</v>
      </c>
      <c r="H16" s="200" t="s">
        <v>276</v>
      </c>
    </row>
    <row r="17" spans="1:8" ht="15" customHeight="1">
      <c r="A17" s="194" t="s">
        <v>277</v>
      </c>
      <c r="B17" s="198" t="s">
        <v>274</v>
      </c>
      <c r="C17" s="198" t="s">
        <v>274</v>
      </c>
      <c r="D17" s="131">
        <v>40</v>
      </c>
      <c r="E17" s="198" t="s">
        <v>274</v>
      </c>
      <c r="F17" s="198" t="s">
        <v>274</v>
      </c>
      <c r="G17" s="199" t="s">
        <v>274</v>
      </c>
      <c r="H17" s="200" t="s">
        <v>276</v>
      </c>
    </row>
    <row r="18" spans="1:8" ht="15" customHeight="1">
      <c r="A18" s="194" t="s">
        <v>278</v>
      </c>
      <c r="B18" s="82">
        <v>49</v>
      </c>
      <c r="C18" s="131">
        <v>50</v>
      </c>
      <c r="D18" s="131">
        <v>75</v>
      </c>
      <c r="E18" s="198">
        <v>3</v>
      </c>
      <c r="F18" s="196">
        <v>3</v>
      </c>
      <c r="G18" s="201">
        <v>4</v>
      </c>
      <c r="H18" s="200" t="s">
        <v>279</v>
      </c>
    </row>
    <row r="19" spans="1:8" ht="15" customHeight="1">
      <c r="A19" s="194" t="s">
        <v>280</v>
      </c>
      <c r="B19" s="131">
        <v>59</v>
      </c>
      <c r="C19" s="131">
        <v>60</v>
      </c>
      <c r="D19" s="131">
        <v>57</v>
      </c>
      <c r="E19" s="196">
        <v>3</v>
      </c>
      <c r="F19" s="196">
        <v>4</v>
      </c>
      <c r="G19" s="201">
        <v>4</v>
      </c>
      <c r="H19" s="200" t="s">
        <v>281</v>
      </c>
    </row>
    <row r="20" spans="1:8" ht="15" customHeight="1">
      <c r="A20" s="194" t="s">
        <v>282</v>
      </c>
      <c r="B20" s="82">
        <v>60</v>
      </c>
      <c r="C20" s="131">
        <v>59</v>
      </c>
      <c r="D20" s="131">
        <v>58</v>
      </c>
      <c r="E20" s="196">
        <v>3</v>
      </c>
      <c r="F20" s="196">
        <v>4</v>
      </c>
      <c r="G20" s="201">
        <v>4</v>
      </c>
      <c r="H20" s="200" t="s">
        <v>281</v>
      </c>
    </row>
    <row r="21" spans="1:8" ht="15" customHeight="1">
      <c r="A21" s="194" t="s">
        <v>283</v>
      </c>
      <c r="B21" s="131">
        <v>57</v>
      </c>
      <c r="C21" s="131">
        <v>60</v>
      </c>
      <c r="D21" s="131">
        <v>58</v>
      </c>
      <c r="E21" s="196">
        <v>4</v>
      </c>
      <c r="F21" s="196">
        <v>4</v>
      </c>
      <c r="G21" s="201">
        <v>4</v>
      </c>
      <c r="H21" s="200" t="s">
        <v>284</v>
      </c>
    </row>
    <row r="22" spans="1:8" ht="15" customHeight="1">
      <c r="A22" s="194" t="s">
        <v>285</v>
      </c>
      <c r="B22" s="195">
        <v>57</v>
      </c>
      <c r="C22" s="131">
        <v>60</v>
      </c>
      <c r="D22" s="131">
        <v>60</v>
      </c>
      <c r="E22" s="202">
        <v>3</v>
      </c>
      <c r="F22" s="196">
        <v>3</v>
      </c>
      <c r="G22" s="201">
        <v>3</v>
      </c>
      <c r="H22" s="200" t="s">
        <v>284</v>
      </c>
    </row>
    <row r="23" spans="1:8" ht="15" customHeight="1">
      <c r="A23" s="194" t="s">
        <v>286</v>
      </c>
      <c r="B23" s="131">
        <v>58</v>
      </c>
      <c r="C23" s="131">
        <v>60</v>
      </c>
      <c r="D23" s="131">
        <v>59</v>
      </c>
      <c r="E23" s="196">
        <v>3</v>
      </c>
      <c r="F23" s="196">
        <v>4</v>
      </c>
      <c r="G23" s="201">
        <v>4</v>
      </c>
      <c r="H23" s="200" t="s">
        <v>287</v>
      </c>
    </row>
    <row r="24" spans="1:8" ht="15" customHeight="1">
      <c r="A24" s="194" t="s">
        <v>288</v>
      </c>
      <c r="B24" s="82">
        <v>58</v>
      </c>
      <c r="C24" s="82">
        <v>60</v>
      </c>
      <c r="D24" s="82">
        <v>59</v>
      </c>
      <c r="E24" s="195">
        <v>4</v>
      </c>
      <c r="F24" s="203">
        <v>3</v>
      </c>
      <c r="G24" s="204">
        <v>4</v>
      </c>
      <c r="H24" s="200" t="s">
        <v>287</v>
      </c>
    </row>
    <row r="25" spans="1:8" ht="15" customHeight="1">
      <c r="A25" s="194" t="s">
        <v>289</v>
      </c>
      <c r="B25" s="146">
        <v>60</v>
      </c>
      <c r="C25" s="131">
        <v>60</v>
      </c>
      <c r="D25" s="131">
        <v>59</v>
      </c>
      <c r="E25" s="196">
        <v>4</v>
      </c>
      <c r="F25" s="203">
        <v>4</v>
      </c>
      <c r="G25" s="204">
        <v>4</v>
      </c>
      <c r="H25" s="200" t="s">
        <v>290</v>
      </c>
    </row>
    <row r="26" spans="1:8" ht="15" customHeight="1">
      <c r="A26" s="194" t="s">
        <v>291</v>
      </c>
      <c r="B26" s="195">
        <v>75</v>
      </c>
      <c r="C26" s="131">
        <v>73</v>
      </c>
      <c r="D26" s="131">
        <v>74</v>
      </c>
      <c r="E26" s="196">
        <v>4</v>
      </c>
      <c r="F26" s="203">
        <v>4</v>
      </c>
      <c r="G26" s="204">
        <v>4</v>
      </c>
      <c r="H26" s="200" t="s">
        <v>290</v>
      </c>
    </row>
    <row r="27" spans="1:8" ht="15" customHeight="1">
      <c r="A27" s="194" t="s">
        <v>292</v>
      </c>
      <c r="B27" s="131">
        <v>53</v>
      </c>
      <c r="C27" s="131">
        <v>60</v>
      </c>
      <c r="D27" s="131">
        <v>59</v>
      </c>
      <c r="E27" s="196">
        <v>4</v>
      </c>
      <c r="F27" s="203">
        <v>4</v>
      </c>
      <c r="G27" s="204">
        <v>4</v>
      </c>
      <c r="H27" s="200" t="s">
        <v>293</v>
      </c>
    </row>
    <row r="28" spans="1:8" ht="15" customHeight="1">
      <c r="A28" s="194" t="s">
        <v>294</v>
      </c>
      <c r="B28" s="131">
        <v>56</v>
      </c>
      <c r="C28" s="131">
        <v>60</v>
      </c>
      <c r="D28" s="131">
        <v>58</v>
      </c>
      <c r="E28" s="196">
        <v>4</v>
      </c>
      <c r="F28" s="203">
        <v>3</v>
      </c>
      <c r="G28" s="204">
        <v>3</v>
      </c>
      <c r="H28" s="200" t="s">
        <v>293</v>
      </c>
    </row>
    <row r="29" spans="1:8" ht="15" customHeight="1">
      <c r="A29" s="194" t="s">
        <v>295</v>
      </c>
      <c r="B29" s="131">
        <v>59</v>
      </c>
      <c r="C29" s="131">
        <v>60</v>
      </c>
      <c r="D29" s="131">
        <v>79</v>
      </c>
      <c r="E29" s="196">
        <v>4</v>
      </c>
      <c r="F29" s="203">
        <v>4</v>
      </c>
      <c r="G29" s="204">
        <v>5</v>
      </c>
      <c r="H29" s="200" t="s">
        <v>296</v>
      </c>
    </row>
    <row r="30" spans="1:8" ht="15" customHeight="1">
      <c r="A30" s="194" t="s">
        <v>297</v>
      </c>
      <c r="B30" s="131">
        <v>57</v>
      </c>
      <c r="C30" s="131">
        <v>56</v>
      </c>
      <c r="D30" s="131">
        <v>56</v>
      </c>
      <c r="E30" s="196">
        <v>4</v>
      </c>
      <c r="F30" s="203">
        <v>3</v>
      </c>
      <c r="G30" s="204">
        <v>4</v>
      </c>
      <c r="H30" s="200" t="s">
        <v>298</v>
      </c>
    </row>
    <row r="31" spans="1:8" ht="15" customHeight="1">
      <c r="A31" s="194" t="s">
        <v>299</v>
      </c>
      <c r="B31" s="131">
        <v>89</v>
      </c>
      <c r="C31" s="131">
        <v>90</v>
      </c>
      <c r="D31" s="131">
        <v>87</v>
      </c>
      <c r="E31" s="196">
        <v>5</v>
      </c>
      <c r="F31" s="203">
        <v>4</v>
      </c>
      <c r="G31" s="204">
        <v>4</v>
      </c>
      <c r="H31" s="200" t="s">
        <v>298</v>
      </c>
    </row>
    <row r="32" spans="1:8" ht="15" customHeight="1">
      <c r="A32" s="194" t="s">
        <v>300</v>
      </c>
      <c r="B32" s="131">
        <v>90</v>
      </c>
      <c r="C32" s="131">
        <v>90</v>
      </c>
      <c r="D32" s="131">
        <v>87</v>
      </c>
      <c r="E32" s="196">
        <v>4</v>
      </c>
      <c r="F32" s="203">
        <v>4</v>
      </c>
      <c r="G32" s="204">
        <v>4</v>
      </c>
      <c r="H32" s="200" t="s">
        <v>301</v>
      </c>
    </row>
    <row r="33" spans="1:8" ht="15" customHeight="1">
      <c r="A33" s="194" t="s">
        <v>302</v>
      </c>
      <c r="B33" s="82">
        <v>75</v>
      </c>
      <c r="C33" s="82">
        <v>75</v>
      </c>
      <c r="D33" s="82">
        <v>73</v>
      </c>
      <c r="E33" s="195">
        <v>3</v>
      </c>
      <c r="F33" s="196">
        <v>3</v>
      </c>
      <c r="G33" s="201">
        <v>4</v>
      </c>
      <c r="H33" s="200" t="s">
        <v>301</v>
      </c>
    </row>
    <row r="34" spans="1:8" ht="15" customHeight="1">
      <c r="A34" s="194" t="s">
        <v>303</v>
      </c>
      <c r="B34" s="131">
        <v>88</v>
      </c>
      <c r="C34" s="131">
        <v>90</v>
      </c>
      <c r="D34" s="131">
        <v>87</v>
      </c>
      <c r="E34" s="196">
        <v>3</v>
      </c>
      <c r="F34" s="196">
        <v>3</v>
      </c>
      <c r="G34" s="201">
        <v>5</v>
      </c>
      <c r="H34" s="200" t="s">
        <v>304</v>
      </c>
    </row>
    <row r="35" spans="1:8" ht="15" customHeight="1">
      <c r="A35" s="194" t="s">
        <v>305</v>
      </c>
      <c r="B35" s="82">
        <v>59</v>
      </c>
      <c r="C35" s="131">
        <v>60</v>
      </c>
      <c r="D35" s="131">
        <v>60</v>
      </c>
      <c r="E35" s="198">
        <v>4</v>
      </c>
      <c r="F35" s="196">
        <v>4</v>
      </c>
      <c r="G35" s="201">
        <v>4</v>
      </c>
      <c r="H35" s="200" t="s">
        <v>304</v>
      </c>
    </row>
    <row r="36" spans="1:8" ht="15" customHeight="1">
      <c r="A36" s="194" t="s">
        <v>306</v>
      </c>
      <c r="B36" s="131">
        <v>52</v>
      </c>
      <c r="C36" s="131">
        <v>50</v>
      </c>
      <c r="D36" s="131">
        <v>51</v>
      </c>
      <c r="E36" s="196">
        <v>4</v>
      </c>
      <c r="F36" s="196">
        <v>4</v>
      </c>
      <c r="G36" s="201">
        <v>4</v>
      </c>
      <c r="H36" s="200" t="s">
        <v>307</v>
      </c>
    </row>
    <row r="37" spans="1:8" ht="15" customHeight="1">
      <c r="A37" s="194" t="s">
        <v>308</v>
      </c>
      <c r="B37" s="131">
        <v>60</v>
      </c>
      <c r="C37" s="131">
        <v>60</v>
      </c>
      <c r="D37" s="131">
        <v>57</v>
      </c>
      <c r="E37" s="196">
        <v>3</v>
      </c>
      <c r="F37" s="196">
        <v>3</v>
      </c>
      <c r="G37" s="201">
        <v>4</v>
      </c>
      <c r="H37" s="200" t="s">
        <v>307</v>
      </c>
    </row>
    <row r="38" spans="1:8" ht="15" customHeight="1">
      <c r="A38" s="194" t="s">
        <v>309</v>
      </c>
      <c r="B38" s="131">
        <v>40</v>
      </c>
      <c r="C38" s="131">
        <v>43</v>
      </c>
      <c r="D38" s="131">
        <v>42</v>
      </c>
      <c r="E38" s="196">
        <v>3</v>
      </c>
      <c r="F38" s="196">
        <v>3</v>
      </c>
      <c r="G38" s="201">
        <v>3</v>
      </c>
      <c r="H38" s="200" t="s">
        <v>310</v>
      </c>
    </row>
    <row r="39" spans="1:8" ht="15" customHeight="1">
      <c r="A39" s="194" t="s">
        <v>311</v>
      </c>
      <c r="B39" s="82">
        <v>64</v>
      </c>
      <c r="C39" s="131">
        <v>63</v>
      </c>
      <c r="D39" s="131">
        <v>79</v>
      </c>
      <c r="E39" s="82">
        <v>3</v>
      </c>
      <c r="F39" s="196">
        <v>4</v>
      </c>
      <c r="G39" s="201">
        <v>5</v>
      </c>
      <c r="H39" s="200" t="s">
        <v>312</v>
      </c>
    </row>
    <row r="40" spans="1:8" ht="15" customHeight="1">
      <c r="A40" s="194" t="s">
        <v>313</v>
      </c>
      <c r="B40" s="131">
        <v>60</v>
      </c>
      <c r="C40" s="131">
        <v>57</v>
      </c>
      <c r="D40" s="131">
        <v>60</v>
      </c>
      <c r="E40" s="196">
        <v>4</v>
      </c>
      <c r="F40" s="196">
        <v>4</v>
      </c>
      <c r="G40" s="201">
        <v>4</v>
      </c>
      <c r="H40" s="200" t="s">
        <v>314</v>
      </c>
    </row>
    <row r="41" spans="1:8" ht="15" customHeight="1">
      <c r="A41" s="194" t="s">
        <v>315</v>
      </c>
      <c r="B41" s="195">
        <v>59</v>
      </c>
      <c r="C41" s="131">
        <v>55</v>
      </c>
      <c r="D41" s="131">
        <v>57</v>
      </c>
      <c r="E41" s="195">
        <v>3</v>
      </c>
      <c r="F41" s="196">
        <v>3</v>
      </c>
      <c r="G41" s="201">
        <v>3</v>
      </c>
      <c r="H41" s="200" t="s">
        <v>314</v>
      </c>
    </row>
    <row r="42" spans="1:8" ht="15" customHeight="1">
      <c r="A42" s="194" t="s">
        <v>316</v>
      </c>
      <c r="B42" s="195">
        <v>88</v>
      </c>
      <c r="C42" s="195">
        <v>71</v>
      </c>
      <c r="D42" s="131">
        <v>74</v>
      </c>
      <c r="E42" s="195">
        <v>5</v>
      </c>
      <c r="F42" s="202">
        <v>4</v>
      </c>
      <c r="G42" s="199" t="s">
        <v>274</v>
      </c>
      <c r="H42" s="200" t="s">
        <v>317</v>
      </c>
    </row>
    <row r="43" spans="1:8" ht="15" customHeight="1">
      <c r="A43" s="194" t="s">
        <v>318</v>
      </c>
      <c r="B43" s="195">
        <v>89</v>
      </c>
      <c r="C43" s="195">
        <v>71</v>
      </c>
      <c r="D43" s="131">
        <v>74</v>
      </c>
      <c r="E43" s="195">
        <v>5</v>
      </c>
      <c r="F43" s="202">
        <v>4</v>
      </c>
      <c r="G43" s="199" t="s">
        <v>274</v>
      </c>
      <c r="H43" s="200" t="s">
        <v>317</v>
      </c>
    </row>
    <row r="44" spans="1:8" ht="15" customHeight="1">
      <c r="A44" s="194" t="s">
        <v>319</v>
      </c>
      <c r="B44" s="198" t="s">
        <v>274</v>
      </c>
      <c r="C44" s="131">
        <v>59</v>
      </c>
      <c r="D44" s="131">
        <v>74</v>
      </c>
      <c r="E44" s="195" t="s">
        <v>274</v>
      </c>
      <c r="F44" s="202">
        <v>3</v>
      </c>
      <c r="G44" s="205" t="s">
        <v>274</v>
      </c>
      <c r="H44" s="200" t="s">
        <v>317</v>
      </c>
    </row>
    <row r="45" spans="1:8" ht="15" customHeight="1">
      <c r="A45" s="194" t="s">
        <v>320</v>
      </c>
      <c r="B45" s="198" t="s">
        <v>274</v>
      </c>
      <c r="C45" s="195">
        <v>60</v>
      </c>
      <c r="D45" s="131">
        <v>74</v>
      </c>
      <c r="E45" s="195" t="s">
        <v>274</v>
      </c>
      <c r="F45" s="202">
        <v>3</v>
      </c>
      <c r="G45" s="205" t="s">
        <v>274</v>
      </c>
      <c r="H45" s="200" t="s">
        <v>317</v>
      </c>
    </row>
    <row r="46" spans="1:8" ht="15" customHeight="1">
      <c r="A46" s="194" t="s">
        <v>321</v>
      </c>
      <c r="B46" s="131">
        <v>29</v>
      </c>
      <c r="C46" s="131">
        <v>39</v>
      </c>
      <c r="D46" s="131">
        <v>45</v>
      </c>
      <c r="E46" s="198" t="s">
        <v>274</v>
      </c>
      <c r="F46" s="198" t="s">
        <v>274</v>
      </c>
      <c r="G46" s="199" t="s">
        <v>274</v>
      </c>
      <c r="H46" s="200" t="s">
        <v>322</v>
      </c>
    </row>
    <row r="47" spans="1:8" ht="15" customHeight="1">
      <c r="A47" s="194" t="s">
        <v>323</v>
      </c>
      <c r="B47" s="131">
        <v>31</v>
      </c>
      <c r="C47" s="131">
        <v>39</v>
      </c>
      <c r="D47" s="131">
        <v>45</v>
      </c>
      <c r="E47" s="82" t="s">
        <v>274</v>
      </c>
      <c r="F47" s="82" t="s">
        <v>274</v>
      </c>
      <c r="G47" s="206" t="s">
        <v>274</v>
      </c>
      <c r="H47" s="200" t="s">
        <v>322</v>
      </c>
    </row>
    <row r="48" spans="1:8" ht="15" customHeight="1">
      <c r="A48" s="194" t="s">
        <v>324</v>
      </c>
      <c r="B48" s="131">
        <v>79</v>
      </c>
      <c r="C48" s="131">
        <v>80</v>
      </c>
      <c r="D48" s="131">
        <v>80</v>
      </c>
      <c r="E48" s="195">
        <v>4</v>
      </c>
      <c r="F48" s="202">
        <v>4</v>
      </c>
      <c r="G48" s="205">
        <v>5</v>
      </c>
      <c r="H48" s="200" t="s">
        <v>325</v>
      </c>
    </row>
    <row r="49" spans="1:8" ht="15" customHeight="1">
      <c r="A49" s="194" t="s">
        <v>326</v>
      </c>
      <c r="B49" s="195">
        <v>36</v>
      </c>
      <c r="C49" s="131">
        <v>23</v>
      </c>
      <c r="D49" s="131">
        <v>31</v>
      </c>
      <c r="E49" s="195">
        <v>4</v>
      </c>
      <c r="F49" s="202">
        <v>3</v>
      </c>
      <c r="G49" s="205">
        <v>3</v>
      </c>
      <c r="H49" s="200" t="s">
        <v>327</v>
      </c>
    </row>
    <row r="50" spans="1:8" ht="15" customHeight="1">
      <c r="A50" s="194" t="s">
        <v>328</v>
      </c>
      <c r="B50" s="82">
        <v>37</v>
      </c>
      <c r="C50" s="131">
        <v>39</v>
      </c>
      <c r="D50" s="131">
        <v>39</v>
      </c>
      <c r="E50" s="195" t="s">
        <v>274</v>
      </c>
      <c r="F50" s="202" t="s">
        <v>274</v>
      </c>
      <c r="G50" s="205" t="s">
        <v>274</v>
      </c>
      <c r="H50" s="200" t="s">
        <v>329</v>
      </c>
    </row>
    <row r="51" spans="1:8" ht="15" customHeight="1">
      <c r="A51" s="194" t="s">
        <v>330</v>
      </c>
      <c r="B51" s="131">
        <v>79</v>
      </c>
      <c r="C51" s="131">
        <v>82</v>
      </c>
      <c r="D51" s="131">
        <v>84</v>
      </c>
      <c r="E51" s="82" t="s">
        <v>274</v>
      </c>
      <c r="F51" s="82" t="s">
        <v>274</v>
      </c>
      <c r="G51" s="206" t="s">
        <v>274</v>
      </c>
      <c r="H51" s="200" t="s">
        <v>331</v>
      </c>
    </row>
    <row r="52" spans="1:8" ht="15" customHeight="1">
      <c r="A52" s="194" t="s">
        <v>332</v>
      </c>
      <c r="B52" s="131">
        <v>76</v>
      </c>
      <c r="C52" s="131">
        <v>83</v>
      </c>
      <c r="D52" s="131">
        <v>84</v>
      </c>
      <c r="E52" s="195" t="s">
        <v>274</v>
      </c>
      <c r="F52" s="202" t="s">
        <v>274</v>
      </c>
      <c r="G52" s="205" t="s">
        <v>274</v>
      </c>
      <c r="H52" s="200" t="s">
        <v>331</v>
      </c>
    </row>
    <row r="53" spans="1:8" ht="15" customHeight="1">
      <c r="A53" s="194" t="s">
        <v>333</v>
      </c>
      <c r="B53" s="82">
        <v>75</v>
      </c>
      <c r="C53" s="131">
        <v>75</v>
      </c>
      <c r="D53" s="131">
        <v>50</v>
      </c>
      <c r="E53" s="195">
        <v>4</v>
      </c>
      <c r="F53" s="202">
        <v>4</v>
      </c>
      <c r="G53" s="205">
        <v>4</v>
      </c>
      <c r="H53" s="200" t="s">
        <v>334</v>
      </c>
    </row>
    <row r="54" spans="1:8" ht="15" customHeight="1">
      <c r="A54" s="194" t="s">
        <v>335</v>
      </c>
      <c r="B54" s="198" t="s">
        <v>274</v>
      </c>
      <c r="C54" s="198" t="s">
        <v>274</v>
      </c>
      <c r="D54" s="131">
        <v>53</v>
      </c>
      <c r="E54" s="82" t="s">
        <v>274</v>
      </c>
      <c r="F54" s="82" t="s">
        <v>274</v>
      </c>
      <c r="G54" s="206">
        <v>3</v>
      </c>
      <c r="H54" s="200" t="s">
        <v>334</v>
      </c>
    </row>
    <row r="55" spans="1:8" ht="15" customHeight="1">
      <c r="A55" s="194" t="s">
        <v>336</v>
      </c>
      <c r="B55" s="82">
        <v>65</v>
      </c>
      <c r="C55" s="131">
        <v>66</v>
      </c>
      <c r="D55" s="131">
        <v>66</v>
      </c>
      <c r="E55" s="82" t="s">
        <v>274</v>
      </c>
      <c r="F55" s="82" t="s">
        <v>274</v>
      </c>
      <c r="G55" s="206" t="s">
        <v>274</v>
      </c>
      <c r="H55" s="200" t="s">
        <v>337</v>
      </c>
    </row>
    <row r="56" spans="1:8" ht="15" customHeight="1">
      <c r="A56" s="207" t="s">
        <v>338</v>
      </c>
      <c r="B56" s="208">
        <v>59</v>
      </c>
      <c r="C56" s="150">
        <v>63</v>
      </c>
      <c r="D56" s="150">
        <v>62</v>
      </c>
      <c r="E56" s="86" t="s">
        <v>274</v>
      </c>
      <c r="F56" s="86" t="s">
        <v>274</v>
      </c>
      <c r="G56" s="209" t="s">
        <v>274</v>
      </c>
      <c r="H56" s="210" t="s">
        <v>337</v>
      </c>
    </row>
    <row r="57" spans="1:8" ht="15" customHeight="1">
      <c r="A57" s="194" t="s">
        <v>339</v>
      </c>
      <c r="B57" s="82">
        <v>60</v>
      </c>
      <c r="C57" s="131">
        <v>60</v>
      </c>
      <c r="D57" s="211">
        <v>60</v>
      </c>
      <c r="E57" s="82">
        <v>3</v>
      </c>
      <c r="F57" s="82">
        <v>4</v>
      </c>
      <c r="G57" s="206">
        <v>4</v>
      </c>
      <c r="H57" s="200" t="s">
        <v>340</v>
      </c>
    </row>
    <row r="58" spans="1:8" ht="15" customHeight="1">
      <c r="A58" s="194" t="s">
        <v>341</v>
      </c>
      <c r="B58" s="82">
        <v>63</v>
      </c>
      <c r="C58" s="131">
        <v>66</v>
      </c>
      <c r="D58" s="131">
        <v>67</v>
      </c>
      <c r="E58" s="195">
        <v>4</v>
      </c>
      <c r="F58" s="202">
        <v>4</v>
      </c>
      <c r="G58" s="205">
        <v>4</v>
      </c>
      <c r="H58" s="200" t="s">
        <v>340</v>
      </c>
    </row>
    <row r="59" spans="1:8" ht="15" customHeight="1">
      <c r="A59" s="194" t="s">
        <v>342</v>
      </c>
      <c r="B59" s="82">
        <v>43</v>
      </c>
      <c r="C59" s="131">
        <v>49</v>
      </c>
      <c r="D59" s="131">
        <v>49</v>
      </c>
      <c r="E59" s="195">
        <v>5</v>
      </c>
      <c r="F59" s="202">
        <v>4</v>
      </c>
      <c r="G59" s="205">
        <v>4</v>
      </c>
      <c r="H59" s="200" t="s">
        <v>343</v>
      </c>
    </row>
    <row r="60" spans="1:8" ht="15" customHeight="1">
      <c r="A60" s="194" t="s">
        <v>344</v>
      </c>
      <c r="B60" s="195">
        <v>44</v>
      </c>
      <c r="C60" s="82">
        <v>50</v>
      </c>
      <c r="D60" s="82">
        <v>49</v>
      </c>
      <c r="E60" s="195">
        <v>3</v>
      </c>
      <c r="F60" s="202">
        <v>3</v>
      </c>
      <c r="G60" s="205">
        <v>3</v>
      </c>
      <c r="H60" s="200" t="s">
        <v>343</v>
      </c>
    </row>
    <row r="61" spans="1:8" ht="15" customHeight="1">
      <c r="A61" s="194" t="s">
        <v>345</v>
      </c>
      <c r="B61" s="195">
        <v>56</v>
      </c>
      <c r="C61" s="82">
        <v>57</v>
      </c>
      <c r="D61" s="82">
        <v>55</v>
      </c>
      <c r="E61" s="195" t="s">
        <v>274</v>
      </c>
      <c r="F61" s="202" t="s">
        <v>274</v>
      </c>
      <c r="G61" s="205" t="s">
        <v>274</v>
      </c>
      <c r="H61" s="200" t="s">
        <v>346</v>
      </c>
    </row>
    <row r="62" spans="1:8" ht="15" customHeight="1">
      <c r="A62" s="194" t="s">
        <v>347</v>
      </c>
      <c r="B62" s="195">
        <v>54</v>
      </c>
      <c r="C62" s="82">
        <v>57</v>
      </c>
      <c r="D62" s="82">
        <v>57</v>
      </c>
      <c r="E62" s="195" t="s">
        <v>274</v>
      </c>
      <c r="F62" s="202" t="s">
        <v>274</v>
      </c>
      <c r="G62" s="205" t="s">
        <v>274</v>
      </c>
      <c r="H62" s="200" t="s">
        <v>348</v>
      </c>
    </row>
    <row r="63" spans="1:8" ht="15" customHeight="1">
      <c r="A63" s="194" t="s">
        <v>349</v>
      </c>
      <c r="B63" s="195">
        <v>55</v>
      </c>
      <c r="C63" s="82">
        <v>57</v>
      </c>
      <c r="D63" s="82">
        <v>57</v>
      </c>
      <c r="E63" s="195" t="s">
        <v>274</v>
      </c>
      <c r="F63" s="202" t="s">
        <v>274</v>
      </c>
      <c r="G63" s="205" t="s">
        <v>274</v>
      </c>
      <c r="H63" s="200" t="s">
        <v>348</v>
      </c>
    </row>
    <row r="64" spans="1:8" ht="15.6" customHeight="1">
      <c r="A64" s="212" t="s">
        <v>350</v>
      </c>
      <c r="B64" s="213">
        <f>SUM(B7:B63)</f>
        <v>3242</v>
      </c>
      <c r="C64" s="213">
        <f t="shared" ref="C64:D64" si="0">SUM(C7:C63)</f>
        <v>3396</v>
      </c>
      <c r="D64" s="213">
        <f t="shared" si="0"/>
        <v>3563</v>
      </c>
      <c r="E64" s="213">
        <f>SUM(E7:E63)</f>
        <v>161</v>
      </c>
      <c r="F64" s="213">
        <f t="shared" ref="F64:G64" si="1">SUM(F7:F63)</f>
        <v>162</v>
      </c>
      <c r="G64" s="213">
        <f t="shared" si="1"/>
        <v>162</v>
      </c>
      <c r="H64" s="214"/>
    </row>
    <row r="65" spans="1:8" ht="15.6" customHeight="1">
      <c r="A65" s="215" t="s">
        <v>351</v>
      </c>
      <c r="B65" s="215"/>
      <c r="C65" s="215"/>
      <c r="D65" s="215"/>
      <c r="E65" s="215"/>
      <c r="F65" s="215"/>
      <c r="G65" s="215"/>
      <c r="H65" s="216" t="s">
        <v>352</v>
      </c>
    </row>
    <row r="66" spans="1:8" ht="15.6" customHeight="1">
      <c r="A66" s="215" t="s">
        <v>353</v>
      </c>
      <c r="B66" s="215"/>
      <c r="C66" s="215"/>
      <c r="D66" s="215"/>
      <c r="E66" s="215"/>
      <c r="F66" s="215"/>
      <c r="G66" s="215"/>
    </row>
    <row r="67" spans="1:8" ht="15.6" customHeight="1">
      <c r="A67" s="215" t="s">
        <v>354</v>
      </c>
      <c r="B67" s="215"/>
      <c r="C67" s="215"/>
      <c r="D67" s="215"/>
      <c r="E67" s="215"/>
      <c r="F67" s="215"/>
      <c r="G67" s="215"/>
    </row>
    <row r="68" spans="1:8" ht="15" customHeight="1">
      <c r="A68" s="188" t="s">
        <v>355</v>
      </c>
      <c r="H68" s="216"/>
    </row>
    <row r="69" spans="1:8" ht="15" customHeight="1">
      <c r="A69" s="215"/>
      <c r="B69" s="215"/>
      <c r="C69" s="215"/>
      <c r="D69" s="215"/>
      <c r="E69" s="215"/>
      <c r="F69" s="215"/>
      <c r="G69" s="215"/>
      <c r="H69" s="216"/>
    </row>
    <row r="70" spans="1:8" ht="15.6" customHeight="1">
      <c r="H70" s="216"/>
    </row>
  </sheetData>
  <mergeCells count="4">
    <mergeCell ref="A5:A6"/>
    <mergeCell ref="B5:D5"/>
    <mergeCell ref="E5:G5"/>
    <mergeCell ref="H5:H6"/>
  </mergeCells>
  <phoneticPr fontId="2"/>
  <hyperlinks>
    <hyperlink ref="A1" location="目次!A1" display="目次へもどる" xr:uid="{5427DB99-4586-4F8D-8A9A-57CC7B1F75D4}"/>
  </hyperlinks>
  <printOptions horizontalCentered="1"/>
  <pageMargins left="0.74803149606299202" right="0.74803149606299202" top="0.78740157480314998" bottom="0.78740157480314998" header="0.511811023622047" footer="0.511811023622047"/>
  <pageSetup paperSize="9" scale="80" orientation="portrait" cellComments="atEnd" r:id="rId1"/>
  <headerFooter alignWithMargins="0">
    <oddFooter xml:space="preserve">&amp;C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7C2C2-14AE-4699-8E58-41F37CF7DA47}">
  <sheetPr codeName="Sheet16">
    <pageSetUpPr fitToPage="1"/>
  </sheetPr>
  <dimension ref="A1:D22"/>
  <sheetViews>
    <sheetView zoomScale="110" zoomScaleNormal="110" workbookViewId="0"/>
  </sheetViews>
  <sheetFormatPr defaultColWidth="9.875" defaultRowHeight="15" customHeight="1"/>
  <cols>
    <col min="1" max="1" width="26.125" style="227" customWidth="1"/>
    <col min="2" max="2" width="20.625" style="227" customWidth="1"/>
    <col min="3" max="3" width="20.625" style="238" customWidth="1"/>
    <col min="4" max="4" width="20.625" style="227" customWidth="1"/>
    <col min="5" max="16384" width="9.875" style="227"/>
  </cols>
  <sheetData>
    <row r="1" spans="1:4" s="218" customFormat="1" ht="15" customHeight="1">
      <c r="A1" s="516" t="s">
        <v>819</v>
      </c>
      <c r="C1" s="219"/>
    </row>
    <row r="2" spans="1:4" s="218" customFormat="1" ht="15" customHeight="1">
      <c r="C2" s="219"/>
    </row>
    <row r="3" spans="1:4" s="218" customFormat="1" ht="15" customHeight="1">
      <c r="A3" s="217" t="s">
        <v>356</v>
      </c>
      <c r="C3" s="219"/>
    </row>
    <row r="4" spans="1:4" s="218" customFormat="1" ht="15" customHeight="1">
      <c r="A4" s="220" t="s">
        <v>357</v>
      </c>
      <c r="B4" s="221"/>
      <c r="C4" s="222"/>
      <c r="D4" s="223" t="s">
        <v>91</v>
      </c>
    </row>
    <row r="5" spans="1:4" s="218" customFormat="1" ht="15" customHeight="1">
      <c r="A5" s="224" t="s">
        <v>358</v>
      </c>
      <c r="B5" s="225" t="s">
        <v>359</v>
      </c>
      <c r="C5" s="225" t="s">
        <v>360</v>
      </c>
      <c r="D5" s="225" t="s">
        <v>361</v>
      </c>
    </row>
    <row r="6" spans="1:4" ht="15" customHeight="1">
      <c r="A6" s="226" t="s">
        <v>362</v>
      </c>
      <c r="B6" s="82">
        <v>14</v>
      </c>
      <c r="C6" s="82">
        <v>15</v>
      </c>
      <c r="D6" s="82">
        <v>18</v>
      </c>
    </row>
    <row r="7" spans="1:4" ht="15" customHeight="1">
      <c r="A7" s="226" t="s">
        <v>363</v>
      </c>
      <c r="B7" s="228">
        <v>3</v>
      </c>
      <c r="C7" s="228">
        <v>2</v>
      </c>
      <c r="D7" s="228">
        <v>2</v>
      </c>
    </row>
    <row r="8" spans="1:4" ht="15" customHeight="1">
      <c r="A8" s="226" t="s">
        <v>364</v>
      </c>
      <c r="B8" s="134">
        <v>64</v>
      </c>
      <c r="C8" s="134">
        <v>59</v>
      </c>
      <c r="D8" s="134">
        <v>73</v>
      </c>
    </row>
    <row r="9" spans="1:4" ht="15" customHeight="1">
      <c r="A9" s="226" t="s">
        <v>365</v>
      </c>
      <c r="B9" s="132">
        <v>16</v>
      </c>
      <c r="C9" s="132">
        <v>13</v>
      </c>
      <c r="D9" s="132">
        <v>21</v>
      </c>
    </row>
    <row r="10" spans="1:4" ht="15" customHeight="1">
      <c r="A10" s="226" t="s">
        <v>366</v>
      </c>
      <c r="B10" s="132"/>
      <c r="C10" s="132"/>
      <c r="D10" s="132"/>
    </row>
    <row r="11" spans="1:4" ht="15" customHeight="1">
      <c r="A11" s="229" t="s">
        <v>367</v>
      </c>
      <c r="B11" s="230">
        <v>12</v>
      </c>
      <c r="C11" s="230">
        <v>10</v>
      </c>
      <c r="D11" s="230">
        <v>10</v>
      </c>
    </row>
    <row r="12" spans="1:4" ht="15" customHeight="1">
      <c r="A12" s="229" t="s">
        <v>368</v>
      </c>
      <c r="B12" s="134">
        <v>2</v>
      </c>
      <c r="C12" s="134">
        <v>2</v>
      </c>
      <c r="D12" s="134">
        <v>2</v>
      </c>
    </row>
    <row r="13" spans="1:4" ht="15" customHeight="1">
      <c r="A13" s="229" t="s">
        <v>369</v>
      </c>
      <c r="B13" s="132">
        <v>0</v>
      </c>
      <c r="C13" s="132">
        <v>0</v>
      </c>
      <c r="D13" s="132">
        <v>0</v>
      </c>
    </row>
    <row r="14" spans="1:4" ht="15" customHeight="1">
      <c r="A14" s="229" t="s">
        <v>370</v>
      </c>
      <c r="B14" s="132">
        <v>1</v>
      </c>
      <c r="C14" s="132">
        <v>1</v>
      </c>
      <c r="D14" s="132">
        <v>1</v>
      </c>
    </row>
    <row r="15" spans="1:4" ht="15" customHeight="1">
      <c r="A15" s="226" t="s">
        <v>371</v>
      </c>
      <c r="B15" s="132"/>
      <c r="C15" s="132"/>
      <c r="D15" s="132"/>
    </row>
    <row r="16" spans="1:4" ht="15" customHeight="1">
      <c r="A16" s="229" t="s">
        <v>367</v>
      </c>
      <c r="B16" s="132">
        <v>40</v>
      </c>
      <c r="C16" s="132">
        <v>37</v>
      </c>
      <c r="D16" s="132">
        <v>48</v>
      </c>
    </row>
    <row r="17" spans="1:4" ht="15" customHeight="1">
      <c r="A17" s="229" t="s">
        <v>369</v>
      </c>
      <c r="B17" s="132">
        <v>5</v>
      </c>
      <c r="C17" s="132">
        <v>8</v>
      </c>
      <c r="D17" s="132">
        <v>7</v>
      </c>
    </row>
    <row r="18" spans="1:4" ht="15" customHeight="1">
      <c r="A18" s="226" t="s">
        <v>372</v>
      </c>
      <c r="B18" s="134">
        <v>2</v>
      </c>
      <c r="C18" s="134">
        <v>3</v>
      </c>
      <c r="D18" s="134">
        <v>3</v>
      </c>
    </row>
    <row r="19" spans="1:4" ht="15" customHeight="1">
      <c r="A19" s="226" t="s">
        <v>373</v>
      </c>
      <c r="B19" s="134">
        <v>3</v>
      </c>
      <c r="C19" s="134">
        <v>2</v>
      </c>
      <c r="D19" s="134">
        <v>4</v>
      </c>
    </row>
    <row r="20" spans="1:4" ht="15" customHeight="1">
      <c r="A20" s="231" t="s">
        <v>374</v>
      </c>
      <c r="B20" s="86">
        <v>8</v>
      </c>
      <c r="C20" s="86">
        <v>6</v>
      </c>
      <c r="D20" s="86">
        <v>10</v>
      </c>
    </row>
    <row r="21" spans="1:4" ht="15" customHeight="1">
      <c r="A21" s="232" t="s">
        <v>350</v>
      </c>
      <c r="B21" s="233">
        <f>SUM(B6:B20)</f>
        <v>170</v>
      </c>
      <c r="C21" s="233">
        <f>SUM(C6:C20)</f>
        <v>158</v>
      </c>
      <c r="D21" s="234">
        <f>SUM(D6:D20)</f>
        <v>199</v>
      </c>
    </row>
    <row r="22" spans="1:4" s="218" customFormat="1" ht="15" customHeight="1">
      <c r="A22" s="235" t="s">
        <v>375</v>
      </c>
      <c r="B22" s="236"/>
      <c r="C22" s="236"/>
      <c r="D22" s="237" t="s">
        <v>376</v>
      </c>
    </row>
  </sheetData>
  <phoneticPr fontId="2"/>
  <hyperlinks>
    <hyperlink ref="A1" location="目次!A1" display="目次へもどる" xr:uid="{D93E170D-30A9-4D02-B7D8-9854F1F7D90D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5F93E-2EF1-4D1F-A60D-89CAF0E72D89}">
  <sheetPr codeName="Sheet17"/>
  <dimension ref="A1:Q10"/>
  <sheetViews>
    <sheetView zoomScale="110" zoomScaleNormal="110" zoomScaleSheetLayoutView="100" workbookViewId="0"/>
  </sheetViews>
  <sheetFormatPr defaultColWidth="9.875" defaultRowHeight="15" customHeight="1"/>
  <cols>
    <col min="1" max="1" width="7.625" style="55" customWidth="1"/>
    <col min="2" max="2" width="6.625" style="55" customWidth="1"/>
    <col min="3" max="16" width="4.625" style="55" customWidth="1"/>
    <col min="17" max="17" width="6.625" style="55" customWidth="1"/>
    <col min="18" max="16384" width="9.875" style="55"/>
  </cols>
  <sheetData>
    <row r="1" spans="1:17" s="2" customFormat="1" ht="15" customHeight="1">
      <c r="A1" s="516" t="s">
        <v>819</v>
      </c>
    </row>
    <row r="2" spans="1:17" s="2" customFormat="1" ht="15" customHeight="1"/>
    <row r="3" spans="1:17" s="2" customFormat="1" ht="15" customHeight="1">
      <c r="A3" s="1" t="s">
        <v>377</v>
      </c>
    </row>
    <row r="4" spans="1:17" s="2" customFormat="1" ht="1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Q4" s="239" t="s">
        <v>378</v>
      </c>
    </row>
    <row r="5" spans="1:17" s="2" customFormat="1" ht="15" customHeight="1">
      <c r="A5" s="584" t="s">
        <v>379</v>
      </c>
      <c r="B5" s="586" t="s">
        <v>380</v>
      </c>
      <c r="C5" s="586" t="s">
        <v>381</v>
      </c>
      <c r="D5" s="523" t="s">
        <v>382</v>
      </c>
      <c r="E5" s="525"/>
      <c r="F5" s="525"/>
      <c r="G5" s="525"/>
      <c r="H5" s="525"/>
      <c r="I5" s="588"/>
      <c r="J5" s="523" t="s">
        <v>383</v>
      </c>
      <c r="K5" s="588"/>
      <c r="L5" s="523" t="s">
        <v>384</v>
      </c>
      <c r="M5" s="525"/>
      <c r="N5" s="525"/>
      <c r="O5" s="588"/>
      <c r="P5" s="580" t="s">
        <v>385</v>
      </c>
      <c r="Q5" s="582" t="s">
        <v>386</v>
      </c>
    </row>
    <row r="6" spans="1:17" ht="105" customHeight="1">
      <c r="A6" s="585"/>
      <c r="B6" s="587"/>
      <c r="C6" s="587"/>
      <c r="D6" s="240" t="s">
        <v>387</v>
      </c>
      <c r="E6" s="240" t="s">
        <v>388</v>
      </c>
      <c r="F6" s="241" t="s">
        <v>389</v>
      </c>
      <c r="G6" s="240" t="s">
        <v>390</v>
      </c>
      <c r="H6" s="240" t="s">
        <v>391</v>
      </c>
      <c r="I6" s="240" t="s">
        <v>392</v>
      </c>
      <c r="J6" s="240" t="s">
        <v>393</v>
      </c>
      <c r="K6" s="240" t="s">
        <v>394</v>
      </c>
      <c r="L6" s="240" t="s">
        <v>395</v>
      </c>
      <c r="M6" s="240" t="s">
        <v>396</v>
      </c>
      <c r="N6" s="240" t="s">
        <v>397</v>
      </c>
      <c r="O6" s="240" t="s">
        <v>398</v>
      </c>
      <c r="P6" s="581"/>
      <c r="Q6" s="583"/>
    </row>
    <row r="7" spans="1:17" s="2" customFormat="1" ht="15" customHeight="1">
      <c r="A7" s="22" t="s">
        <v>399</v>
      </c>
      <c r="B7" s="242">
        <v>1421</v>
      </c>
      <c r="C7" s="243">
        <v>1</v>
      </c>
      <c r="D7" s="243">
        <v>2</v>
      </c>
      <c r="E7" s="243">
        <v>0</v>
      </c>
      <c r="F7" s="243">
        <v>0</v>
      </c>
      <c r="G7" s="243">
        <v>1</v>
      </c>
      <c r="H7" s="243">
        <v>454</v>
      </c>
      <c r="I7" s="243">
        <v>7</v>
      </c>
      <c r="J7" s="243">
        <v>49</v>
      </c>
      <c r="K7" s="243">
        <v>6</v>
      </c>
      <c r="L7" s="243">
        <v>60</v>
      </c>
      <c r="M7" s="243">
        <v>21</v>
      </c>
      <c r="N7" s="243">
        <v>0</v>
      </c>
      <c r="O7" s="243">
        <v>18</v>
      </c>
      <c r="P7" s="243">
        <v>222</v>
      </c>
      <c r="Q7" s="244">
        <v>2262</v>
      </c>
    </row>
    <row r="8" spans="1:17" s="2" customFormat="1" ht="15" customHeight="1">
      <c r="A8" s="245" t="s">
        <v>400</v>
      </c>
      <c r="B8" s="242">
        <v>1572</v>
      </c>
      <c r="C8" s="243">
        <v>2</v>
      </c>
      <c r="D8" s="243">
        <v>1</v>
      </c>
      <c r="E8" s="243">
        <v>0</v>
      </c>
      <c r="F8" s="243">
        <v>0</v>
      </c>
      <c r="G8" s="243">
        <v>2</v>
      </c>
      <c r="H8" s="243">
        <v>514</v>
      </c>
      <c r="I8" s="243">
        <v>4</v>
      </c>
      <c r="J8" s="243">
        <v>19</v>
      </c>
      <c r="K8" s="243">
        <v>16</v>
      </c>
      <c r="L8" s="243">
        <v>58</v>
      </c>
      <c r="M8" s="243">
        <v>22</v>
      </c>
      <c r="N8" s="243">
        <v>0</v>
      </c>
      <c r="O8" s="243">
        <v>22</v>
      </c>
      <c r="P8" s="243">
        <v>179</v>
      </c>
      <c r="Q8" s="244">
        <v>2411</v>
      </c>
    </row>
    <row r="9" spans="1:17" s="2" customFormat="1" ht="15" customHeight="1">
      <c r="A9" s="246" t="s">
        <v>401</v>
      </c>
      <c r="B9" s="247">
        <v>1291</v>
      </c>
      <c r="C9" s="248">
        <v>3</v>
      </c>
      <c r="D9" s="248">
        <v>2</v>
      </c>
      <c r="E9" s="248">
        <v>0</v>
      </c>
      <c r="F9" s="248">
        <v>1</v>
      </c>
      <c r="G9" s="248">
        <v>3</v>
      </c>
      <c r="H9" s="248">
        <v>536</v>
      </c>
      <c r="I9" s="248">
        <v>3</v>
      </c>
      <c r="J9" s="248">
        <v>33</v>
      </c>
      <c r="K9" s="248">
        <v>11</v>
      </c>
      <c r="L9" s="248">
        <v>51</v>
      </c>
      <c r="M9" s="248">
        <v>9</v>
      </c>
      <c r="N9" s="248">
        <v>0</v>
      </c>
      <c r="O9" s="248">
        <v>32</v>
      </c>
      <c r="P9" s="248">
        <v>142</v>
      </c>
      <c r="Q9" s="249">
        <f>SUM(B9:P9)</f>
        <v>2117</v>
      </c>
    </row>
    <row r="10" spans="1:17" ht="15" customHeight="1">
      <c r="Q10" s="11" t="s">
        <v>402</v>
      </c>
    </row>
  </sheetData>
  <mergeCells count="8">
    <mergeCell ref="P5:P6"/>
    <mergeCell ref="Q5:Q6"/>
    <mergeCell ref="A5:A6"/>
    <mergeCell ref="B5:B6"/>
    <mergeCell ref="C5:C6"/>
    <mergeCell ref="D5:I5"/>
    <mergeCell ref="J5:K5"/>
    <mergeCell ref="L5:O5"/>
  </mergeCells>
  <phoneticPr fontId="2"/>
  <hyperlinks>
    <hyperlink ref="A1" location="目次!A1" display="目次へもどる" xr:uid="{2BA50B35-62AB-43AC-AB2E-F7DBC2133668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1BF44-96B3-48F7-BEF2-5A6BE2A86B6E}">
  <sheetPr codeName="Sheet18">
    <pageSetUpPr fitToPage="1"/>
  </sheetPr>
  <dimension ref="A1:M13"/>
  <sheetViews>
    <sheetView zoomScale="110" zoomScaleNormal="110" workbookViewId="0"/>
  </sheetViews>
  <sheetFormatPr defaultColWidth="8.875" defaultRowHeight="15" customHeight="1"/>
  <cols>
    <col min="1" max="1" width="8.625" style="272" customWidth="1"/>
    <col min="2" max="3" width="7.625" style="272" customWidth="1"/>
    <col min="4" max="6" width="6.875" style="272" customWidth="1"/>
    <col min="7" max="7" width="2.75" style="272" customWidth="1"/>
    <col min="8" max="8" width="8.625" style="272" customWidth="1"/>
    <col min="9" max="10" width="7.625" style="272" customWidth="1"/>
    <col min="11" max="12" width="8.375" style="272" customWidth="1"/>
    <col min="13" max="16384" width="8.875" style="272"/>
  </cols>
  <sheetData>
    <row r="1" spans="1:13" s="158" customFormat="1" ht="15" customHeight="1">
      <c r="A1" s="519" t="s">
        <v>819</v>
      </c>
    </row>
    <row r="2" spans="1:13" s="158" customFormat="1" ht="15" customHeight="1"/>
    <row r="3" spans="1:13" s="158" customFormat="1" ht="15" customHeight="1">
      <c r="A3" s="250" t="s">
        <v>403</v>
      </c>
    </row>
    <row r="4" spans="1:13" s="158" customFormat="1" ht="15" customHeight="1">
      <c r="A4" s="251" t="s">
        <v>404</v>
      </c>
      <c r="B4" s="252"/>
      <c r="C4" s="253"/>
      <c r="D4" s="253"/>
      <c r="E4" s="253"/>
      <c r="F4" s="254" t="s">
        <v>91</v>
      </c>
      <c r="G4" s="255"/>
      <c r="H4" s="251" t="s">
        <v>404</v>
      </c>
      <c r="I4" s="253"/>
      <c r="J4" s="253"/>
      <c r="K4" s="253"/>
      <c r="L4" s="254" t="s">
        <v>91</v>
      </c>
      <c r="M4" s="255"/>
    </row>
    <row r="5" spans="1:13" s="158" customFormat="1" ht="15" customHeight="1">
      <c r="A5" s="599" t="s">
        <v>405</v>
      </c>
      <c r="B5" s="601" t="s">
        <v>406</v>
      </c>
      <c r="C5" s="589" t="s">
        <v>407</v>
      </c>
      <c r="D5" s="591" t="s">
        <v>408</v>
      </c>
      <c r="E5" s="592"/>
      <c r="F5" s="592"/>
      <c r="G5" s="258"/>
      <c r="H5" s="599" t="s">
        <v>409</v>
      </c>
      <c r="I5" s="601" t="s">
        <v>50</v>
      </c>
      <c r="J5" s="589" t="s">
        <v>407</v>
      </c>
      <c r="K5" s="591" t="s">
        <v>410</v>
      </c>
      <c r="L5" s="592"/>
      <c r="M5" s="255"/>
    </row>
    <row r="6" spans="1:13" s="158" customFormat="1" ht="15" customHeight="1">
      <c r="A6" s="600"/>
      <c r="B6" s="602"/>
      <c r="C6" s="590"/>
      <c r="D6" s="259" t="s">
        <v>411</v>
      </c>
      <c r="E6" s="260" t="s">
        <v>412</v>
      </c>
      <c r="F6" s="256" t="s">
        <v>413</v>
      </c>
      <c r="G6" s="261"/>
      <c r="H6" s="603"/>
      <c r="I6" s="602"/>
      <c r="J6" s="590"/>
      <c r="K6" s="259" t="s">
        <v>414</v>
      </c>
      <c r="L6" s="260" t="s">
        <v>415</v>
      </c>
      <c r="M6" s="255"/>
    </row>
    <row r="7" spans="1:13" s="158" customFormat="1" ht="15" customHeight="1">
      <c r="A7" s="593" t="s">
        <v>416</v>
      </c>
      <c r="B7" s="262" t="s">
        <v>417</v>
      </c>
      <c r="C7" s="263">
        <v>1881</v>
      </c>
      <c r="D7" s="131">
        <v>1192</v>
      </c>
      <c r="E7" s="131">
        <v>532</v>
      </c>
      <c r="F7" s="131">
        <v>157</v>
      </c>
      <c r="G7" s="255"/>
      <c r="H7" s="596" t="s">
        <v>418</v>
      </c>
      <c r="I7" s="262" t="str">
        <f>B7</f>
        <v>令和4</v>
      </c>
      <c r="J7" s="264">
        <v>762</v>
      </c>
      <c r="K7" s="131">
        <v>333</v>
      </c>
      <c r="L7" s="131">
        <v>478</v>
      </c>
      <c r="M7" s="255"/>
    </row>
    <row r="8" spans="1:13" s="158" customFormat="1" ht="15" customHeight="1">
      <c r="A8" s="594"/>
      <c r="B8" s="265" t="s">
        <v>419</v>
      </c>
      <c r="C8" s="263">
        <v>1765</v>
      </c>
      <c r="D8" s="131">
        <v>1112</v>
      </c>
      <c r="E8" s="131">
        <v>508</v>
      </c>
      <c r="F8" s="131">
        <v>145</v>
      </c>
      <c r="G8" s="255"/>
      <c r="H8" s="597"/>
      <c r="I8" s="262" t="str">
        <f>B8</f>
        <v>　　5</v>
      </c>
      <c r="J8" s="264">
        <v>779</v>
      </c>
      <c r="K8" s="131">
        <v>318</v>
      </c>
      <c r="L8" s="131">
        <v>516</v>
      </c>
      <c r="M8" s="255"/>
    </row>
    <row r="9" spans="1:13" s="158" customFormat="1" ht="15" customHeight="1">
      <c r="A9" s="595"/>
      <c r="B9" s="265" t="s">
        <v>420</v>
      </c>
      <c r="C9" s="266">
        <v>1715</v>
      </c>
      <c r="D9" s="150">
        <v>1090</v>
      </c>
      <c r="E9" s="150">
        <v>486</v>
      </c>
      <c r="F9" s="150">
        <v>139</v>
      </c>
      <c r="G9" s="255"/>
      <c r="H9" s="598"/>
      <c r="I9" s="262" t="str">
        <f>B9</f>
        <v>　　6</v>
      </c>
      <c r="J9" s="266">
        <v>802</v>
      </c>
      <c r="K9" s="150">
        <v>321</v>
      </c>
      <c r="L9" s="150">
        <v>539</v>
      </c>
      <c r="M9" s="255"/>
    </row>
    <row r="10" spans="1:13" s="158" customFormat="1" ht="15" customHeight="1">
      <c r="A10" s="267"/>
      <c r="B10" s="268"/>
      <c r="C10" s="268"/>
      <c r="D10" s="268"/>
      <c r="E10" s="268"/>
      <c r="F10" s="268"/>
      <c r="G10" s="255"/>
      <c r="H10" s="269" t="s">
        <v>421</v>
      </c>
      <c r="I10" s="270"/>
      <c r="J10" s="271"/>
      <c r="K10" s="271"/>
      <c r="L10" s="271"/>
      <c r="M10" s="255"/>
    </row>
    <row r="11" spans="1:13" ht="15" customHeight="1">
      <c r="H11" s="272" t="s">
        <v>422</v>
      </c>
      <c r="J11" s="273"/>
      <c r="K11" s="273"/>
      <c r="L11" s="273"/>
      <c r="M11" s="274"/>
    </row>
    <row r="12" spans="1:13" ht="15" customHeight="1">
      <c r="H12" s="272" t="s">
        <v>423</v>
      </c>
      <c r="J12" s="273"/>
      <c r="K12" s="273"/>
      <c r="L12" s="273"/>
    </row>
    <row r="13" spans="1:13" ht="15" customHeight="1">
      <c r="L13" s="275" t="s">
        <v>424</v>
      </c>
    </row>
  </sheetData>
  <mergeCells count="10">
    <mergeCell ref="J5:J6"/>
    <mergeCell ref="K5:L5"/>
    <mergeCell ref="A7:A9"/>
    <mergeCell ref="H7:H9"/>
    <mergeCell ref="A5:A6"/>
    <mergeCell ref="B5:B6"/>
    <mergeCell ref="C5:C6"/>
    <mergeCell ref="D5:F5"/>
    <mergeCell ref="H5:H6"/>
    <mergeCell ref="I5:I6"/>
  </mergeCells>
  <phoneticPr fontId="2"/>
  <hyperlinks>
    <hyperlink ref="A1" location="目次!A1" display="目次へもどる" xr:uid="{0A19F4A3-6CF4-437D-A117-003E142D6077}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fitToHeight="0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5AFB1-AF9A-4318-AC25-B737E35804D6}">
  <sheetPr codeName="Sheet1"/>
  <dimension ref="A1:F9"/>
  <sheetViews>
    <sheetView zoomScale="110" zoomScaleNormal="110" workbookViewId="0"/>
  </sheetViews>
  <sheetFormatPr defaultColWidth="9.625" defaultRowHeight="15" customHeight="1"/>
  <cols>
    <col min="1" max="1" width="14.625" style="2" customWidth="1"/>
    <col min="2" max="6" width="14.125" style="2" customWidth="1"/>
    <col min="7" max="16384" width="9.625" style="2"/>
  </cols>
  <sheetData>
    <row r="1" spans="1:6" ht="15" customHeight="1">
      <c r="A1" s="516" t="s">
        <v>819</v>
      </c>
    </row>
    <row r="3" spans="1:6" ht="15" customHeight="1">
      <c r="A3" s="1" t="s">
        <v>0</v>
      </c>
    </row>
    <row r="4" spans="1:6" ht="15" customHeight="1">
      <c r="A4" s="3" t="s">
        <v>1</v>
      </c>
    </row>
    <row r="5" spans="1:6" ht="15" customHeight="1">
      <c r="A5" s="4" t="s">
        <v>2</v>
      </c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</row>
    <row r="6" spans="1:6" ht="15" customHeight="1">
      <c r="A6" s="3" t="s">
        <v>8</v>
      </c>
      <c r="B6" s="7">
        <v>3412</v>
      </c>
      <c r="C6" s="7">
        <v>3477</v>
      </c>
      <c r="D6" s="7">
        <v>3526</v>
      </c>
      <c r="E6" s="8">
        <v>3574</v>
      </c>
      <c r="F6" s="8">
        <v>3627</v>
      </c>
    </row>
    <row r="7" spans="1:6" ht="15" customHeight="1">
      <c r="A7" s="3" t="s">
        <v>9</v>
      </c>
      <c r="B7" s="8">
        <v>4410</v>
      </c>
      <c r="C7" s="8">
        <v>4423</v>
      </c>
      <c r="D7" s="8">
        <v>4454</v>
      </c>
      <c r="E7" s="8">
        <v>4455</v>
      </c>
      <c r="F7" s="8">
        <v>4484</v>
      </c>
    </row>
    <row r="8" spans="1:6" ht="15" customHeight="1">
      <c r="A8" s="9" t="s">
        <v>10</v>
      </c>
      <c r="B8" s="10">
        <v>1.28</v>
      </c>
      <c r="C8" s="10">
        <v>1.28</v>
      </c>
      <c r="D8" s="10">
        <v>1.3</v>
      </c>
      <c r="E8" s="10">
        <v>1.3</v>
      </c>
      <c r="F8" s="10">
        <v>1.31</v>
      </c>
    </row>
    <row r="9" spans="1:6" ht="15" customHeight="1">
      <c r="A9" s="2" t="s">
        <v>11</v>
      </c>
      <c r="F9" s="11" t="s">
        <v>12</v>
      </c>
    </row>
  </sheetData>
  <phoneticPr fontId="2"/>
  <hyperlinks>
    <hyperlink ref="A1" location="目次!A1" display="目次へもどる" xr:uid="{DAB3AD85-5E81-45D1-898E-BD6F1DED8D44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12A91-FAD7-4CF3-ABB8-C86558654CFD}">
  <sheetPr codeName="Sheet19">
    <pageSetUpPr fitToPage="1"/>
  </sheetPr>
  <dimension ref="A1:H15"/>
  <sheetViews>
    <sheetView zoomScale="110" zoomScaleNormal="110" workbookViewId="0"/>
  </sheetViews>
  <sheetFormatPr defaultColWidth="9.875" defaultRowHeight="15" customHeight="1"/>
  <cols>
    <col min="1" max="1" width="11.125" style="272" customWidth="1"/>
    <col min="2" max="8" width="10.625" style="272" customWidth="1"/>
    <col min="9" max="16384" width="9.875" style="272"/>
  </cols>
  <sheetData>
    <row r="1" spans="1:8" s="158" customFormat="1" ht="15" customHeight="1">
      <c r="A1" s="519" t="s">
        <v>819</v>
      </c>
    </row>
    <row r="2" spans="1:8" s="158" customFormat="1" ht="15" customHeight="1"/>
    <row r="3" spans="1:8" s="158" customFormat="1" ht="15" customHeight="1">
      <c r="A3" s="250" t="s">
        <v>425</v>
      </c>
    </row>
    <row r="4" spans="1:8" s="158" customFormat="1" ht="15" customHeight="1">
      <c r="A4" s="253"/>
      <c r="B4" s="253"/>
      <c r="C4" s="253"/>
      <c r="D4" s="253"/>
      <c r="E4" s="253"/>
      <c r="F4" s="253"/>
      <c r="G4" s="253"/>
      <c r="H4" s="254" t="s">
        <v>426</v>
      </c>
    </row>
    <row r="5" spans="1:8" s="158" customFormat="1" ht="15" customHeight="1">
      <c r="A5" s="599" t="s">
        <v>427</v>
      </c>
      <c r="B5" s="601" t="s">
        <v>428</v>
      </c>
      <c r="C5" s="276" t="s">
        <v>429</v>
      </c>
      <c r="D5" s="276"/>
      <c r="E5" s="277"/>
      <c r="F5" s="276" t="s">
        <v>430</v>
      </c>
      <c r="G5" s="276"/>
      <c r="H5" s="276"/>
    </row>
    <row r="6" spans="1:8" s="158" customFormat="1" ht="15" customHeight="1">
      <c r="A6" s="604"/>
      <c r="B6" s="605"/>
      <c r="C6" s="163" t="s">
        <v>431</v>
      </c>
      <c r="D6" s="278" t="s">
        <v>432</v>
      </c>
      <c r="E6" s="278" t="s">
        <v>433</v>
      </c>
      <c r="F6" s="278" t="s">
        <v>431</v>
      </c>
      <c r="G6" s="278" t="s">
        <v>432</v>
      </c>
      <c r="H6" s="257" t="s">
        <v>433</v>
      </c>
    </row>
    <row r="7" spans="1:8" s="158" customFormat="1" ht="15" customHeight="1">
      <c r="A7" s="279" t="s">
        <v>434</v>
      </c>
      <c r="B7" s="131">
        <v>24216</v>
      </c>
      <c r="C7" s="131">
        <v>253691</v>
      </c>
      <c r="D7" s="131">
        <v>168705</v>
      </c>
      <c r="E7" s="131">
        <v>44042</v>
      </c>
      <c r="F7" s="131">
        <v>2613115</v>
      </c>
      <c r="G7" s="131">
        <v>1743125</v>
      </c>
      <c r="H7" s="131">
        <v>615670</v>
      </c>
    </row>
    <row r="8" spans="1:8" s="158" customFormat="1" ht="15" customHeight="1">
      <c r="A8" s="280" t="s">
        <v>435</v>
      </c>
      <c r="B8" s="131">
        <v>23482</v>
      </c>
      <c r="C8" s="131">
        <v>241553</v>
      </c>
      <c r="D8" s="131">
        <v>161172</v>
      </c>
      <c r="E8" s="131">
        <v>42924</v>
      </c>
      <c r="F8" s="131">
        <v>2494435</v>
      </c>
      <c r="G8" s="131">
        <v>1669920</v>
      </c>
      <c r="H8" s="131">
        <v>604510</v>
      </c>
    </row>
    <row r="9" spans="1:8" s="158" customFormat="1" ht="15" customHeight="1">
      <c r="A9" s="280" t="s">
        <v>88</v>
      </c>
      <c r="B9" s="131"/>
      <c r="C9" s="131"/>
      <c r="D9" s="131"/>
      <c r="E9" s="131"/>
      <c r="F9" s="131"/>
      <c r="G9" s="131"/>
      <c r="H9" s="131"/>
    </row>
    <row r="10" spans="1:8" ht="15" customHeight="1">
      <c r="A10" s="281" t="s">
        <v>436</v>
      </c>
      <c r="B10" s="131">
        <v>22392</v>
      </c>
      <c r="C10" s="131">
        <v>155409</v>
      </c>
      <c r="D10" s="131">
        <v>103974</v>
      </c>
      <c r="E10" s="131">
        <v>28079</v>
      </c>
      <c r="F10" s="131">
        <v>1598740</v>
      </c>
      <c r="G10" s="131">
        <v>1073610</v>
      </c>
      <c r="H10" s="131">
        <v>393020</v>
      </c>
    </row>
    <row r="11" spans="1:8" ht="15" customHeight="1">
      <c r="A11" s="282" t="s">
        <v>437</v>
      </c>
      <c r="B11" s="150">
        <v>28651</v>
      </c>
      <c r="C11" s="283">
        <v>108827</v>
      </c>
      <c r="D11" s="283">
        <v>57869</v>
      </c>
      <c r="E11" s="283">
        <v>19924</v>
      </c>
      <c r="F11" s="283">
        <v>1144360</v>
      </c>
      <c r="G11" s="284">
        <v>620060</v>
      </c>
      <c r="H11" s="150">
        <v>597720</v>
      </c>
    </row>
    <row r="12" spans="1:8" ht="15" customHeight="1">
      <c r="A12" s="285" t="s">
        <v>438</v>
      </c>
      <c r="B12" s="158"/>
      <c r="C12" s="158"/>
      <c r="D12" s="158"/>
      <c r="E12" s="158"/>
      <c r="F12" s="158"/>
      <c r="G12" s="158"/>
      <c r="H12" s="275" t="s">
        <v>424</v>
      </c>
    </row>
    <row r="13" spans="1:8" ht="15" customHeight="1">
      <c r="A13" s="272" t="s">
        <v>439</v>
      </c>
    </row>
    <row r="14" spans="1:8" ht="15" customHeight="1">
      <c r="A14" s="272" t="s">
        <v>440</v>
      </c>
    </row>
    <row r="15" spans="1:8" ht="15" customHeight="1">
      <c r="A15" s="272" t="s">
        <v>441</v>
      </c>
    </row>
  </sheetData>
  <mergeCells count="2">
    <mergeCell ref="A5:A6"/>
    <mergeCell ref="B5:B6"/>
  </mergeCells>
  <phoneticPr fontId="2"/>
  <hyperlinks>
    <hyperlink ref="A1" location="目次!A1" display="目次へもどる" xr:uid="{181267CF-7950-42B0-B8AC-A4F504C7827A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186CF-5E1C-40D4-A4E3-83680D918E71}">
  <sheetPr codeName="Sheet20"/>
  <dimension ref="A1:F10"/>
  <sheetViews>
    <sheetView zoomScale="110" zoomScaleNormal="110" workbookViewId="0"/>
  </sheetViews>
  <sheetFormatPr defaultColWidth="23.25" defaultRowHeight="15" customHeight="1"/>
  <cols>
    <col min="1" max="1" width="11.125" style="297" customWidth="1"/>
    <col min="2" max="3" width="10.625" style="297" customWidth="1"/>
    <col min="4" max="4" width="13.625" style="297" customWidth="1"/>
    <col min="5" max="6" width="20.625" style="297" customWidth="1"/>
    <col min="7" max="16384" width="23.25" style="297"/>
  </cols>
  <sheetData>
    <row r="1" spans="1:6" s="35" customFormat="1" ht="15" customHeight="1">
      <c r="A1" s="516" t="s">
        <v>819</v>
      </c>
    </row>
    <row r="2" spans="1:6" s="35" customFormat="1" ht="15" customHeight="1"/>
    <row r="3" spans="1:6" s="35" customFormat="1" ht="15" customHeight="1">
      <c r="A3" s="34" t="s">
        <v>442</v>
      </c>
    </row>
    <row r="4" spans="1:6" s="35" customFormat="1" ht="15" customHeight="1"/>
    <row r="5" spans="1:6" s="35" customFormat="1" ht="15" customHeight="1">
      <c r="A5" s="606" t="s">
        <v>427</v>
      </c>
      <c r="B5" s="608" t="s">
        <v>443</v>
      </c>
      <c r="C5" s="608" t="s">
        <v>444</v>
      </c>
      <c r="D5" s="610" t="s">
        <v>445</v>
      </c>
      <c r="E5" s="612" t="s">
        <v>446</v>
      </c>
      <c r="F5" s="613"/>
    </row>
    <row r="6" spans="1:6" s="35" customFormat="1" ht="15" customHeight="1">
      <c r="A6" s="607"/>
      <c r="B6" s="609"/>
      <c r="C6" s="609"/>
      <c r="D6" s="611"/>
      <c r="E6" s="286" t="s">
        <v>447</v>
      </c>
      <c r="F6" s="287" t="s">
        <v>448</v>
      </c>
    </row>
    <row r="7" spans="1:6" s="35" customFormat="1" ht="15" customHeight="1">
      <c r="A7" s="288" t="s">
        <v>449</v>
      </c>
      <c r="B7" s="289">
        <v>44617</v>
      </c>
      <c r="C7" s="290">
        <v>673018</v>
      </c>
      <c r="D7" s="290">
        <v>1366764593</v>
      </c>
      <c r="E7" s="291" t="s">
        <v>450</v>
      </c>
      <c r="F7" s="45" t="s">
        <v>450</v>
      </c>
    </row>
    <row r="8" spans="1:6" s="35" customFormat="1" ht="15" customHeight="1">
      <c r="A8" s="292">
        <v>5</v>
      </c>
      <c r="B8" s="289">
        <v>43504</v>
      </c>
      <c r="C8" s="290">
        <v>782891</v>
      </c>
      <c r="D8" s="290">
        <v>1596693580</v>
      </c>
      <c r="E8" s="293" t="s">
        <v>450</v>
      </c>
      <c r="F8" s="45" t="s">
        <v>450</v>
      </c>
    </row>
    <row r="9" spans="1:6" s="35" customFormat="1" ht="15" customHeight="1">
      <c r="A9" s="292">
        <v>6</v>
      </c>
      <c r="B9" s="294">
        <v>51600</v>
      </c>
      <c r="C9" s="290">
        <v>833388</v>
      </c>
      <c r="D9" s="290">
        <v>1706997122</v>
      </c>
      <c r="E9" s="45" t="s">
        <v>451</v>
      </c>
      <c r="F9" s="45" t="s">
        <v>451</v>
      </c>
    </row>
    <row r="10" spans="1:6" s="35" customFormat="1" ht="15" customHeight="1">
      <c r="A10" s="295" t="s">
        <v>452</v>
      </c>
      <c r="B10" s="43"/>
      <c r="C10" s="43"/>
      <c r="D10" s="43"/>
      <c r="E10" s="43"/>
      <c r="F10" s="296" t="s">
        <v>424</v>
      </c>
    </row>
  </sheetData>
  <mergeCells count="5">
    <mergeCell ref="A5:A6"/>
    <mergeCell ref="B5:B6"/>
    <mergeCell ref="C5:C6"/>
    <mergeCell ref="D5:D6"/>
    <mergeCell ref="E5:F5"/>
  </mergeCells>
  <phoneticPr fontId="2"/>
  <hyperlinks>
    <hyperlink ref="A1" location="目次!A1" display="目次へもどる" xr:uid="{6C4193CC-D3DF-4F4D-9B7B-D6C5E837BB69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3903-2F53-4308-8834-6761A2C9227A}">
  <sheetPr codeName="Sheet21"/>
  <dimension ref="A1:D9"/>
  <sheetViews>
    <sheetView zoomScale="110" zoomScaleNormal="110" workbookViewId="0"/>
  </sheetViews>
  <sheetFormatPr defaultColWidth="23.25" defaultRowHeight="15" customHeight="1"/>
  <cols>
    <col min="1" max="1" width="11.125" style="2" customWidth="1"/>
    <col min="2" max="4" width="25.625" style="2" customWidth="1"/>
    <col min="5" max="16384" width="23.25" style="2"/>
  </cols>
  <sheetData>
    <row r="1" spans="1:4" ht="15" customHeight="1">
      <c r="A1" s="516" t="s">
        <v>819</v>
      </c>
    </row>
    <row r="3" spans="1:4" ht="15" customHeight="1">
      <c r="A3" s="1" t="s">
        <v>453</v>
      </c>
    </row>
    <row r="5" spans="1:4" ht="15" customHeight="1">
      <c r="A5" s="4" t="s">
        <v>427</v>
      </c>
      <c r="B5" s="4" t="s">
        <v>454</v>
      </c>
      <c r="C5" s="4" t="s">
        <v>444</v>
      </c>
      <c r="D5" s="13" t="s">
        <v>455</v>
      </c>
    </row>
    <row r="6" spans="1:4" ht="15" customHeight="1">
      <c r="A6" s="298" t="s">
        <v>449</v>
      </c>
      <c r="B6" s="299">
        <v>5967</v>
      </c>
      <c r="C6" s="300">
        <v>23335</v>
      </c>
      <c r="D6" s="300">
        <v>62372827</v>
      </c>
    </row>
    <row r="7" spans="1:4" ht="15" customHeight="1">
      <c r="A7" s="301">
        <v>5</v>
      </c>
      <c r="B7" s="299">
        <v>5727</v>
      </c>
      <c r="C7" s="300">
        <v>36620</v>
      </c>
      <c r="D7" s="300">
        <v>105529927</v>
      </c>
    </row>
    <row r="8" spans="1:4" ht="15" customHeight="1">
      <c r="A8" s="302">
        <v>6</v>
      </c>
      <c r="B8" s="303">
        <v>5558</v>
      </c>
      <c r="C8" s="304">
        <v>30748</v>
      </c>
      <c r="D8" s="304">
        <v>92155534</v>
      </c>
    </row>
    <row r="9" spans="1:4" ht="15" customHeight="1">
      <c r="D9" s="305" t="s">
        <v>456</v>
      </c>
    </row>
  </sheetData>
  <phoneticPr fontId="2"/>
  <hyperlinks>
    <hyperlink ref="A1" location="目次!A1" display="目次へもどる" xr:uid="{2F2D0183-AC8D-4BA8-9737-344FDF9B897B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8A062-AEA3-4B82-AD1F-9C46592DC418}">
  <sheetPr codeName="Sheet22"/>
  <dimension ref="A1:H11"/>
  <sheetViews>
    <sheetView zoomScale="110" zoomScaleNormal="110" workbookViewId="0"/>
  </sheetViews>
  <sheetFormatPr defaultColWidth="9.875" defaultRowHeight="15" customHeight="1"/>
  <cols>
    <col min="1" max="8" width="11.125" style="158" customWidth="1"/>
    <col min="9" max="16384" width="9.875" style="158"/>
  </cols>
  <sheetData>
    <row r="1" spans="1:8" ht="15" customHeight="1">
      <c r="A1" s="519" t="s">
        <v>819</v>
      </c>
    </row>
    <row r="3" spans="1:8" ht="15" customHeight="1">
      <c r="A3" s="250" t="s">
        <v>457</v>
      </c>
    </row>
    <row r="4" spans="1:8" ht="15" customHeight="1">
      <c r="A4" s="306"/>
      <c r="B4" s="306"/>
      <c r="C4" s="306"/>
      <c r="D4" s="306"/>
      <c r="E4" s="306"/>
      <c r="F4" s="306"/>
      <c r="G4" s="306"/>
      <c r="H4" s="306"/>
    </row>
    <row r="5" spans="1:8" ht="15" customHeight="1">
      <c r="A5" s="614" t="s">
        <v>427</v>
      </c>
      <c r="B5" s="616" t="s">
        <v>458</v>
      </c>
      <c r="C5" s="616"/>
      <c r="D5" s="616" t="s">
        <v>459</v>
      </c>
      <c r="E5" s="616"/>
      <c r="F5" s="617" t="s">
        <v>460</v>
      </c>
      <c r="G5" s="617"/>
      <c r="H5" s="618"/>
    </row>
    <row r="6" spans="1:8" ht="15" customHeight="1">
      <c r="A6" s="615"/>
      <c r="B6" s="619" t="s">
        <v>461</v>
      </c>
      <c r="C6" s="307" t="s">
        <v>462</v>
      </c>
      <c r="D6" s="621" t="s">
        <v>463</v>
      </c>
      <c r="E6" s="621" t="s">
        <v>464</v>
      </c>
      <c r="F6" s="621" t="s">
        <v>465</v>
      </c>
      <c r="G6" s="623" t="s">
        <v>466</v>
      </c>
      <c r="H6" s="625" t="s">
        <v>467</v>
      </c>
    </row>
    <row r="7" spans="1:8" ht="15" customHeight="1">
      <c r="A7" s="615"/>
      <c r="B7" s="620"/>
      <c r="C7" s="308" t="s">
        <v>468</v>
      </c>
      <c r="D7" s="622"/>
      <c r="E7" s="622"/>
      <c r="F7" s="622"/>
      <c r="G7" s="624"/>
      <c r="H7" s="626"/>
    </row>
    <row r="8" spans="1:8" ht="15" customHeight="1">
      <c r="A8" s="309" t="s">
        <v>417</v>
      </c>
      <c r="B8" s="310">
        <v>6646</v>
      </c>
      <c r="C8" s="310">
        <v>13902</v>
      </c>
      <c r="D8" s="310">
        <v>2450</v>
      </c>
      <c r="E8" s="310">
        <v>382</v>
      </c>
      <c r="F8" s="310">
        <v>1199</v>
      </c>
      <c r="G8" s="310">
        <v>3687</v>
      </c>
      <c r="H8" s="310">
        <v>16831</v>
      </c>
    </row>
    <row r="9" spans="1:8" ht="15" customHeight="1">
      <c r="A9" s="79">
        <v>5</v>
      </c>
      <c r="B9" s="310">
        <v>7780</v>
      </c>
      <c r="C9" s="310">
        <v>16381</v>
      </c>
      <c r="D9" s="310">
        <v>2444</v>
      </c>
      <c r="E9" s="310">
        <v>558</v>
      </c>
      <c r="F9" s="310">
        <v>1419</v>
      </c>
      <c r="G9" s="310">
        <v>4317</v>
      </c>
      <c r="H9" s="310">
        <v>21664</v>
      </c>
    </row>
    <row r="10" spans="1:8" ht="15" customHeight="1">
      <c r="A10" s="79">
        <v>6</v>
      </c>
      <c r="B10" s="310">
        <v>8672</v>
      </c>
      <c r="C10" s="310">
        <v>18310</v>
      </c>
      <c r="D10" s="310">
        <v>2409</v>
      </c>
      <c r="E10" s="310">
        <v>640</v>
      </c>
      <c r="F10" s="310">
        <v>1537</v>
      </c>
      <c r="G10" s="310">
        <v>5319</v>
      </c>
      <c r="H10" s="310">
        <v>26561</v>
      </c>
    </row>
    <row r="11" spans="1:8" ht="15" customHeight="1">
      <c r="A11" s="269"/>
      <c r="B11" s="269"/>
      <c r="C11" s="269"/>
      <c r="D11" s="269"/>
      <c r="E11" s="269"/>
      <c r="F11" s="311"/>
      <c r="G11" s="311"/>
      <c r="H11" s="312" t="s">
        <v>97</v>
      </c>
    </row>
  </sheetData>
  <mergeCells count="10">
    <mergeCell ref="A5:A7"/>
    <mergeCell ref="B5:C5"/>
    <mergeCell ref="D5:E5"/>
    <mergeCell ref="F5:H5"/>
    <mergeCell ref="B6:B7"/>
    <mergeCell ref="D6:D7"/>
    <mergeCell ref="E6:E7"/>
    <mergeCell ref="F6:F7"/>
    <mergeCell ref="G6:G7"/>
    <mergeCell ref="H6:H7"/>
  </mergeCells>
  <phoneticPr fontId="2"/>
  <hyperlinks>
    <hyperlink ref="A1" location="目次!A1" display="目次へもどる" xr:uid="{BF4A3B60-37DD-417E-89D2-E88E6730A761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27C39-E273-41B0-998C-2387A19899FB}">
  <sheetPr codeName="Sheet23"/>
  <dimension ref="A1:M11"/>
  <sheetViews>
    <sheetView zoomScale="110" zoomScaleNormal="110" workbookViewId="0"/>
  </sheetViews>
  <sheetFormatPr defaultColWidth="10" defaultRowHeight="15" customHeight="1"/>
  <cols>
    <col min="1" max="1" width="11.125" style="317" customWidth="1"/>
    <col min="2" max="13" width="6.125" style="317" customWidth="1"/>
    <col min="14" max="16384" width="10" style="317"/>
  </cols>
  <sheetData>
    <row r="1" spans="1:13" s="318" customFormat="1" ht="15" customHeight="1">
      <c r="A1" s="516" t="s">
        <v>819</v>
      </c>
    </row>
    <row r="2" spans="1:13" s="318" customFormat="1" ht="15" customHeight="1"/>
    <row r="3" spans="1:13" s="315" customFormat="1" ht="15" customHeight="1">
      <c r="A3" s="313" t="s">
        <v>469</v>
      </c>
      <c r="B3" s="314"/>
      <c r="C3" s="314"/>
      <c r="D3" s="314"/>
      <c r="E3" s="314"/>
      <c r="F3" s="314"/>
      <c r="G3" s="314"/>
      <c r="H3" s="314"/>
      <c r="I3" s="314"/>
      <c r="J3" s="314"/>
    </row>
    <row r="4" spans="1:13" ht="15" customHeight="1">
      <c r="A4" s="316"/>
      <c r="B4" s="316"/>
      <c r="C4" s="316"/>
      <c r="D4" s="316"/>
      <c r="E4" s="316"/>
      <c r="F4" s="316"/>
      <c r="G4" s="316"/>
      <c r="H4" s="316"/>
      <c r="I4" s="316"/>
      <c r="J4" s="316"/>
    </row>
    <row r="5" spans="1:13" ht="15" customHeight="1">
      <c r="A5" s="627" t="s">
        <v>427</v>
      </c>
      <c r="B5" s="630" t="s">
        <v>470</v>
      </c>
      <c r="C5" s="631"/>
      <c r="D5" s="627"/>
      <c r="E5" s="630" t="s">
        <v>471</v>
      </c>
      <c r="F5" s="631"/>
      <c r="G5" s="627"/>
      <c r="H5" s="630" t="s">
        <v>472</v>
      </c>
      <c r="I5" s="631"/>
      <c r="J5" s="627"/>
      <c r="K5" s="630" t="s">
        <v>473</v>
      </c>
      <c r="L5" s="631"/>
      <c r="M5" s="631"/>
    </row>
    <row r="6" spans="1:13" s="318" customFormat="1" ht="30" customHeight="1">
      <c r="A6" s="628"/>
      <c r="B6" s="632" t="s">
        <v>474</v>
      </c>
      <c r="C6" s="633"/>
      <c r="D6" s="634"/>
      <c r="E6" s="632" t="s">
        <v>475</v>
      </c>
      <c r="F6" s="633"/>
      <c r="G6" s="634"/>
      <c r="H6" s="632" t="s">
        <v>476</v>
      </c>
      <c r="I6" s="633"/>
      <c r="J6" s="634"/>
      <c r="K6" s="633" t="s">
        <v>474</v>
      </c>
      <c r="L6" s="633"/>
      <c r="M6" s="633"/>
    </row>
    <row r="7" spans="1:13" s="318" customFormat="1" ht="15" customHeight="1">
      <c r="A7" s="629"/>
      <c r="B7" s="319" t="s">
        <v>477</v>
      </c>
      <c r="C7" s="319" t="s">
        <v>478</v>
      </c>
      <c r="D7" s="319" t="s">
        <v>479</v>
      </c>
      <c r="E7" s="319" t="s">
        <v>477</v>
      </c>
      <c r="F7" s="319" t="s">
        <v>478</v>
      </c>
      <c r="G7" s="319" t="s">
        <v>479</v>
      </c>
      <c r="H7" s="319" t="s">
        <v>477</v>
      </c>
      <c r="I7" s="319" t="s">
        <v>478</v>
      </c>
      <c r="J7" s="320" t="s">
        <v>479</v>
      </c>
      <c r="K7" s="319" t="s">
        <v>477</v>
      </c>
      <c r="L7" s="319" t="s">
        <v>478</v>
      </c>
      <c r="M7" s="320" t="s">
        <v>479</v>
      </c>
    </row>
    <row r="8" spans="1:13" s="318" customFormat="1" ht="15" customHeight="1">
      <c r="A8" s="321" t="s">
        <v>449</v>
      </c>
      <c r="B8" s="146">
        <v>85</v>
      </c>
      <c r="C8" s="131">
        <v>28</v>
      </c>
      <c r="D8" s="131">
        <v>340</v>
      </c>
      <c r="E8" s="82">
        <v>79</v>
      </c>
      <c r="F8" s="82">
        <v>27</v>
      </c>
      <c r="G8" s="82">
        <v>321</v>
      </c>
      <c r="H8" s="82">
        <v>28</v>
      </c>
      <c r="I8" s="82">
        <v>14</v>
      </c>
      <c r="J8" s="82">
        <v>58</v>
      </c>
      <c r="K8" s="82">
        <v>68</v>
      </c>
      <c r="L8" s="82">
        <v>20</v>
      </c>
      <c r="M8" s="82">
        <v>269</v>
      </c>
    </row>
    <row r="9" spans="1:13" s="318" customFormat="1" ht="15" customHeight="1">
      <c r="A9" s="322">
        <v>5</v>
      </c>
      <c r="B9" s="146">
        <v>68</v>
      </c>
      <c r="C9" s="131">
        <v>25</v>
      </c>
      <c r="D9" s="131">
        <v>227</v>
      </c>
      <c r="E9" s="82">
        <v>73</v>
      </c>
      <c r="F9" s="82">
        <v>23</v>
      </c>
      <c r="G9" s="82">
        <v>280</v>
      </c>
      <c r="H9" s="82">
        <v>31</v>
      </c>
      <c r="I9" s="82">
        <v>10</v>
      </c>
      <c r="J9" s="82">
        <v>38</v>
      </c>
      <c r="K9" s="82">
        <v>74</v>
      </c>
      <c r="L9" s="82">
        <v>25</v>
      </c>
      <c r="M9" s="82">
        <v>262</v>
      </c>
    </row>
    <row r="10" spans="1:13" s="318" customFormat="1" ht="15" customHeight="1">
      <c r="A10" s="322">
        <v>6</v>
      </c>
      <c r="B10" s="146">
        <v>50</v>
      </c>
      <c r="C10" s="131">
        <v>17</v>
      </c>
      <c r="D10" s="131">
        <v>139</v>
      </c>
      <c r="E10" s="82">
        <v>79</v>
      </c>
      <c r="F10" s="82">
        <v>25</v>
      </c>
      <c r="G10" s="82">
        <v>281</v>
      </c>
      <c r="H10" s="82">
        <v>21</v>
      </c>
      <c r="I10" s="82">
        <v>10</v>
      </c>
      <c r="J10" s="82">
        <v>41</v>
      </c>
      <c r="K10" s="82">
        <v>75</v>
      </c>
      <c r="L10" s="82">
        <v>29</v>
      </c>
      <c r="M10" s="82">
        <v>318</v>
      </c>
    </row>
    <row r="11" spans="1:13" s="318" customFormat="1" ht="15" customHeight="1">
      <c r="A11" s="33"/>
      <c r="B11" s="323"/>
      <c r="C11" s="323"/>
      <c r="D11" s="323"/>
      <c r="E11" s="323"/>
      <c r="F11" s="323"/>
      <c r="G11" s="323"/>
      <c r="H11" s="323"/>
      <c r="I11" s="323"/>
      <c r="J11" s="324"/>
      <c r="K11" s="323"/>
      <c r="L11" s="323"/>
      <c r="M11" s="325" t="s">
        <v>480</v>
      </c>
    </row>
  </sheetData>
  <mergeCells count="9">
    <mergeCell ref="A5:A7"/>
    <mergeCell ref="B5:D5"/>
    <mergeCell ref="E5:G5"/>
    <mergeCell ref="H5:J5"/>
    <mergeCell ref="K5:M5"/>
    <mergeCell ref="B6:D6"/>
    <mergeCell ref="E6:G6"/>
    <mergeCell ref="H6:J6"/>
    <mergeCell ref="K6:M6"/>
  </mergeCells>
  <phoneticPr fontId="2"/>
  <hyperlinks>
    <hyperlink ref="A1" location="目次!A1" display="目次へもどる" xr:uid="{D4977582-6BA7-4070-BC6B-9E72785BCBF3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AE224-D248-4346-A819-F292223C7E36}">
  <sheetPr codeName="Sheet24"/>
  <dimension ref="A1:H22"/>
  <sheetViews>
    <sheetView zoomScale="110" zoomScaleNormal="110" workbookViewId="0"/>
  </sheetViews>
  <sheetFormatPr defaultColWidth="10" defaultRowHeight="15" customHeight="1"/>
  <cols>
    <col min="1" max="1" width="11.125" style="2" customWidth="1"/>
    <col min="2" max="8" width="10.625" style="2" customWidth="1"/>
    <col min="9" max="16384" width="10" style="326"/>
  </cols>
  <sheetData>
    <row r="1" spans="1:8" s="520" customFormat="1" ht="15" customHeight="1">
      <c r="A1" s="516" t="s">
        <v>819</v>
      </c>
      <c r="B1" s="2"/>
      <c r="C1" s="2"/>
      <c r="D1" s="2"/>
      <c r="E1" s="2"/>
      <c r="F1" s="2"/>
      <c r="G1" s="2"/>
      <c r="H1" s="2"/>
    </row>
    <row r="2" spans="1:8" s="520" customFormat="1" ht="15" customHeight="1">
      <c r="A2" s="2"/>
      <c r="B2" s="2"/>
      <c r="C2" s="2"/>
      <c r="D2" s="2"/>
      <c r="E2" s="2"/>
      <c r="F2" s="2"/>
      <c r="G2" s="2"/>
      <c r="H2" s="2"/>
    </row>
    <row r="3" spans="1:8" ht="15" customHeight="1">
      <c r="A3" s="1" t="s">
        <v>481</v>
      </c>
      <c r="B3" s="1"/>
      <c r="C3" s="1"/>
      <c r="D3" s="1"/>
      <c r="E3" s="1"/>
      <c r="F3" s="1"/>
    </row>
    <row r="4" spans="1:8" ht="15" customHeight="1">
      <c r="A4" s="3" t="s">
        <v>482</v>
      </c>
      <c r="H4" s="326"/>
    </row>
    <row r="5" spans="1:8" ht="15" customHeight="1">
      <c r="A5" s="3" t="s">
        <v>483</v>
      </c>
      <c r="H5" s="327" t="s">
        <v>100</v>
      </c>
    </row>
    <row r="6" spans="1:8" ht="15" customHeight="1">
      <c r="A6" s="635" t="s">
        <v>484</v>
      </c>
      <c r="B6" s="637" t="s">
        <v>86</v>
      </c>
      <c r="C6" s="637" t="s">
        <v>485</v>
      </c>
      <c r="D6" s="639" t="s">
        <v>486</v>
      </c>
      <c r="E6" s="640"/>
      <c r="F6" s="640"/>
      <c r="G6" s="640"/>
      <c r="H6" s="640"/>
    </row>
    <row r="7" spans="1:8" ht="15" customHeight="1">
      <c r="A7" s="636"/>
      <c r="B7" s="638"/>
      <c r="C7" s="638"/>
      <c r="D7" s="330" t="s">
        <v>487</v>
      </c>
      <c r="E7" s="330" t="s">
        <v>488</v>
      </c>
      <c r="F7" s="330" t="s">
        <v>489</v>
      </c>
      <c r="G7" s="330" t="s">
        <v>490</v>
      </c>
      <c r="H7" s="331" t="s">
        <v>491</v>
      </c>
    </row>
    <row r="8" spans="1:8" ht="15" customHeight="1">
      <c r="A8" s="332" t="s">
        <v>492</v>
      </c>
      <c r="B8" s="146">
        <v>60</v>
      </c>
      <c r="C8" s="131">
        <v>45</v>
      </c>
      <c r="D8" s="82" t="s">
        <v>32</v>
      </c>
      <c r="E8" s="131">
        <v>8</v>
      </c>
      <c r="F8" s="131">
        <v>16</v>
      </c>
      <c r="G8" s="131">
        <v>10</v>
      </c>
      <c r="H8" s="131">
        <v>11</v>
      </c>
    </row>
    <row r="9" spans="1:8" ht="15" customHeight="1">
      <c r="A9" s="333" t="s">
        <v>493</v>
      </c>
      <c r="B9" s="146">
        <v>60</v>
      </c>
      <c r="C9" s="131">
        <v>45</v>
      </c>
      <c r="D9" s="82" t="s">
        <v>32</v>
      </c>
      <c r="E9" s="131">
        <v>7</v>
      </c>
      <c r="F9" s="131">
        <v>16</v>
      </c>
      <c r="G9" s="131">
        <v>14</v>
      </c>
      <c r="H9" s="131">
        <v>8</v>
      </c>
    </row>
    <row r="10" spans="1:8" ht="15" customHeight="1">
      <c r="A10" s="333" t="s">
        <v>88</v>
      </c>
      <c r="B10" s="146">
        <v>60</v>
      </c>
      <c r="C10" s="131">
        <v>55</v>
      </c>
      <c r="D10" s="82" t="s">
        <v>32</v>
      </c>
      <c r="E10" s="131">
        <v>4</v>
      </c>
      <c r="F10" s="131">
        <v>18</v>
      </c>
      <c r="G10" s="131">
        <v>20</v>
      </c>
      <c r="H10" s="131">
        <v>13</v>
      </c>
    </row>
    <row r="11" spans="1:8" ht="15" customHeight="1">
      <c r="A11" s="33" t="s">
        <v>494</v>
      </c>
      <c r="B11" s="33"/>
      <c r="C11" s="33"/>
      <c r="D11" s="33"/>
      <c r="E11" s="33"/>
      <c r="F11" s="33"/>
      <c r="G11" s="33"/>
      <c r="H11" s="33"/>
    </row>
    <row r="12" spans="1:8" ht="15" customHeight="1">
      <c r="A12" s="2" t="s">
        <v>495</v>
      </c>
    </row>
    <row r="14" spans="1:8" ht="15" customHeight="1">
      <c r="A14" s="3" t="s">
        <v>496</v>
      </c>
      <c r="H14" s="326"/>
    </row>
    <row r="15" spans="1:8" ht="15" customHeight="1">
      <c r="A15" s="3" t="s">
        <v>483</v>
      </c>
      <c r="H15" s="327" t="s">
        <v>100</v>
      </c>
    </row>
    <row r="16" spans="1:8" ht="15" customHeight="1">
      <c r="A16" s="635" t="s">
        <v>484</v>
      </c>
      <c r="B16" s="637" t="s">
        <v>86</v>
      </c>
      <c r="C16" s="637" t="s">
        <v>497</v>
      </c>
      <c r="D16" s="639" t="s">
        <v>498</v>
      </c>
      <c r="E16" s="641"/>
      <c r="F16" s="640" t="s">
        <v>486</v>
      </c>
      <c r="G16" s="640"/>
      <c r="H16" s="640"/>
    </row>
    <row r="17" spans="1:8" ht="15" customHeight="1">
      <c r="A17" s="636"/>
      <c r="B17" s="638"/>
      <c r="C17" s="638"/>
      <c r="D17" s="334" t="s">
        <v>499</v>
      </c>
      <c r="E17" s="330" t="s">
        <v>500</v>
      </c>
      <c r="F17" s="330" t="s">
        <v>488</v>
      </c>
      <c r="G17" s="330" t="s">
        <v>489</v>
      </c>
      <c r="H17" s="329" t="s">
        <v>490</v>
      </c>
    </row>
    <row r="18" spans="1:8" ht="15" customHeight="1">
      <c r="A18" s="332" t="s">
        <v>492</v>
      </c>
      <c r="B18" s="146">
        <v>20</v>
      </c>
      <c r="C18" s="131">
        <v>32</v>
      </c>
      <c r="D18" s="131">
        <v>15</v>
      </c>
      <c r="E18" s="131">
        <v>17</v>
      </c>
      <c r="F18" s="131">
        <v>7</v>
      </c>
      <c r="G18" s="131">
        <v>13</v>
      </c>
      <c r="H18" s="131">
        <v>12</v>
      </c>
    </row>
    <row r="19" spans="1:8" ht="15" customHeight="1">
      <c r="A19" s="333" t="s">
        <v>493</v>
      </c>
      <c r="B19" s="146">
        <v>20</v>
      </c>
      <c r="C19" s="131">
        <v>24</v>
      </c>
      <c r="D19" s="131">
        <v>15</v>
      </c>
      <c r="E19" s="131">
        <v>9</v>
      </c>
      <c r="F19" s="131">
        <v>4</v>
      </c>
      <c r="G19" s="131">
        <v>10</v>
      </c>
      <c r="H19" s="131">
        <v>10</v>
      </c>
    </row>
    <row r="20" spans="1:8" ht="15" customHeight="1">
      <c r="A20" s="333" t="s">
        <v>88</v>
      </c>
      <c r="B20" s="146">
        <v>20</v>
      </c>
      <c r="C20" s="131">
        <v>21</v>
      </c>
      <c r="D20" s="131">
        <v>15</v>
      </c>
      <c r="E20" s="131">
        <v>6</v>
      </c>
      <c r="F20" s="131">
        <v>5</v>
      </c>
      <c r="G20" s="131">
        <v>7</v>
      </c>
      <c r="H20" s="131">
        <v>9</v>
      </c>
    </row>
    <row r="21" spans="1:8" ht="15" customHeight="1">
      <c r="A21" s="33" t="s">
        <v>494</v>
      </c>
      <c r="B21" s="33"/>
      <c r="C21" s="33"/>
      <c r="D21" s="33"/>
      <c r="E21" s="33"/>
      <c r="F21" s="33"/>
      <c r="G21" s="33"/>
      <c r="H21" s="335" t="s">
        <v>501</v>
      </c>
    </row>
    <row r="22" spans="1:8" ht="15" customHeight="1">
      <c r="A22" s="2" t="s">
        <v>502</v>
      </c>
    </row>
  </sheetData>
  <mergeCells count="9">
    <mergeCell ref="A6:A7"/>
    <mergeCell ref="B6:B7"/>
    <mergeCell ref="C6:C7"/>
    <mergeCell ref="D6:H6"/>
    <mergeCell ref="A16:A17"/>
    <mergeCell ref="B16:B17"/>
    <mergeCell ref="C16:C17"/>
    <mergeCell ref="D16:E16"/>
    <mergeCell ref="F16:H16"/>
  </mergeCells>
  <phoneticPr fontId="2"/>
  <hyperlinks>
    <hyperlink ref="A1" location="目次!A1" display="目次へもどる" xr:uid="{6D0DF74E-FFE3-443E-B78F-9883C80D0CC8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CF4EB-4F22-448F-9F74-F4E74ACB27A8}">
  <sheetPr codeName="Sheet25"/>
  <dimension ref="A1:I17"/>
  <sheetViews>
    <sheetView zoomScale="110" zoomScaleNormal="110" workbookViewId="0"/>
  </sheetViews>
  <sheetFormatPr defaultColWidth="10" defaultRowHeight="15" customHeight="1"/>
  <cols>
    <col min="1" max="1" width="11.125" style="337" customWidth="1"/>
    <col min="2" max="9" width="9.375" style="337" customWidth="1"/>
    <col min="10" max="16384" width="10" style="326"/>
  </cols>
  <sheetData>
    <row r="1" spans="1:9" s="520" customFormat="1" ht="15" customHeight="1">
      <c r="A1" s="516" t="s">
        <v>819</v>
      </c>
      <c r="B1" s="337"/>
      <c r="C1" s="337"/>
      <c r="D1" s="337"/>
      <c r="E1" s="337"/>
      <c r="F1" s="337"/>
      <c r="G1" s="337"/>
      <c r="H1" s="337"/>
      <c r="I1" s="337"/>
    </row>
    <row r="2" spans="1:9" s="520" customFormat="1" ht="15" customHeight="1">
      <c r="A2" s="337"/>
      <c r="B2" s="337"/>
      <c r="C2" s="337"/>
      <c r="D2" s="337"/>
      <c r="E2" s="337"/>
      <c r="F2" s="337"/>
      <c r="G2" s="337"/>
      <c r="H2" s="337"/>
      <c r="I2" s="337"/>
    </row>
    <row r="3" spans="1:9" ht="15" customHeight="1">
      <c r="A3" s="336" t="s">
        <v>503</v>
      </c>
    </row>
    <row r="4" spans="1:9" ht="15" customHeight="1">
      <c r="A4" s="338" t="s">
        <v>504</v>
      </c>
      <c r="B4" s="339"/>
      <c r="C4" s="339"/>
      <c r="D4" s="339"/>
      <c r="E4" s="339"/>
      <c r="F4" s="339"/>
      <c r="G4" s="339"/>
      <c r="H4" s="339"/>
      <c r="I4" s="327" t="s">
        <v>100</v>
      </c>
    </row>
    <row r="5" spans="1:9" ht="15" customHeight="1">
      <c r="A5" s="635" t="s">
        <v>505</v>
      </c>
      <c r="B5" s="644" t="s">
        <v>506</v>
      </c>
      <c r="C5" s="328" t="s">
        <v>507</v>
      </c>
      <c r="D5" s="328" t="s">
        <v>507</v>
      </c>
      <c r="E5" s="646" t="s">
        <v>508</v>
      </c>
      <c r="F5" s="637" t="s">
        <v>509</v>
      </c>
      <c r="G5" s="637" t="s">
        <v>510</v>
      </c>
      <c r="H5" s="637" t="s">
        <v>511</v>
      </c>
      <c r="I5" s="642" t="s">
        <v>512</v>
      </c>
    </row>
    <row r="6" spans="1:9" ht="15" customHeight="1">
      <c r="A6" s="636"/>
      <c r="B6" s="645"/>
      <c r="C6" s="330" t="s">
        <v>513</v>
      </c>
      <c r="D6" s="330" t="s">
        <v>514</v>
      </c>
      <c r="E6" s="647"/>
      <c r="F6" s="638"/>
      <c r="G6" s="638"/>
      <c r="H6" s="638"/>
      <c r="I6" s="643"/>
    </row>
    <row r="7" spans="1:9" ht="15" customHeight="1">
      <c r="A7" s="333" t="s">
        <v>449</v>
      </c>
      <c r="B7" s="340">
        <v>13</v>
      </c>
      <c r="C7" s="195" t="s">
        <v>32</v>
      </c>
      <c r="D7" s="82">
        <v>1</v>
      </c>
      <c r="E7" s="82">
        <v>9</v>
      </c>
      <c r="F7" s="195" t="s">
        <v>32</v>
      </c>
      <c r="G7" s="82">
        <v>1</v>
      </c>
      <c r="H7" s="82">
        <v>2</v>
      </c>
      <c r="I7" s="195" t="s">
        <v>32</v>
      </c>
    </row>
    <row r="8" spans="1:9" ht="15" customHeight="1">
      <c r="A8" s="333" t="s">
        <v>493</v>
      </c>
      <c r="B8" s="340">
        <v>15</v>
      </c>
      <c r="C8" s="195" t="s">
        <v>32</v>
      </c>
      <c r="D8" s="82">
        <v>3</v>
      </c>
      <c r="E8" s="82">
        <v>5</v>
      </c>
      <c r="F8" s="195" t="s">
        <v>32</v>
      </c>
      <c r="G8" s="82" t="s">
        <v>32</v>
      </c>
      <c r="H8" s="82">
        <v>6</v>
      </c>
      <c r="I8" s="195">
        <v>1</v>
      </c>
    </row>
    <row r="9" spans="1:9" ht="15" customHeight="1">
      <c r="A9" s="333" t="s">
        <v>88</v>
      </c>
      <c r="B9" s="340">
        <v>19</v>
      </c>
      <c r="C9" s="195" t="s">
        <v>32</v>
      </c>
      <c r="D9" s="82">
        <v>4</v>
      </c>
      <c r="E9" s="82">
        <v>8</v>
      </c>
      <c r="F9" s="341" t="s">
        <v>32</v>
      </c>
      <c r="G9" s="82">
        <v>1</v>
      </c>
      <c r="H9" s="82">
        <v>6</v>
      </c>
      <c r="I9" s="195" t="s">
        <v>32</v>
      </c>
    </row>
    <row r="10" spans="1:9" ht="15" customHeight="1">
      <c r="A10" s="342"/>
      <c r="B10" s="342"/>
      <c r="C10" s="342"/>
      <c r="D10" s="342"/>
      <c r="E10" s="342"/>
      <c r="F10" s="342"/>
      <c r="G10" s="342"/>
      <c r="H10" s="342"/>
      <c r="I10" s="343"/>
    </row>
    <row r="11" spans="1:9" ht="15" customHeight="1">
      <c r="A11" s="338" t="s">
        <v>515</v>
      </c>
      <c r="B11" s="339"/>
      <c r="C11" s="339"/>
      <c r="D11" s="339"/>
      <c r="E11" s="339"/>
      <c r="F11" s="339"/>
      <c r="G11" s="339"/>
      <c r="H11" s="339"/>
      <c r="I11" s="327" t="s">
        <v>100</v>
      </c>
    </row>
    <row r="12" spans="1:9" ht="15" customHeight="1">
      <c r="A12" s="635" t="s">
        <v>505</v>
      </c>
      <c r="B12" s="644" t="s">
        <v>506</v>
      </c>
      <c r="C12" s="328" t="s">
        <v>507</v>
      </c>
      <c r="D12" s="328" t="s">
        <v>507</v>
      </c>
      <c r="E12" s="646" t="s">
        <v>508</v>
      </c>
      <c r="F12" s="637" t="s">
        <v>509</v>
      </c>
      <c r="G12" s="637" t="s">
        <v>510</v>
      </c>
      <c r="H12" s="637" t="s">
        <v>511</v>
      </c>
      <c r="I12" s="642" t="s">
        <v>512</v>
      </c>
    </row>
    <row r="13" spans="1:9" ht="15" customHeight="1">
      <c r="A13" s="636"/>
      <c r="B13" s="645"/>
      <c r="C13" s="330" t="s">
        <v>513</v>
      </c>
      <c r="D13" s="330" t="s">
        <v>514</v>
      </c>
      <c r="E13" s="647"/>
      <c r="F13" s="638"/>
      <c r="G13" s="638"/>
      <c r="H13" s="638"/>
      <c r="I13" s="643"/>
    </row>
    <row r="14" spans="1:9" ht="15" customHeight="1">
      <c r="A14" s="332" t="s">
        <v>449</v>
      </c>
      <c r="B14" s="340">
        <v>3</v>
      </c>
      <c r="C14" s="195" t="s">
        <v>32</v>
      </c>
      <c r="D14" s="82" t="s">
        <v>32</v>
      </c>
      <c r="E14" s="82">
        <v>1</v>
      </c>
      <c r="F14" s="195">
        <v>1</v>
      </c>
      <c r="G14" s="195" t="s">
        <v>32</v>
      </c>
      <c r="H14" s="195">
        <v>1</v>
      </c>
      <c r="I14" s="195" t="s">
        <v>32</v>
      </c>
    </row>
    <row r="15" spans="1:9" ht="15" customHeight="1">
      <c r="A15" s="333" t="s">
        <v>493</v>
      </c>
      <c r="B15" s="340">
        <v>1</v>
      </c>
      <c r="C15" s="195" t="s">
        <v>32</v>
      </c>
      <c r="D15" s="82" t="s">
        <v>32</v>
      </c>
      <c r="E15" s="82">
        <v>1</v>
      </c>
      <c r="F15" s="195" t="s">
        <v>32</v>
      </c>
      <c r="G15" s="195" t="s">
        <v>32</v>
      </c>
      <c r="H15" s="195" t="s">
        <v>32</v>
      </c>
      <c r="I15" s="195" t="s">
        <v>32</v>
      </c>
    </row>
    <row r="16" spans="1:9" ht="15" customHeight="1">
      <c r="A16" s="333" t="s">
        <v>88</v>
      </c>
      <c r="B16" s="340">
        <v>2</v>
      </c>
      <c r="C16" s="195" t="s">
        <v>32</v>
      </c>
      <c r="D16" s="195" t="s">
        <v>32</v>
      </c>
      <c r="E16" s="82">
        <v>1</v>
      </c>
      <c r="F16" s="195" t="s">
        <v>32</v>
      </c>
      <c r="G16" s="195" t="s">
        <v>32</v>
      </c>
      <c r="H16" s="195" t="s">
        <v>32</v>
      </c>
      <c r="I16" s="344">
        <v>1</v>
      </c>
    </row>
    <row r="17" spans="1:9" ht="15" customHeight="1">
      <c r="A17" s="342"/>
      <c r="B17" s="345"/>
      <c r="C17" s="345"/>
      <c r="D17" s="345"/>
      <c r="E17" s="345"/>
      <c r="F17" s="345"/>
      <c r="G17" s="345"/>
      <c r="H17" s="345"/>
      <c r="I17" s="346" t="s">
        <v>501</v>
      </c>
    </row>
  </sheetData>
  <mergeCells count="14">
    <mergeCell ref="I5:I6"/>
    <mergeCell ref="A12:A13"/>
    <mergeCell ref="B12:B13"/>
    <mergeCell ref="E12:E13"/>
    <mergeCell ref="F12:F13"/>
    <mergeCell ref="G12:G13"/>
    <mergeCell ref="H12:H13"/>
    <mergeCell ref="I12:I13"/>
    <mergeCell ref="A5:A6"/>
    <mergeCell ref="B5:B6"/>
    <mergeCell ref="E5:E6"/>
    <mergeCell ref="F5:F6"/>
    <mergeCell ref="G5:G6"/>
    <mergeCell ref="H5:H6"/>
  </mergeCells>
  <phoneticPr fontId="2"/>
  <hyperlinks>
    <hyperlink ref="A1" location="目次!A1" display="目次へもどる" xr:uid="{135294BA-AF49-4864-9CE7-2E598849A96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3B19D-523C-464A-8107-76C92DE923F1}">
  <sheetPr codeName="Sheet26"/>
  <dimension ref="A1:O10"/>
  <sheetViews>
    <sheetView zoomScale="110" zoomScaleNormal="110" workbookViewId="0"/>
  </sheetViews>
  <sheetFormatPr defaultColWidth="9.625" defaultRowHeight="15" customHeight="1"/>
  <cols>
    <col min="1" max="1" width="8.625" style="55" customWidth="1"/>
    <col min="2" max="2" width="6.125" style="55" customWidth="1"/>
    <col min="3" max="15" width="5.5" style="55" customWidth="1"/>
    <col min="16" max="16384" width="9.625" style="55"/>
  </cols>
  <sheetData>
    <row r="1" spans="1:15" s="2" customFormat="1" ht="15" customHeight="1">
      <c r="A1" s="516" t="s">
        <v>819</v>
      </c>
    </row>
    <row r="2" spans="1:15" s="2" customFormat="1" ht="15" customHeight="1"/>
    <row r="3" spans="1:15" s="2" customFormat="1" ht="15" customHeight="1">
      <c r="A3" s="1" t="s">
        <v>516</v>
      </c>
    </row>
    <row r="4" spans="1:15" s="2" customFormat="1" ht="15" customHeight="1">
      <c r="A4" s="3" t="s">
        <v>517</v>
      </c>
    </row>
    <row r="5" spans="1:15" s="2" customFormat="1" ht="15" customHeight="1">
      <c r="A5" s="4" t="s">
        <v>518</v>
      </c>
      <c r="B5" s="347" t="s">
        <v>94</v>
      </c>
      <c r="C5" s="348" t="s">
        <v>519</v>
      </c>
      <c r="D5" s="348" t="s">
        <v>520</v>
      </c>
      <c r="E5" s="348" t="s">
        <v>521</v>
      </c>
      <c r="F5" s="348" t="s">
        <v>522</v>
      </c>
      <c r="G5" s="348" t="s">
        <v>523</v>
      </c>
      <c r="H5" s="348" t="s">
        <v>524</v>
      </c>
      <c r="I5" s="348" t="s">
        <v>525</v>
      </c>
      <c r="J5" s="349" t="s">
        <v>526</v>
      </c>
      <c r="K5" s="348" t="s">
        <v>527</v>
      </c>
      <c r="L5" s="348" t="s">
        <v>528</v>
      </c>
      <c r="M5" s="348" t="s">
        <v>529</v>
      </c>
      <c r="N5" s="350" t="s">
        <v>530</v>
      </c>
      <c r="O5" s="351" t="s">
        <v>531</v>
      </c>
    </row>
    <row r="6" spans="1:15" s="2" customFormat="1" ht="15" customHeight="1">
      <c r="A6" s="352" t="s">
        <v>532</v>
      </c>
      <c r="B6" s="353">
        <f t="shared" ref="B6:B7" si="0">SUM(C6:O6)</f>
        <v>412</v>
      </c>
      <c r="C6" s="354">
        <v>73</v>
      </c>
      <c r="D6" s="354">
        <v>44</v>
      </c>
      <c r="E6" s="354">
        <v>19</v>
      </c>
      <c r="F6" s="354">
        <v>53</v>
      </c>
      <c r="G6" s="354">
        <v>23</v>
      </c>
      <c r="H6" s="354">
        <v>42</v>
      </c>
      <c r="I6" s="354">
        <v>44</v>
      </c>
      <c r="J6" s="354">
        <v>9</v>
      </c>
      <c r="K6" s="354">
        <v>44</v>
      </c>
      <c r="L6" s="354">
        <v>17</v>
      </c>
      <c r="M6" s="354">
        <v>4</v>
      </c>
      <c r="N6" s="354">
        <v>13</v>
      </c>
      <c r="O6" s="354">
        <v>27</v>
      </c>
    </row>
    <row r="7" spans="1:15" s="2" customFormat="1" ht="15" customHeight="1">
      <c r="A7" s="352">
        <v>6</v>
      </c>
      <c r="B7" s="353">
        <f t="shared" si="0"/>
        <v>409</v>
      </c>
      <c r="C7" s="354">
        <v>73</v>
      </c>
      <c r="D7" s="354">
        <v>43</v>
      </c>
      <c r="E7" s="354">
        <v>19</v>
      </c>
      <c r="F7" s="354">
        <v>51</v>
      </c>
      <c r="G7" s="354">
        <v>23</v>
      </c>
      <c r="H7" s="354">
        <v>43</v>
      </c>
      <c r="I7" s="354">
        <v>44</v>
      </c>
      <c r="J7" s="354">
        <v>9</v>
      </c>
      <c r="K7" s="354">
        <v>44</v>
      </c>
      <c r="L7" s="354">
        <v>17</v>
      </c>
      <c r="M7" s="354">
        <v>4</v>
      </c>
      <c r="N7" s="354">
        <v>12</v>
      </c>
      <c r="O7" s="354">
        <v>27</v>
      </c>
    </row>
    <row r="8" spans="1:15" s="2" customFormat="1" ht="15" customHeight="1">
      <c r="A8" s="352">
        <v>7</v>
      </c>
      <c r="B8" s="353">
        <f>SUM(C8:O8)</f>
        <v>407</v>
      </c>
      <c r="C8" s="354">
        <v>73</v>
      </c>
      <c r="D8" s="354">
        <v>43</v>
      </c>
      <c r="E8" s="354">
        <v>19</v>
      </c>
      <c r="F8" s="355">
        <v>51</v>
      </c>
      <c r="G8" s="354">
        <v>23</v>
      </c>
      <c r="H8" s="354">
        <v>42</v>
      </c>
      <c r="I8" s="354">
        <v>44</v>
      </c>
      <c r="J8" s="354">
        <v>9</v>
      </c>
      <c r="K8" s="354">
        <v>43</v>
      </c>
      <c r="L8" s="354">
        <v>17</v>
      </c>
      <c r="M8" s="354">
        <v>4</v>
      </c>
      <c r="N8" s="354">
        <v>12</v>
      </c>
      <c r="O8" s="354">
        <v>27</v>
      </c>
    </row>
    <row r="9" spans="1:15" ht="15" customHeight="1">
      <c r="A9" s="33" t="s">
        <v>533</v>
      </c>
      <c r="B9" s="335"/>
      <c r="C9" s="335"/>
      <c r="D9" s="356"/>
      <c r="E9" s="356"/>
      <c r="F9" s="356"/>
      <c r="G9" s="356"/>
      <c r="H9" s="356"/>
      <c r="I9" s="356"/>
      <c r="J9" s="356"/>
      <c r="K9" s="356"/>
      <c r="L9" s="356"/>
      <c r="M9" s="356"/>
      <c r="N9" s="356"/>
      <c r="O9" s="356"/>
    </row>
    <row r="10" spans="1:15" ht="15" customHeight="1">
      <c r="A10" s="2" t="s">
        <v>534</v>
      </c>
      <c r="O10" s="11" t="s">
        <v>535</v>
      </c>
    </row>
  </sheetData>
  <phoneticPr fontId="2"/>
  <hyperlinks>
    <hyperlink ref="A1" location="目次!A1" display="目次へもどる" xr:uid="{D1EFF63F-3339-4092-992B-9917AEEE828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DFE75-4028-4E58-8692-D149BDE0F7D5}">
  <sheetPr codeName="Sheet27"/>
  <dimension ref="A1:I11"/>
  <sheetViews>
    <sheetView zoomScale="110" zoomScaleNormal="110" workbookViewId="0"/>
  </sheetViews>
  <sheetFormatPr defaultColWidth="9.625" defaultRowHeight="15" customHeight="1"/>
  <cols>
    <col min="1" max="2" width="11.125" style="2" customWidth="1"/>
    <col min="3" max="4" width="10.625" style="2" customWidth="1"/>
    <col min="5" max="9" width="8.625" style="2" customWidth="1"/>
    <col min="10" max="16384" width="9.625" style="2"/>
  </cols>
  <sheetData>
    <row r="1" spans="1:9" ht="15" customHeight="1">
      <c r="A1" s="516" t="s">
        <v>819</v>
      </c>
    </row>
    <row r="3" spans="1:9" ht="15" customHeight="1">
      <c r="A3" s="1" t="s">
        <v>536</v>
      </c>
    </row>
    <row r="4" spans="1:9" ht="15" customHeight="1">
      <c r="A4" s="357" t="s">
        <v>537</v>
      </c>
      <c r="I4" s="12" t="s">
        <v>100</v>
      </c>
    </row>
    <row r="5" spans="1:9" ht="15" customHeight="1">
      <c r="A5" s="521" t="s">
        <v>61</v>
      </c>
      <c r="B5" s="649" t="s">
        <v>538</v>
      </c>
      <c r="C5" s="652" t="s">
        <v>539</v>
      </c>
      <c r="D5" s="655" t="s">
        <v>540</v>
      </c>
      <c r="E5" s="523" t="s">
        <v>541</v>
      </c>
      <c r="F5" s="525"/>
      <c r="G5" s="525"/>
      <c r="H5" s="525"/>
      <c r="I5" s="658"/>
    </row>
    <row r="6" spans="1:9" ht="15" customHeight="1">
      <c r="A6" s="648"/>
      <c r="B6" s="650"/>
      <c r="C6" s="653"/>
      <c r="D6" s="656"/>
      <c r="E6" s="659" t="s">
        <v>542</v>
      </c>
      <c r="F6" s="659"/>
      <c r="G6" s="659"/>
      <c r="H6" s="523"/>
      <c r="I6" s="660" t="s">
        <v>543</v>
      </c>
    </row>
    <row r="7" spans="1:9" ht="15" customHeight="1">
      <c r="A7" s="522"/>
      <c r="B7" s="651"/>
      <c r="C7" s="654"/>
      <c r="D7" s="657"/>
      <c r="E7" s="14" t="s">
        <v>544</v>
      </c>
      <c r="F7" s="15" t="s">
        <v>545</v>
      </c>
      <c r="G7" s="14" t="s">
        <v>546</v>
      </c>
      <c r="H7" s="15" t="s">
        <v>547</v>
      </c>
      <c r="I7" s="661"/>
    </row>
    <row r="8" spans="1:9" ht="15" customHeight="1">
      <c r="A8" s="358" t="s">
        <v>548</v>
      </c>
      <c r="B8" s="359">
        <f>SUM(E8:H8)</f>
        <v>44238</v>
      </c>
      <c r="C8" s="360">
        <v>305</v>
      </c>
      <c r="D8" s="361">
        <v>145</v>
      </c>
      <c r="E8" s="361">
        <v>15810</v>
      </c>
      <c r="F8" s="361">
        <v>7476</v>
      </c>
      <c r="G8" s="300">
        <v>1483</v>
      </c>
      <c r="H8" s="300">
        <v>19469</v>
      </c>
      <c r="I8" s="300">
        <v>3888</v>
      </c>
    </row>
    <row r="9" spans="1:9" ht="15" customHeight="1">
      <c r="A9" s="362" t="s">
        <v>493</v>
      </c>
      <c r="B9" s="359">
        <f>SUM(E9:H9)</f>
        <v>55615</v>
      </c>
      <c r="C9" s="361">
        <v>306</v>
      </c>
      <c r="D9" s="361">
        <v>182</v>
      </c>
      <c r="E9" s="361">
        <v>19631</v>
      </c>
      <c r="F9" s="361">
        <v>11354</v>
      </c>
      <c r="G9" s="300">
        <v>1635</v>
      </c>
      <c r="H9" s="300">
        <v>22995</v>
      </c>
      <c r="I9" s="300">
        <v>4308</v>
      </c>
    </row>
    <row r="10" spans="1:9" ht="15" customHeight="1">
      <c r="A10" s="362" t="s">
        <v>88</v>
      </c>
      <c r="B10" s="363">
        <f>SUM(E10:H10)</f>
        <v>55524</v>
      </c>
      <c r="C10" s="361">
        <v>304</v>
      </c>
      <c r="D10" s="361">
        <v>183</v>
      </c>
      <c r="E10" s="361">
        <v>18192</v>
      </c>
      <c r="F10" s="361">
        <v>12825</v>
      </c>
      <c r="G10" s="300">
        <v>1583</v>
      </c>
      <c r="H10" s="300">
        <v>22924</v>
      </c>
      <c r="I10" s="300">
        <v>5117</v>
      </c>
    </row>
    <row r="11" spans="1:9" ht="15" customHeight="1">
      <c r="A11" s="33" t="s">
        <v>549</v>
      </c>
      <c r="B11" s="33"/>
      <c r="C11" s="33"/>
      <c r="D11" s="33"/>
      <c r="E11" s="33"/>
      <c r="F11" s="33"/>
      <c r="G11" s="33"/>
      <c r="H11" s="33"/>
      <c r="I11" s="335" t="s">
        <v>550</v>
      </c>
    </row>
  </sheetData>
  <mergeCells count="7">
    <mergeCell ref="A5:A7"/>
    <mergeCell ref="B5:B7"/>
    <mergeCell ref="C5:C7"/>
    <mergeCell ref="D5:D7"/>
    <mergeCell ref="E5:I5"/>
    <mergeCell ref="E6:H6"/>
    <mergeCell ref="I6:I7"/>
  </mergeCells>
  <phoneticPr fontId="2"/>
  <hyperlinks>
    <hyperlink ref="A1" location="目次!A1" display="目次へもどる" xr:uid="{A822424E-E464-4B04-8946-27B3E7F6694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F174C-A1C0-4E97-96E1-7A19A4FE10CC}">
  <sheetPr codeName="Sheet28"/>
  <dimension ref="A1:D8"/>
  <sheetViews>
    <sheetView zoomScale="110" zoomScaleNormal="110" workbookViewId="0"/>
  </sheetViews>
  <sheetFormatPr defaultColWidth="9.625" defaultRowHeight="15" customHeight="1"/>
  <cols>
    <col min="1" max="1" width="11.125" style="326" customWidth="1"/>
    <col min="2" max="4" width="25.625" style="326" customWidth="1"/>
    <col min="5" max="16384" width="9.625" style="326"/>
  </cols>
  <sheetData>
    <row r="1" spans="1:4" s="520" customFormat="1" ht="15" customHeight="1">
      <c r="A1" s="516" t="s">
        <v>819</v>
      </c>
    </row>
    <row r="2" spans="1:4" s="520" customFormat="1" ht="15" customHeight="1"/>
    <row r="3" spans="1:4" ht="15" customHeight="1">
      <c r="A3" s="357" t="s">
        <v>551</v>
      </c>
      <c r="B3" s="364"/>
      <c r="C3" s="364"/>
      <c r="D3" s="12" t="s">
        <v>100</v>
      </c>
    </row>
    <row r="4" spans="1:4" ht="15" customHeight="1">
      <c r="A4" s="4" t="s">
        <v>552</v>
      </c>
      <c r="B4" s="46" t="s">
        <v>553</v>
      </c>
      <c r="C4" s="14" t="s">
        <v>554</v>
      </c>
      <c r="D4" s="15" t="s">
        <v>555</v>
      </c>
    </row>
    <row r="5" spans="1:4" ht="15" customHeight="1">
      <c r="A5" s="365" t="s">
        <v>449</v>
      </c>
      <c r="B5" s="366">
        <v>5963</v>
      </c>
      <c r="C5" s="300">
        <v>3560</v>
      </c>
      <c r="D5" s="300">
        <v>2403</v>
      </c>
    </row>
    <row r="6" spans="1:4" ht="15" customHeight="1">
      <c r="A6" s="362" t="s">
        <v>493</v>
      </c>
      <c r="B6" s="367">
        <v>6181</v>
      </c>
      <c r="C6" s="294">
        <v>3506</v>
      </c>
      <c r="D6" s="294">
        <v>2675</v>
      </c>
    </row>
    <row r="7" spans="1:4" ht="15" customHeight="1">
      <c r="A7" s="362" t="s">
        <v>88</v>
      </c>
      <c r="B7" s="366">
        <v>5826</v>
      </c>
      <c r="C7" s="300">
        <v>3448</v>
      </c>
      <c r="D7" s="300">
        <v>2378</v>
      </c>
    </row>
    <row r="8" spans="1:4" ht="15" customHeight="1">
      <c r="A8" s="33" t="s">
        <v>556</v>
      </c>
      <c r="B8" s="33"/>
      <c r="C8" s="33"/>
      <c r="D8" s="335" t="s">
        <v>550</v>
      </c>
    </row>
  </sheetData>
  <phoneticPr fontId="2"/>
  <hyperlinks>
    <hyperlink ref="A1" location="目次!A1" display="目次へもどる" xr:uid="{F811F4D6-C6CB-4005-BF50-4BD5A3BE321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7C9DF-706A-4F51-A86D-2DFFD2E043C4}">
  <sheetPr codeName="Sheet2"/>
  <dimension ref="A1:D11"/>
  <sheetViews>
    <sheetView zoomScale="110" zoomScaleNormal="110" workbookViewId="0"/>
  </sheetViews>
  <sheetFormatPr defaultColWidth="9.625" defaultRowHeight="15" customHeight="1"/>
  <cols>
    <col min="1" max="1" width="16.625" style="2" customWidth="1"/>
    <col min="2" max="4" width="24.625" style="2" customWidth="1"/>
    <col min="5" max="16384" width="9.625" style="2"/>
  </cols>
  <sheetData>
    <row r="1" spans="1:4" ht="15" customHeight="1">
      <c r="A1" s="516" t="s">
        <v>819</v>
      </c>
    </row>
    <row r="3" spans="1:4" ht="15" customHeight="1">
      <c r="A3" s="1" t="s">
        <v>13</v>
      </c>
    </row>
    <row r="4" spans="1:4" ht="15" customHeight="1">
      <c r="A4" s="3" t="s">
        <v>1</v>
      </c>
      <c r="D4" s="12" t="s">
        <v>14</v>
      </c>
    </row>
    <row r="5" spans="1:4" ht="15" customHeight="1">
      <c r="A5" s="13" t="s">
        <v>2</v>
      </c>
      <c r="B5" s="14" t="s">
        <v>15</v>
      </c>
      <c r="C5" s="15" t="s">
        <v>6</v>
      </c>
      <c r="D5" s="15" t="s">
        <v>7</v>
      </c>
    </row>
    <row r="6" spans="1:4" ht="15" customHeight="1">
      <c r="A6" s="16" t="s">
        <v>16</v>
      </c>
      <c r="B6" s="17">
        <v>175830</v>
      </c>
      <c r="C6" s="8">
        <v>187240</v>
      </c>
      <c r="D6" s="8">
        <v>187240</v>
      </c>
    </row>
    <row r="7" spans="1:4" ht="15" customHeight="1">
      <c r="A7" s="3" t="s">
        <v>17</v>
      </c>
      <c r="B7" s="17">
        <v>7680</v>
      </c>
      <c r="C7" s="8">
        <v>7680</v>
      </c>
      <c r="D7" s="8">
        <v>8570</v>
      </c>
    </row>
    <row r="8" spans="1:4" ht="15" customHeight="1">
      <c r="A8" s="3" t="s">
        <v>18</v>
      </c>
      <c r="B8" s="17">
        <v>56000</v>
      </c>
      <c r="C8" s="8">
        <v>56000</v>
      </c>
      <c r="D8" s="8">
        <v>56000</v>
      </c>
    </row>
    <row r="9" spans="1:4" ht="15" customHeight="1">
      <c r="A9" s="18" t="s">
        <v>19</v>
      </c>
      <c r="B9" s="19">
        <f>SUM(B6:B8)</f>
        <v>239510</v>
      </c>
      <c r="C9" s="20">
        <f>SUM(C6:C8)</f>
        <v>250920</v>
      </c>
      <c r="D9" s="20">
        <f>SUM(D6:D8)</f>
        <v>251810</v>
      </c>
    </row>
    <row r="10" spans="1:4" ht="15" customHeight="1">
      <c r="A10" s="2" t="s">
        <v>20</v>
      </c>
      <c r="D10" s="11" t="s">
        <v>21</v>
      </c>
    </row>
    <row r="11" spans="1:4" ht="15" customHeight="1">
      <c r="D11" s="11"/>
    </row>
  </sheetData>
  <phoneticPr fontId="2"/>
  <hyperlinks>
    <hyperlink ref="A1" location="目次!A1" display="目次へもどる" xr:uid="{C98DD2D2-E5FF-489B-8DBE-87F95420F7A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00581-8E53-4309-A82F-C73251B2B16F}">
  <sheetPr codeName="Sheet29"/>
  <dimension ref="A1:I11"/>
  <sheetViews>
    <sheetView zoomScale="110" zoomScaleNormal="110" workbookViewId="0"/>
  </sheetViews>
  <sheetFormatPr defaultColWidth="9.625" defaultRowHeight="15" customHeight="1"/>
  <cols>
    <col min="1" max="2" width="11.125" style="2" customWidth="1"/>
    <col min="3" max="4" width="10.625" style="2" customWidth="1"/>
    <col min="5" max="9" width="8.625" style="2" customWidth="1"/>
    <col min="10" max="16384" width="9.625" style="2"/>
  </cols>
  <sheetData>
    <row r="1" spans="1:9" ht="15" customHeight="1">
      <c r="A1" s="516" t="s">
        <v>819</v>
      </c>
    </row>
    <row r="3" spans="1:9" ht="15" customHeight="1">
      <c r="A3" s="1" t="s">
        <v>557</v>
      </c>
    </row>
    <row r="4" spans="1:9" ht="15" customHeight="1">
      <c r="I4" s="12" t="s">
        <v>100</v>
      </c>
    </row>
    <row r="5" spans="1:9" ht="15" customHeight="1">
      <c r="A5" s="521" t="s">
        <v>61</v>
      </c>
      <c r="B5" s="662" t="s">
        <v>538</v>
      </c>
      <c r="C5" s="652" t="s">
        <v>539</v>
      </c>
      <c r="D5" s="655" t="s">
        <v>540</v>
      </c>
      <c r="E5" s="523" t="s">
        <v>541</v>
      </c>
      <c r="F5" s="525"/>
      <c r="G5" s="525"/>
      <c r="H5" s="525"/>
      <c r="I5" s="525"/>
    </row>
    <row r="6" spans="1:9" ht="15" customHeight="1">
      <c r="A6" s="648"/>
      <c r="B6" s="663"/>
      <c r="C6" s="653"/>
      <c r="D6" s="656"/>
      <c r="E6" s="523" t="s">
        <v>542</v>
      </c>
      <c r="F6" s="525"/>
      <c r="G6" s="525"/>
      <c r="H6" s="588"/>
      <c r="I6" s="660" t="s">
        <v>543</v>
      </c>
    </row>
    <row r="7" spans="1:9" ht="15" customHeight="1">
      <c r="A7" s="522"/>
      <c r="B7" s="664"/>
      <c r="C7" s="654"/>
      <c r="D7" s="657"/>
      <c r="E7" s="15" t="s">
        <v>544</v>
      </c>
      <c r="F7" s="15" t="s">
        <v>545</v>
      </c>
      <c r="G7" s="15" t="s">
        <v>546</v>
      </c>
      <c r="H7" s="15" t="s">
        <v>547</v>
      </c>
      <c r="I7" s="661"/>
    </row>
    <row r="8" spans="1:9" ht="15" customHeight="1">
      <c r="A8" s="352" t="s">
        <v>449</v>
      </c>
      <c r="B8" s="370">
        <f>SUM(E8:H8)</f>
        <v>50749</v>
      </c>
      <c r="C8" s="361">
        <v>305</v>
      </c>
      <c r="D8" s="361">
        <v>166</v>
      </c>
      <c r="E8" s="361">
        <v>17547</v>
      </c>
      <c r="F8" s="361">
        <v>12832</v>
      </c>
      <c r="G8" s="300">
        <v>1052</v>
      </c>
      <c r="H8" s="300">
        <v>19318</v>
      </c>
      <c r="I8" s="294">
        <v>3420</v>
      </c>
    </row>
    <row r="9" spans="1:9" ht="15" customHeight="1">
      <c r="A9" s="362" t="s">
        <v>493</v>
      </c>
      <c r="B9" s="370">
        <f>SUM(E9:H9)</f>
        <v>58945</v>
      </c>
      <c r="C9" s="361">
        <v>306</v>
      </c>
      <c r="D9" s="361">
        <v>193</v>
      </c>
      <c r="E9" s="361">
        <v>19872</v>
      </c>
      <c r="F9" s="361">
        <v>14652</v>
      </c>
      <c r="G9" s="300">
        <v>1956</v>
      </c>
      <c r="H9" s="300">
        <v>22465</v>
      </c>
      <c r="I9" s="294">
        <v>4485</v>
      </c>
    </row>
    <row r="10" spans="1:9" ht="15" customHeight="1">
      <c r="A10" s="362" t="s">
        <v>88</v>
      </c>
      <c r="B10" s="370">
        <f>SUM(E10:H10)</f>
        <v>65133</v>
      </c>
      <c r="C10" s="361">
        <v>304</v>
      </c>
      <c r="D10" s="361">
        <v>214</v>
      </c>
      <c r="E10" s="361">
        <v>22758</v>
      </c>
      <c r="F10" s="361">
        <v>14922</v>
      </c>
      <c r="G10" s="300">
        <v>1786</v>
      </c>
      <c r="H10" s="300">
        <v>25667</v>
      </c>
      <c r="I10" s="300">
        <v>4571</v>
      </c>
    </row>
    <row r="11" spans="1:9" ht="15" customHeight="1">
      <c r="A11" s="33" t="s">
        <v>549</v>
      </c>
      <c r="B11" s="33"/>
      <c r="C11" s="33"/>
      <c r="D11" s="33"/>
      <c r="E11" s="33"/>
      <c r="F11" s="33"/>
      <c r="G11" s="33"/>
      <c r="H11" s="33"/>
      <c r="I11" s="335" t="s">
        <v>558</v>
      </c>
    </row>
  </sheetData>
  <mergeCells count="7">
    <mergeCell ref="A5:A7"/>
    <mergeCell ref="B5:B7"/>
    <mergeCell ref="C5:C7"/>
    <mergeCell ref="D5:D7"/>
    <mergeCell ref="E5:I5"/>
    <mergeCell ref="E6:H6"/>
    <mergeCell ref="I6:I7"/>
  </mergeCells>
  <phoneticPr fontId="2"/>
  <hyperlinks>
    <hyperlink ref="A1" location="目次!A1" display="目次へもどる" xr:uid="{06DE3182-D911-42C4-AF7A-407DB99A960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13F3A-258E-455D-AC56-30A67766EA4F}">
  <sheetPr codeName="Sheet30">
    <pageSetUpPr fitToPage="1"/>
  </sheetPr>
  <dimension ref="A1:G9"/>
  <sheetViews>
    <sheetView zoomScale="110" zoomScaleNormal="110" workbookViewId="0"/>
  </sheetViews>
  <sheetFormatPr defaultColWidth="12.5" defaultRowHeight="15" customHeight="1"/>
  <cols>
    <col min="1" max="1" width="11.125" style="2" customWidth="1"/>
    <col min="2" max="7" width="11.625" style="2" customWidth="1"/>
    <col min="8" max="16384" width="12.5" style="2"/>
  </cols>
  <sheetData>
    <row r="1" spans="1:7" ht="15" customHeight="1">
      <c r="A1" s="516" t="s">
        <v>819</v>
      </c>
    </row>
    <row r="3" spans="1:7" ht="15" customHeight="1">
      <c r="A3" s="1" t="s">
        <v>559</v>
      </c>
      <c r="C3" s="371"/>
    </row>
    <row r="4" spans="1:7" ht="15" customHeight="1">
      <c r="A4" s="3" t="s">
        <v>560</v>
      </c>
      <c r="G4" s="12" t="s">
        <v>91</v>
      </c>
    </row>
    <row r="5" spans="1:7" ht="45" customHeight="1">
      <c r="A5" s="372" t="s">
        <v>561</v>
      </c>
      <c r="B5" s="373" t="s">
        <v>562</v>
      </c>
      <c r="C5" s="372" t="s">
        <v>387</v>
      </c>
      <c r="D5" s="372" t="s">
        <v>563</v>
      </c>
      <c r="E5" s="372" t="s">
        <v>564</v>
      </c>
      <c r="F5" s="372" t="s">
        <v>565</v>
      </c>
      <c r="G5" s="13" t="s">
        <v>566</v>
      </c>
    </row>
    <row r="6" spans="1:7" ht="15.6" customHeight="1">
      <c r="A6" s="374" t="s">
        <v>67</v>
      </c>
      <c r="B6" s="375">
        <f>SUM(C6:G6)</f>
        <v>9553</v>
      </c>
      <c r="C6" s="8">
        <v>4533</v>
      </c>
      <c r="D6" s="8">
        <v>664</v>
      </c>
      <c r="E6" s="8">
        <v>688</v>
      </c>
      <c r="F6" s="8">
        <v>141</v>
      </c>
      <c r="G6" s="8">
        <v>3527</v>
      </c>
    </row>
    <row r="7" spans="1:7" ht="15.6" customHeight="1">
      <c r="A7" s="362" t="s">
        <v>493</v>
      </c>
      <c r="B7" s="375">
        <f>SUM(C7:G7)</f>
        <v>9223</v>
      </c>
      <c r="C7" s="8">
        <v>4304</v>
      </c>
      <c r="D7" s="8">
        <v>641</v>
      </c>
      <c r="E7" s="8">
        <v>681</v>
      </c>
      <c r="F7" s="8">
        <v>142</v>
      </c>
      <c r="G7" s="8">
        <v>3455</v>
      </c>
    </row>
    <row r="8" spans="1:7" ht="15.6" customHeight="1">
      <c r="A8" s="362">
        <v>6</v>
      </c>
      <c r="B8" s="375">
        <f>SUM(C8:G8)</f>
        <v>9183</v>
      </c>
      <c r="C8" s="8">
        <v>4243</v>
      </c>
      <c r="D8" s="8">
        <v>639</v>
      </c>
      <c r="E8" s="8">
        <v>709</v>
      </c>
      <c r="F8" s="8">
        <v>139</v>
      </c>
      <c r="G8" s="8">
        <v>3453</v>
      </c>
    </row>
    <row r="9" spans="1:7" ht="15" customHeight="1">
      <c r="A9" s="33"/>
      <c r="B9" s="33"/>
      <c r="C9" s="33"/>
      <c r="D9" s="33"/>
      <c r="E9" s="33"/>
      <c r="F9" s="33"/>
      <c r="G9" s="335" t="s">
        <v>567</v>
      </c>
    </row>
  </sheetData>
  <phoneticPr fontId="2"/>
  <hyperlinks>
    <hyperlink ref="A1" location="目次!A1" display="目次へもどる" xr:uid="{2DE3FDD3-AB41-4E19-872F-B03DFBC471DC}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fitToHeight="0" orientation="portrait" cellComments="atEnd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28C70-8FCA-4364-8FEC-E490DD5FE41D}">
  <sheetPr codeName="Sheet31"/>
  <dimension ref="A1:H9"/>
  <sheetViews>
    <sheetView zoomScale="110" zoomScaleNormal="110" workbookViewId="0"/>
  </sheetViews>
  <sheetFormatPr defaultColWidth="11" defaultRowHeight="15" customHeight="1"/>
  <cols>
    <col min="1" max="1" width="11.125" style="2" customWidth="1"/>
    <col min="2" max="8" width="10.625" style="2" customWidth="1"/>
    <col min="9" max="16384" width="11" style="2"/>
  </cols>
  <sheetData>
    <row r="1" spans="1:8" ht="15" customHeight="1">
      <c r="A1" s="516" t="s">
        <v>819</v>
      </c>
    </row>
    <row r="3" spans="1:8" ht="15" customHeight="1">
      <c r="A3" s="1" t="s">
        <v>568</v>
      </c>
      <c r="D3" s="371"/>
    </row>
    <row r="4" spans="1:8" ht="15" customHeight="1">
      <c r="A4" s="3" t="s">
        <v>560</v>
      </c>
      <c r="H4" s="12" t="s">
        <v>91</v>
      </c>
    </row>
    <row r="5" spans="1:8" ht="15" customHeight="1">
      <c r="A5" s="372" t="s">
        <v>561</v>
      </c>
      <c r="B5" s="376" t="s">
        <v>350</v>
      </c>
      <c r="C5" s="4" t="s">
        <v>569</v>
      </c>
      <c r="D5" s="4" t="s">
        <v>570</v>
      </c>
      <c r="E5" s="4" t="s">
        <v>571</v>
      </c>
      <c r="F5" s="4" t="s">
        <v>572</v>
      </c>
      <c r="G5" s="4" t="s">
        <v>573</v>
      </c>
      <c r="H5" s="13" t="s">
        <v>574</v>
      </c>
    </row>
    <row r="6" spans="1:8" ht="15" customHeight="1">
      <c r="A6" s="374" t="s">
        <v>67</v>
      </c>
      <c r="B6" s="375">
        <f>SUM(C6:H6)</f>
        <v>9553</v>
      </c>
      <c r="C6" s="8">
        <v>3450</v>
      </c>
      <c r="D6" s="8">
        <v>1300</v>
      </c>
      <c r="E6" s="8">
        <v>1527</v>
      </c>
      <c r="F6" s="8">
        <v>2313</v>
      </c>
      <c r="G6" s="8">
        <v>539</v>
      </c>
      <c r="H6" s="8">
        <v>424</v>
      </c>
    </row>
    <row r="7" spans="1:8" ht="15" customHeight="1">
      <c r="A7" s="362" t="s">
        <v>493</v>
      </c>
      <c r="B7" s="375">
        <f>SUM(C7:H7)</f>
        <v>9223</v>
      </c>
      <c r="C7" s="8">
        <v>3334</v>
      </c>
      <c r="D7" s="8">
        <v>1237</v>
      </c>
      <c r="E7" s="8">
        <v>1493</v>
      </c>
      <c r="F7" s="8">
        <v>2226</v>
      </c>
      <c r="G7" s="8">
        <v>518</v>
      </c>
      <c r="H7" s="8">
        <v>415</v>
      </c>
    </row>
    <row r="8" spans="1:8" ht="15" customHeight="1">
      <c r="A8" s="377" t="s">
        <v>88</v>
      </c>
      <c r="B8" s="378">
        <f>SUM(C8:H8)</f>
        <v>9183</v>
      </c>
      <c r="C8" s="379">
        <v>3307</v>
      </c>
      <c r="D8" s="379">
        <v>1234</v>
      </c>
      <c r="E8" s="379">
        <v>1480</v>
      </c>
      <c r="F8" s="379">
        <v>2236</v>
      </c>
      <c r="G8" s="379">
        <v>498</v>
      </c>
      <c r="H8" s="379">
        <v>428</v>
      </c>
    </row>
    <row r="9" spans="1:8" ht="15" customHeight="1">
      <c r="H9" s="11" t="s">
        <v>567</v>
      </c>
    </row>
  </sheetData>
  <phoneticPr fontId="2"/>
  <hyperlinks>
    <hyperlink ref="A1" location="目次!A1" display="目次へもどる" xr:uid="{DFC30783-2B58-44B2-BFEE-19CB59D1418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1D00E-DE3E-49D8-B16B-B2AC3DFA63D2}">
  <sheetPr codeName="Sheet32"/>
  <dimension ref="A1:J10"/>
  <sheetViews>
    <sheetView zoomScale="110" zoomScaleNormal="110" workbookViewId="0"/>
  </sheetViews>
  <sheetFormatPr defaultColWidth="9.875" defaultRowHeight="15" customHeight="1"/>
  <cols>
    <col min="1" max="1" width="11.125" style="55" customWidth="1"/>
    <col min="2" max="2" width="7.625" style="55" customWidth="1"/>
    <col min="3" max="10" width="8.375" style="55" customWidth="1"/>
    <col min="11" max="16384" width="9.875" style="55"/>
  </cols>
  <sheetData>
    <row r="1" spans="1:10" s="2" customFormat="1" ht="15" customHeight="1">
      <c r="A1" s="516" t="s">
        <v>819</v>
      </c>
    </row>
    <row r="2" spans="1:10" s="2" customFormat="1" ht="15" customHeight="1"/>
    <row r="3" spans="1:10" s="2" customFormat="1" ht="15" customHeight="1">
      <c r="A3" s="1" t="s">
        <v>575</v>
      </c>
      <c r="D3" s="371"/>
    </row>
    <row r="4" spans="1:10" s="2" customFormat="1" ht="15" customHeight="1">
      <c r="A4" s="3" t="s">
        <v>560</v>
      </c>
      <c r="B4" s="21"/>
      <c r="C4" s="21"/>
      <c r="D4" s="21"/>
      <c r="E4" s="21"/>
      <c r="F4" s="21"/>
      <c r="G4" s="21"/>
      <c r="H4" s="21"/>
      <c r="I4" s="21"/>
      <c r="J4" s="239" t="s">
        <v>91</v>
      </c>
    </row>
    <row r="5" spans="1:10" s="2" customFormat="1" ht="15" customHeight="1">
      <c r="A5" s="665" t="s">
        <v>561</v>
      </c>
      <c r="B5" s="667" t="s">
        <v>576</v>
      </c>
      <c r="C5" s="380" t="s">
        <v>577</v>
      </c>
      <c r="D5" s="380"/>
      <c r="E5" s="380"/>
      <c r="F5" s="381"/>
      <c r="G5" s="380" t="s">
        <v>578</v>
      </c>
      <c r="H5" s="380"/>
      <c r="I5" s="380"/>
      <c r="J5" s="380"/>
    </row>
    <row r="6" spans="1:10" s="2" customFormat="1" ht="30" customHeight="1">
      <c r="A6" s="666"/>
      <c r="B6" s="668"/>
      <c r="C6" s="382" t="s">
        <v>579</v>
      </c>
      <c r="D6" s="382" t="s">
        <v>580</v>
      </c>
      <c r="E6" s="382" t="s">
        <v>581</v>
      </c>
      <c r="F6" s="382" t="s">
        <v>582</v>
      </c>
      <c r="G6" s="382" t="s">
        <v>579</v>
      </c>
      <c r="H6" s="382" t="s">
        <v>580</v>
      </c>
      <c r="I6" s="382" t="s">
        <v>581</v>
      </c>
      <c r="J6" s="383" t="s">
        <v>582</v>
      </c>
    </row>
    <row r="7" spans="1:10" s="2" customFormat="1" ht="15" customHeight="1">
      <c r="A7" s="374" t="s">
        <v>67</v>
      </c>
      <c r="B7" s="375">
        <f>SUM(C7:J7)</f>
        <v>2593</v>
      </c>
      <c r="C7" s="8">
        <v>115</v>
      </c>
      <c r="D7" s="8">
        <v>144</v>
      </c>
      <c r="E7" s="8">
        <v>174</v>
      </c>
      <c r="F7" s="8">
        <v>410</v>
      </c>
      <c r="G7" s="8">
        <v>426</v>
      </c>
      <c r="H7" s="8">
        <v>395</v>
      </c>
      <c r="I7" s="8">
        <v>533</v>
      </c>
      <c r="J7" s="70">
        <v>396</v>
      </c>
    </row>
    <row r="8" spans="1:10" s="2" customFormat="1" ht="15" customHeight="1">
      <c r="A8" s="362" t="s">
        <v>493</v>
      </c>
      <c r="B8" s="375">
        <f>SUM(C8:J8)</f>
        <v>2712</v>
      </c>
      <c r="C8" s="8">
        <v>119</v>
      </c>
      <c r="D8" s="8">
        <v>144</v>
      </c>
      <c r="E8" s="8">
        <v>190</v>
      </c>
      <c r="F8" s="8">
        <v>466</v>
      </c>
      <c r="G8" s="8">
        <v>431</v>
      </c>
      <c r="H8" s="8">
        <v>400</v>
      </c>
      <c r="I8" s="8">
        <v>552</v>
      </c>
      <c r="J8" s="70">
        <v>410</v>
      </c>
    </row>
    <row r="9" spans="1:10" s="2" customFormat="1" ht="15" customHeight="1">
      <c r="A9" s="377">
        <v>6</v>
      </c>
      <c r="B9" s="378">
        <f>SUM(C9:J9)</f>
        <v>2788</v>
      </c>
      <c r="C9" s="379">
        <v>116</v>
      </c>
      <c r="D9" s="379">
        <v>153</v>
      </c>
      <c r="E9" s="379">
        <v>204</v>
      </c>
      <c r="F9" s="379">
        <v>475</v>
      </c>
      <c r="G9" s="379">
        <v>435</v>
      </c>
      <c r="H9" s="379">
        <v>401</v>
      </c>
      <c r="I9" s="379">
        <v>581</v>
      </c>
      <c r="J9" s="32">
        <v>423</v>
      </c>
    </row>
    <row r="10" spans="1:10" s="2" customFormat="1" ht="15" customHeight="1">
      <c r="J10" s="11" t="s">
        <v>567</v>
      </c>
    </row>
  </sheetData>
  <mergeCells count="2">
    <mergeCell ref="A5:A6"/>
    <mergeCell ref="B5:B6"/>
  </mergeCells>
  <phoneticPr fontId="2"/>
  <hyperlinks>
    <hyperlink ref="A1" location="目次!A1" display="目次へもどる" xr:uid="{206A3822-27B5-4056-847C-21B98DD6FCE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B3668-A889-48B3-9D07-3A02B7471C2A}">
  <sheetPr codeName="Sheet33"/>
  <dimension ref="A1:D9"/>
  <sheetViews>
    <sheetView zoomScale="110" zoomScaleNormal="110" workbookViewId="0"/>
  </sheetViews>
  <sheetFormatPr defaultColWidth="20.625" defaultRowHeight="15" customHeight="1"/>
  <cols>
    <col min="1" max="1" width="11.125" style="35" customWidth="1"/>
    <col min="2" max="4" width="25.625" style="35" customWidth="1"/>
    <col min="5" max="16384" width="20.625" style="35"/>
  </cols>
  <sheetData>
    <row r="1" spans="1:4" ht="15" customHeight="1">
      <c r="A1" s="516" t="s">
        <v>819</v>
      </c>
    </row>
    <row r="3" spans="1:4" ht="15" customHeight="1">
      <c r="A3" s="34" t="s">
        <v>583</v>
      </c>
      <c r="C3" s="384"/>
    </row>
    <row r="4" spans="1:4" ht="15" customHeight="1">
      <c r="D4" s="36"/>
    </row>
    <row r="5" spans="1:4" ht="15" customHeight="1">
      <c r="A5" s="37" t="s">
        <v>552</v>
      </c>
      <c r="B5" s="37" t="s">
        <v>584</v>
      </c>
      <c r="C5" s="37" t="s">
        <v>585</v>
      </c>
      <c r="D5" s="385" t="s">
        <v>455</v>
      </c>
    </row>
    <row r="6" spans="1:4" ht="15" customHeight="1">
      <c r="A6" s="41" t="s">
        <v>67</v>
      </c>
      <c r="B6" s="386">
        <v>5040</v>
      </c>
      <c r="C6" s="17">
        <v>143617</v>
      </c>
      <c r="D6" s="17">
        <v>528545987</v>
      </c>
    </row>
    <row r="7" spans="1:4" ht="15" customHeight="1">
      <c r="A7" s="41" t="s">
        <v>493</v>
      </c>
      <c r="B7" s="386">
        <v>4960</v>
      </c>
      <c r="C7" s="17">
        <v>141217</v>
      </c>
      <c r="D7" s="17">
        <v>513474273</v>
      </c>
    </row>
    <row r="8" spans="1:4" ht="15" customHeight="1">
      <c r="A8" s="41">
        <v>6</v>
      </c>
      <c r="B8" s="386">
        <v>4791</v>
      </c>
      <c r="C8" s="17">
        <v>139099</v>
      </c>
      <c r="D8" s="17">
        <v>517886313</v>
      </c>
    </row>
    <row r="9" spans="1:4" ht="15" customHeight="1">
      <c r="A9" s="43" t="s">
        <v>586</v>
      </c>
      <c r="B9" s="43"/>
      <c r="C9" s="43"/>
      <c r="D9" s="44" t="s">
        <v>587</v>
      </c>
    </row>
  </sheetData>
  <phoneticPr fontId="2"/>
  <hyperlinks>
    <hyperlink ref="A1" location="目次!A1" display="目次へもどる" xr:uid="{D7B3DC03-F9B2-48D0-AA12-DA283E7BC21D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76042-69BD-479D-AE59-DD91E689498F}">
  <sheetPr codeName="Sheet34">
    <pageSetUpPr fitToPage="1"/>
  </sheetPr>
  <dimension ref="A1:I9"/>
  <sheetViews>
    <sheetView zoomScale="110" zoomScaleNormal="110" workbookViewId="0"/>
  </sheetViews>
  <sheetFormatPr defaultColWidth="11.875" defaultRowHeight="15" customHeight="1"/>
  <cols>
    <col min="1" max="1" width="11.125" style="35" customWidth="1"/>
    <col min="2" max="2" width="8.625" style="35" customWidth="1"/>
    <col min="3" max="3" width="9.625" style="35" customWidth="1"/>
    <col min="4" max="9" width="8.625" style="35" customWidth="1"/>
    <col min="10" max="16384" width="11.875" style="35"/>
  </cols>
  <sheetData>
    <row r="1" spans="1:9" ht="15" customHeight="1">
      <c r="A1" s="516" t="s">
        <v>819</v>
      </c>
    </row>
    <row r="3" spans="1:9" ht="15" customHeight="1">
      <c r="A3" s="34" t="s">
        <v>588</v>
      </c>
      <c r="D3" s="384"/>
      <c r="E3" s="384"/>
    </row>
    <row r="4" spans="1:9" ht="15" customHeight="1">
      <c r="I4" s="36" t="s">
        <v>91</v>
      </c>
    </row>
    <row r="5" spans="1:9" ht="30" customHeight="1">
      <c r="A5" s="37" t="s">
        <v>552</v>
      </c>
      <c r="B5" s="39" t="s">
        <v>589</v>
      </c>
      <c r="C5" s="387" t="s">
        <v>590</v>
      </c>
      <c r="D5" s="388" t="s">
        <v>591</v>
      </c>
      <c r="E5" s="39" t="s">
        <v>592</v>
      </c>
      <c r="F5" s="39" t="s">
        <v>593</v>
      </c>
      <c r="G5" s="389" t="s">
        <v>594</v>
      </c>
      <c r="H5" s="39" t="s">
        <v>595</v>
      </c>
      <c r="I5" s="390" t="s">
        <v>596</v>
      </c>
    </row>
    <row r="6" spans="1:9" ht="15" customHeight="1">
      <c r="A6" s="391" t="s">
        <v>67</v>
      </c>
      <c r="B6" s="386">
        <v>2250</v>
      </c>
      <c r="C6" s="17">
        <v>1180</v>
      </c>
      <c r="D6" s="17">
        <v>2330</v>
      </c>
      <c r="E6" s="17">
        <v>0</v>
      </c>
      <c r="F6" s="17">
        <v>584</v>
      </c>
      <c r="G6" s="17">
        <v>23</v>
      </c>
      <c r="H6" s="17">
        <v>127</v>
      </c>
      <c r="I6" s="392">
        <f>SUM(B6:H6)</f>
        <v>6494</v>
      </c>
    </row>
    <row r="7" spans="1:9" ht="15" customHeight="1">
      <c r="A7" s="41" t="s">
        <v>493</v>
      </c>
      <c r="B7" s="386">
        <v>2194</v>
      </c>
      <c r="C7" s="17">
        <v>1222</v>
      </c>
      <c r="D7" s="17">
        <v>2548</v>
      </c>
      <c r="E7" s="17">
        <v>1</v>
      </c>
      <c r="F7" s="17">
        <v>505</v>
      </c>
      <c r="G7" s="17">
        <v>21</v>
      </c>
      <c r="H7" s="17">
        <v>105</v>
      </c>
      <c r="I7" s="392">
        <f>SUM(B7:H7)</f>
        <v>6596</v>
      </c>
    </row>
    <row r="8" spans="1:9" ht="15" customHeight="1">
      <c r="A8" s="393">
        <v>6</v>
      </c>
      <c r="B8" s="394">
        <v>2133</v>
      </c>
      <c r="C8" s="395">
        <v>1254</v>
      </c>
      <c r="D8" s="395">
        <v>2793</v>
      </c>
      <c r="E8" s="395">
        <v>1</v>
      </c>
      <c r="F8" s="395">
        <v>434</v>
      </c>
      <c r="G8" s="395">
        <v>18</v>
      </c>
      <c r="H8" s="395">
        <v>93</v>
      </c>
      <c r="I8" s="396">
        <f>SUM(B8:H8)</f>
        <v>6726</v>
      </c>
    </row>
    <row r="9" spans="1:9" ht="15" customHeight="1">
      <c r="I9" s="397" t="s">
        <v>587</v>
      </c>
    </row>
  </sheetData>
  <phoneticPr fontId="2"/>
  <hyperlinks>
    <hyperlink ref="A1" location="目次!A1" display="目次へもどる" xr:uid="{F18E1BE1-89A7-44FB-92BD-0AA260F9B6CC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3ED97-2371-47AC-A3BC-0F6C56571248}">
  <sheetPr codeName="Sheet35">
    <pageSetUpPr fitToPage="1"/>
  </sheetPr>
  <dimension ref="A1:H12"/>
  <sheetViews>
    <sheetView zoomScale="110" zoomScaleNormal="110" workbookViewId="0"/>
  </sheetViews>
  <sheetFormatPr defaultColWidth="9.875" defaultRowHeight="15" customHeight="1"/>
  <cols>
    <col min="1" max="1" width="16.625" style="2" customWidth="1"/>
    <col min="2" max="3" width="8.625" style="2" customWidth="1"/>
    <col min="4" max="4" width="9.625" style="2" customWidth="1"/>
    <col min="5" max="5" width="8.625" style="2" customWidth="1"/>
    <col min="6" max="6" width="13.625" style="2" customWidth="1"/>
    <col min="7" max="7" width="8.625" style="2" customWidth="1"/>
    <col min="8" max="8" width="10.625" style="2" customWidth="1"/>
    <col min="9" max="16384" width="9.875" style="2"/>
  </cols>
  <sheetData>
    <row r="1" spans="1:8" ht="15" customHeight="1">
      <c r="A1" s="516" t="s">
        <v>819</v>
      </c>
    </row>
    <row r="3" spans="1:8" ht="15" customHeight="1">
      <c r="A3" s="1" t="s">
        <v>597</v>
      </c>
      <c r="C3" s="398"/>
    </row>
    <row r="4" spans="1:8" ht="15" customHeight="1">
      <c r="A4" s="3" t="s">
        <v>598</v>
      </c>
      <c r="H4" s="12" t="s">
        <v>100</v>
      </c>
    </row>
    <row r="5" spans="1:8" ht="30" customHeight="1">
      <c r="A5" s="4" t="s">
        <v>599</v>
      </c>
      <c r="B5" s="4" t="s">
        <v>600</v>
      </c>
      <c r="C5" s="4" t="s">
        <v>601</v>
      </c>
      <c r="D5" s="4" t="s">
        <v>387</v>
      </c>
      <c r="E5" s="4" t="s">
        <v>602</v>
      </c>
      <c r="F5" s="372" t="s">
        <v>603</v>
      </c>
      <c r="G5" s="4" t="s">
        <v>604</v>
      </c>
      <c r="H5" s="13" t="s">
        <v>605</v>
      </c>
    </row>
    <row r="6" spans="1:8" ht="15" customHeight="1">
      <c r="A6" s="25" t="s">
        <v>606</v>
      </c>
      <c r="B6" s="26">
        <v>0</v>
      </c>
      <c r="C6" s="26">
        <v>0</v>
      </c>
      <c r="D6" s="26">
        <v>89</v>
      </c>
      <c r="E6" s="26">
        <v>0</v>
      </c>
      <c r="F6" s="26">
        <v>147</v>
      </c>
      <c r="G6" s="26">
        <v>65</v>
      </c>
      <c r="H6" s="29">
        <f>SUM(B6:G6)</f>
        <v>301</v>
      </c>
    </row>
    <row r="7" spans="1:8" ht="15" customHeight="1">
      <c r="A7" s="25" t="s">
        <v>607</v>
      </c>
      <c r="B7" s="29">
        <v>1</v>
      </c>
      <c r="C7" s="29">
        <v>2</v>
      </c>
      <c r="D7" s="29">
        <v>32</v>
      </c>
      <c r="E7" s="29">
        <v>35</v>
      </c>
      <c r="F7" s="29">
        <v>119</v>
      </c>
      <c r="G7" s="29">
        <v>1</v>
      </c>
      <c r="H7" s="29">
        <f>SUM(B7:G7)</f>
        <v>190</v>
      </c>
    </row>
    <row r="8" spans="1:8" ht="15" customHeight="1">
      <c r="A8" s="25" t="s">
        <v>608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f>SUM(B8:G8)</f>
        <v>0</v>
      </c>
    </row>
    <row r="9" spans="1:8" ht="15" customHeight="1">
      <c r="A9" s="369" t="s">
        <v>135</v>
      </c>
      <c r="B9" s="399">
        <f>SUM(B6:B8)</f>
        <v>1</v>
      </c>
      <c r="C9" s="399">
        <f t="shared" ref="C9:H9" si="0">SUM(C6:C8)</f>
        <v>2</v>
      </c>
      <c r="D9" s="399">
        <f t="shared" si="0"/>
        <v>121</v>
      </c>
      <c r="E9" s="399">
        <f t="shared" si="0"/>
        <v>35</v>
      </c>
      <c r="F9" s="399">
        <f t="shared" si="0"/>
        <v>266</v>
      </c>
      <c r="G9" s="399">
        <f t="shared" si="0"/>
        <v>66</v>
      </c>
      <c r="H9" s="399">
        <f t="shared" si="0"/>
        <v>491</v>
      </c>
    </row>
    <row r="10" spans="1:8" ht="15" customHeight="1">
      <c r="A10" s="2" t="s">
        <v>609</v>
      </c>
    </row>
    <row r="11" spans="1:8" ht="15" customHeight="1">
      <c r="A11" s="2" t="s">
        <v>610</v>
      </c>
      <c r="H11" s="11"/>
    </row>
    <row r="12" spans="1:8" ht="15" customHeight="1">
      <c r="A12" s="2" t="s">
        <v>611</v>
      </c>
      <c r="H12" s="11" t="s">
        <v>587</v>
      </c>
    </row>
  </sheetData>
  <phoneticPr fontId="2"/>
  <hyperlinks>
    <hyperlink ref="A1" location="目次!A1" display="目次へもどる" xr:uid="{2328C4D5-A33F-4F0E-8DB9-10FE458D96A6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7F48D-CA5D-4BB3-833B-136B5FCFE63D}">
  <sheetPr codeName="Sheet36"/>
  <dimension ref="A1:E9"/>
  <sheetViews>
    <sheetView zoomScale="110" zoomScaleNormal="110" workbookViewId="0"/>
  </sheetViews>
  <sheetFormatPr defaultColWidth="12.5" defaultRowHeight="15" customHeight="1"/>
  <cols>
    <col min="1" max="1" width="11.125" style="2" customWidth="1"/>
    <col min="2" max="5" width="18.625" style="2" customWidth="1"/>
    <col min="6" max="16384" width="12.5" style="2"/>
  </cols>
  <sheetData>
    <row r="1" spans="1:5" ht="15" customHeight="1">
      <c r="A1" s="516" t="s">
        <v>819</v>
      </c>
    </row>
    <row r="3" spans="1:5" ht="15" customHeight="1">
      <c r="A3" s="1" t="s">
        <v>612</v>
      </c>
      <c r="C3" s="371"/>
    </row>
    <row r="4" spans="1:5" ht="15" customHeight="1">
      <c r="A4" s="3" t="s">
        <v>560</v>
      </c>
      <c r="E4" s="12" t="s">
        <v>100</v>
      </c>
    </row>
    <row r="5" spans="1:5" ht="15" customHeight="1">
      <c r="A5" s="372" t="s">
        <v>613</v>
      </c>
      <c r="B5" s="373" t="s">
        <v>614</v>
      </c>
      <c r="C5" s="372" t="s">
        <v>615</v>
      </c>
      <c r="D5" s="372" t="s">
        <v>616</v>
      </c>
      <c r="E5" s="400" t="s">
        <v>617</v>
      </c>
    </row>
    <row r="6" spans="1:5" ht="15.6" customHeight="1">
      <c r="A6" s="362" t="s">
        <v>67</v>
      </c>
      <c r="B6" s="375">
        <f>SUM(C6:E6)</f>
        <v>3838</v>
      </c>
      <c r="C6" s="8">
        <v>300</v>
      </c>
      <c r="D6" s="8">
        <v>2421</v>
      </c>
      <c r="E6" s="8">
        <v>1117</v>
      </c>
    </row>
    <row r="7" spans="1:5" ht="15.6" customHeight="1">
      <c r="A7" s="362" t="s">
        <v>493</v>
      </c>
      <c r="B7" s="375">
        <f>SUM(C7:E7)</f>
        <v>4165</v>
      </c>
      <c r="C7" s="8">
        <v>337</v>
      </c>
      <c r="D7" s="8">
        <v>2639</v>
      </c>
      <c r="E7" s="8">
        <v>1189</v>
      </c>
    </row>
    <row r="8" spans="1:5" ht="15.6" customHeight="1">
      <c r="A8" s="377">
        <v>6</v>
      </c>
      <c r="B8" s="378">
        <f>SUM(C8:E8)</f>
        <v>4553</v>
      </c>
      <c r="C8" s="379">
        <v>391</v>
      </c>
      <c r="D8" s="379">
        <v>2893</v>
      </c>
      <c r="E8" s="379">
        <v>1269</v>
      </c>
    </row>
    <row r="9" spans="1:5" ht="15.6" customHeight="1">
      <c r="E9" s="11" t="s">
        <v>587</v>
      </c>
    </row>
  </sheetData>
  <phoneticPr fontId="2"/>
  <hyperlinks>
    <hyperlink ref="A1" location="目次!A1" display="目次へもどる" xr:uid="{41BE84E2-32B3-40CC-89E0-C535D5F5E83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BA83B-43E0-4776-A97C-35D11945287A}">
  <sheetPr codeName="Sheet37"/>
  <dimension ref="A1:D7"/>
  <sheetViews>
    <sheetView zoomScale="110" zoomScaleNormal="110" workbookViewId="0"/>
  </sheetViews>
  <sheetFormatPr defaultColWidth="12.5" defaultRowHeight="15" customHeight="1"/>
  <cols>
    <col min="1" max="1" width="11.125" style="2" customWidth="1"/>
    <col min="2" max="4" width="25.625" style="2" customWidth="1"/>
    <col min="5" max="16384" width="12.5" style="2"/>
  </cols>
  <sheetData>
    <row r="1" spans="1:4" ht="15" customHeight="1">
      <c r="A1" s="516" t="s">
        <v>819</v>
      </c>
    </row>
    <row r="3" spans="1:4" ht="15" customHeight="1">
      <c r="A3" s="1" t="s">
        <v>618</v>
      </c>
      <c r="C3" s="398"/>
    </row>
    <row r="4" spans="1:4" ht="15" customHeight="1">
      <c r="A4" s="3" t="s">
        <v>560</v>
      </c>
      <c r="D4" s="12" t="s">
        <v>100</v>
      </c>
    </row>
    <row r="5" spans="1:4" ht="15" customHeight="1">
      <c r="A5" s="372" t="s">
        <v>613</v>
      </c>
      <c r="B5" s="5" t="s">
        <v>619</v>
      </c>
      <c r="C5" s="6" t="s">
        <v>5</v>
      </c>
      <c r="D5" s="6" t="s">
        <v>6</v>
      </c>
    </row>
    <row r="6" spans="1:4" ht="15" customHeight="1">
      <c r="A6" s="372" t="s">
        <v>614</v>
      </c>
      <c r="B6" s="401">
        <v>6739</v>
      </c>
      <c r="C6" s="401">
        <v>7100</v>
      </c>
      <c r="D6" s="401">
        <v>7469</v>
      </c>
    </row>
    <row r="7" spans="1:4" ht="15" customHeight="1">
      <c r="D7" s="11" t="s">
        <v>587</v>
      </c>
    </row>
  </sheetData>
  <phoneticPr fontId="2"/>
  <hyperlinks>
    <hyperlink ref="A1" location="目次!A1" display="目次へもどる" xr:uid="{55015901-9092-4E31-832B-54B4B40449B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9B6CD-4410-4849-B8C0-1008299B642E}">
  <sheetPr codeName="Sheet38">
    <pageSetUpPr fitToPage="1"/>
  </sheetPr>
  <dimension ref="A1:I10"/>
  <sheetViews>
    <sheetView zoomScale="110" zoomScaleNormal="110" workbookViewId="0"/>
  </sheetViews>
  <sheetFormatPr defaultColWidth="9.875" defaultRowHeight="15" customHeight="1"/>
  <cols>
    <col min="1" max="1" width="11.125" style="2" customWidth="1"/>
    <col min="2" max="9" width="9.375" style="2" customWidth="1"/>
    <col min="10" max="16384" width="9.875" style="2"/>
  </cols>
  <sheetData>
    <row r="1" spans="1:9" ht="15" customHeight="1">
      <c r="A1" s="516" t="s">
        <v>819</v>
      </c>
    </row>
    <row r="3" spans="1:9" ht="15" customHeight="1">
      <c r="A3" s="1" t="s">
        <v>620</v>
      </c>
      <c r="F3" s="398"/>
    </row>
    <row r="4" spans="1:9" ht="15" customHeight="1">
      <c r="A4" s="3" t="s">
        <v>621</v>
      </c>
      <c r="I4" s="12" t="s">
        <v>72</v>
      </c>
    </row>
    <row r="5" spans="1:9" ht="15" customHeight="1">
      <c r="A5" s="521" t="s">
        <v>81</v>
      </c>
      <c r="B5" s="652" t="s">
        <v>622</v>
      </c>
      <c r="C5" s="652" t="s">
        <v>623</v>
      </c>
      <c r="D5" s="523" t="s">
        <v>624</v>
      </c>
      <c r="E5" s="588"/>
      <c r="F5" s="523" t="s">
        <v>625</v>
      </c>
      <c r="G5" s="525"/>
      <c r="H5" s="525"/>
      <c r="I5" s="525"/>
    </row>
    <row r="6" spans="1:9" ht="15" customHeight="1">
      <c r="A6" s="522"/>
      <c r="B6" s="654"/>
      <c r="C6" s="654"/>
      <c r="D6" s="23" t="s">
        <v>626</v>
      </c>
      <c r="E6" s="23" t="s">
        <v>627</v>
      </c>
      <c r="F6" s="23" t="s">
        <v>628</v>
      </c>
      <c r="G6" s="23" t="s">
        <v>629</v>
      </c>
      <c r="H6" s="23" t="s">
        <v>630</v>
      </c>
      <c r="I6" s="24" t="s">
        <v>631</v>
      </c>
    </row>
    <row r="7" spans="1:9" ht="15" customHeight="1">
      <c r="A7" s="362" t="s">
        <v>632</v>
      </c>
      <c r="B7" s="52">
        <v>60</v>
      </c>
      <c r="C7" s="8">
        <v>54</v>
      </c>
      <c r="D7" s="8">
        <v>34</v>
      </c>
      <c r="E7" s="8">
        <v>20</v>
      </c>
      <c r="F7" s="70">
        <v>7</v>
      </c>
      <c r="G7" s="8">
        <v>8</v>
      </c>
      <c r="H7" s="8">
        <v>7</v>
      </c>
      <c r="I7" s="8">
        <v>32</v>
      </c>
    </row>
    <row r="8" spans="1:9" ht="15" customHeight="1">
      <c r="A8" s="362" t="s">
        <v>88</v>
      </c>
      <c r="B8" s="386">
        <v>60</v>
      </c>
      <c r="C8" s="17">
        <v>52</v>
      </c>
      <c r="D8" s="17">
        <v>35</v>
      </c>
      <c r="E8" s="17">
        <v>17</v>
      </c>
      <c r="F8" s="402">
        <v>4</v>
      </c>
      <c r="G8" s="17">
        <v>11</v>
      </c>
      <c r="H8" s="17">
        <v>7</v>
      </c>
      <c r="I8" s="17">
        <v>30</v>
      </c>
    </row>
    <row r="9" spans="1:9" ht="15" customHeight="1">
      <c r="A9" s="362">
        <v>7</v>
      </c>
      <c r="B9" s="386">
        <v>60</v>
      </c>
      <c r="C9" s="17">
        <v>47</v>
      </c>
      <c r="D9" s="17">
        <v>32</v>
      </c>
      <c r="E9" s="17">
        <v>15</v>
      </c>
      <c r="F9" s="402">
        <v>4</v>
      </c>
      <c r="G9" s="17">
        <v>11</v>
      </c>
      <c r="H9" s="17">
        <v>6</v>
      </c>
      <c r="I9" s="17">
        <v>26</v>
      </c>
    </row>
    <row r="10" spans="1:9" ht="15" customHeight="1">
      <c r="A10" s="33"/>
      <c r="B10" s="33"/>
      <c r="C10" s="33"/>
      <c r="D10" s="33"/>
      <c r="E10" s="33"/>
      <c r="F10" s="33"/>
      <c r="G10" s="33"/>
      <c r="H10" s="33"/>
      <c r="I10" s="335" t="s">
        <v>633</v>
      </c>
    </row>
  </sheetData>
  <mergeCells count="5">
    <mergeCell ref="A5:A6"/>
    <mergeCell ref="B5:B6"/>
    <mergeCell ref="C5:C6"/>
    <mergeCell ref="D5:E5"/>
    <mergeCell ref="F5:I5"/>
  </mergeCells>
  <phoneticPr fontId="2"/>
  <hyperlinks>
    <hyperlink ref="A1" location="目次!A1" display="目次へもどる" xr:uid="{27504C41-F31F-464F-88C4-D2D7C889B218}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fitToHeight="0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61F37-6A45-4C3F-95B5-B2DB00684B6C}">
  <sheetPr codeName="Sheet3">
    <pageSetUpPr fitToPage="1"/>
  </sheetPr>
  <dimension ref="A1:G24"/>
  <sheetViews>
    <sheetView zoomScale="110" zoomScaleNormal="110" workbookViewId="0"/>
  </sheetViews>
  <sheetFormatPr defaultColWidth="9.625" defaultRowHeight="15" customHeight="1"/>
  <cols>
    <col min="1" max="1" width="26.125" style="2" customWidth="1"/>
    <col min="2" max="2" width="7.625" style="2" customWidth="1"/>
    <col min="3" max="3" width="12.625" style="2" customWidth="1"/>
    <col min="4" max="4" width="7.625" style="2" customWidth="1"/>
    <col min="5" max="5" width="12.625" style="2" customWidth="1"/>
    <col min="6" max="6" width="7.625" style="2" customWidth="1"/>
    <col min="7" max="7" width="12.625" style="2" customWidth="1"/>
    <col min="8" max="16384" width="9.625" style="2"/>
  </cols>
  <sheetData>
    <row r="1" spans="1:7" ht="15" customHeight="1">
      <c r="A1" s="516" t="s">
        <v>819</v>
      </c>
    </row>
    <row r="3" spans="1:7" ht="15" customHeight="1">
      <c r="A3" s="1" t="s">
        <v>22</v>
      </c>
      <c r="B3" s="1"/>
      <c r="C3" s="1"/>
    </row>
    <row r="4" spans="1:7" ht="15" customHeight="1">
      <c r="A4" s="21"/>
      <c r="C4" s="11"/>
      <c r="E4" s="11"/>
      <c r="G4" s="12" t="s">
        <v>23</v>
      </c>
    </row>
    <row r="5" spans="1:7" ht="15" customHeight="1">
      <c r="A5" s="521" t="s">
        <v>24</v>
      </c>
      <c r="B5" s="523" t="s">
        <v>25</v>
      </c>
      <c r="C5" s="524"/>
      <c r="D5" s="523" t="s">
        <v>26</v>
      </c>
      <c r="E5" s="525"/>
      <c r="F5" s="523" t="s">
        <v>27</v>
      </c>
      <c r="G5" s="525"/>
    </row>
    <row r="6" spans="1:7" ht="15" customHeight="1">
      <c r="A6" s="522"/>
      <c r="B6" s="14" t="s">
        <v>28</v>
      </c>
      <c r="C6" s="24" t="s">
        <v>29</v>
      </c>
      <c r="D6" s="14" t="s">
        <v>28</v>
      </c>
      <c r="E6" s="24" t="s">
        <v>29</v>
      </c>
      <c r="F6" s="14" t="s">
        <v>28</v>
      </c>
      <c r="G6" s="24" t="s">
        <v>29</v>
      </c>
    </row>
    <row r="7" spans="1:7" ht="15" customHeight="1">
      <c r="A7" s="25" t="s">
        <v>30</v>
      </c>
      <c r="B7" s="26"/>
      <c r="C7" s="26"/>
      <c r="D7" s="27"/>
      <c r="E7" s="27"/>
      <c r="F7" s="27"/>
      <c r="G7" s="27"/>
    </row>
    <row r="8" spans="1:7" ht="15" customHeight="1">
      <c r="A8" s="28" t="s">
        <v>31</v>
      </c>
      <c r="B8" s="27" t="s">
        <v>32</v>
      </c>
      <c r="C8" s="27" t="s">
        <v>32</v>
      </c>
      <c r="D8" s="27" t="s">
        <v>32</v>
      </c>
      <c r="E8" s="27" t="s">
        <v>32</v>
      </c>
      <c r="F8" s="27" t="s">
        <v>32</v>
      </c>
      <c r="G8" s="27" t="s">
        <v>32</v>
      </c>
    </row>
    <row r="9" spans="1:7" ht="15" customHeight="1">
      <c r="A9" s="28" t="s">
        <v>33</v>
      </c>
      <c r="B9" s="27" t="s">
        <v>32</v>
      </c>
      <c r="C9" s="27" t="s">
        <v>32</v>
      </c>
      <c r="D9" s="27" t="s">
        <v>32</v>
      </c>
      <c r="E9" s="27" t="s">
        <v>32</v>
      </c>
      <c r="F9" s="27" t="s">
        <v>32</v>
      </c>
      <c r="G9" s="27" t="s">
        <v>32</v>
      </c>
    </row>
    <row r="10" spans="1:7" ht="15" customHeight="1">
      <c r="A10" s="28" t="s">
        <v>34</v>
      </c>
      <c r="B10" s="29">
        <v>3</v>
      </c>
      <c r="C10" s="29">
        <v>319</v>
      </c>
      <c r="D10" s="29">
        <v>2</v>
      </c>
      <c r="E10" s="29">
        <v>151</v>
      </c>
      <c r="F10" s="29">
        <v>2</v>
      </c>
      <c r="G10" s="29">
        <v>48</v>
      </c>
    </row>
    <row r="11" spans="1:7" ht="15" customHeight="1">
      <c r="A11" s="28" t="s">
        <v>35</v>
      </c>
      <c r="B11" s="27" t="s">
        <v>32</v>
      </c>
      <c r="C11" s="27" t="s">
        <v>32</v>
      </c>
      <c r="D11" s="27" t="s">
        <v>32</v>
      </c>
      <c r="E11" s="27" t="s">
        <v>32</v>
      </c>
      <c r="F11" s="27" t="s">
        <v>32</v>
      </c>
      <c r="G11" s="27" t="s">
        <v>32</v>
      </c>
    </row>
    <row r="12" spans="1:7" ht="15" customHeight="1">
      <c r="A12" s="28" t="s">
        <v>36</v>
      </c>
      <c r="B12" s="29">
        <v>7</v>
      </c>
      <c r="C12" s="29">
        <v>4310</v>
      </c>
      <c r="D12" s="29">
        <v>8</v>
      </c>
      <c r="E12" s="29">
        <v>3404</v>
      </c>
      <c r="F12" s="29">
        <v>13</v>
      </c>
      <c r="G12" s="29">
        <v>10439</v>
      </c>
    </row>
    <row r="13" spans="1:7" ht="15" customHeight="1">
      <c r="A13" s="28" t="s">
        <v>37</v>
      </c>
      <c r="B13" s="27" t="s">
        <v>32</v>
      </c>
      <c r="C13" s="27" t="s">
        <v>32</v>
      </c>
      <c r="D13" s="27" t="s">
        <v>32</v>
      </c>
      <c r="E13" s="27" t="s">
        <v>32</v>
      </c>
      <c r="F13" s="27" t="s">
        <v>32</v>
      </c>
      <c r="G13" s="27" t="s">
        <v>32</v>
      </c>
    </row>
    <row r="14" spans="1:7" ht="15" customHeight="1">
      <c r="A14" s="28" t="s">
        <v>38</v>
      </c>
      <c r="B14" s="29">
        <v>11</v>
      </c>
      <c r="C14" s="29">
        <v>942</v>
      </c>
      <c r="D14" s="29">
        <v>11</v>
      </c>
      <c r="E14" s="29">
        <v>1070</v>
      </c>
      <c r="F14" s="29">
        <v>19</v>
      </c>
      <c r="G14" s="29">
        <v>1722</v>
      </c>
    </row>
    <row r="15" spans="1:7" ht="15" customHeight="1">
      <c r="A15" s="28" t="s">
        <v>39</v>
      </c>
      <c r="B15" s="27" t="s">
        <v>32</v>
      </c>
      <c r="C15" s="27" t="s">
        <v>32</v>
      </c>
      <c r="D15" s="27" t="s">
        <v>32</v>
      </c>
      <c r="E15" s="27" t="s">
        <v>32</v>
      </c>
      <c r="F15" s="27" t="s">
        <v>32</v>
      </c>
      <c r="G15" s="27" t="s">
        <v>32</v>
      </c>
    </row>
    <row r="16" spans="1:7" ht="15" customHeight="1">
      <c r="A16" s="28" t="s">
        <v>40</v>
      </c>
      <c r="B16" s="27" t="s">
        <v>32</v>
      </c>
      <c r="C16" s="27" t="s">
        <v>32</v>
      </c>
      <c r="D16" s="27" t="s">
        <v>32</v>
      </c>
      <c r="E16" s="27" t="s">
        <v>32</v>
      </c>
      <c r="F16" s="27" t="s">
        <v>32</v>
      </c>
      <c r="G16" s="27" t="s">
        <v>32</v>
      </c>
    </row>
    <row r="17" spans="1:7" ht="15" customHeight="1">
      <c r="A17" s="28" t="s">
        <v>41</v>
      </c>
      <c r="B17" s="29">
        <v>1</v>
      </c>
      <c r="C17" s="29">
        <v>7630</v>
      </c>
      <c r="D17" s="29">
        <v>1</v>
      </c>
      <c r="E17" s="29">
        <v>19320</v>
      </c>
      <c r="F17" s="29">
        <v>1</v>
      </c>
      <c r="G17" s="29">
        <v>11221</v>
      </c>
    </row>
    <row r="18" spans="1:7" ht="15" customHeight="1">
      <c r="A18" s="28" t="s">
        <v>42</v>
      </c>
      <c r="B18" s="29" t="s">
        <v>32</v>
      </c>
      <c r="C18" s="29" t="s">
        <v>32</v>
      </c>
      <c r="D18" s="27" t="s">
        <v>32</v>
      </c>
      <c r="E18" s="27" t="s">
        <v>32</v>
      </c>
      <c r="F18" s="27" t="s">
        <v>32</v>
      </c>
      <c r="G18" s="27" t="s">
        <v>32</v>
      </c>
    </row>
    <row r="19" spans="1:7" ht="15" customHeight="1">
      <c r="A19" s="28" t="s">
        <v>43</v>
      </c>
      <c r="B19" s="27" t="s">
        <v>32</v>
      </c>
      <c r="C19" s="27" t="s">
        <v>32</v>
      </c>
      <c r="D19" s="27" t="s">
        <v>32</v>
      </c>
      <c r="E19" s="27" t="s">
        <v>32</v>
      </c>
      <c r="F19" s="27" t="s">
        <v>32</v>
      </c>
      <c r="G19" s="27" t="s">
        <v>32</v>
      </c>
    </row>
    <row r="20" spans="1:7" ht="15" customHeight="1">
      <c r="A20" s="28" t="s">
        <v>44</v>
      </c>
      <c r="B20" s="27">
        <v>284</v>
      </c>
      <c r="C20" s="27">
        <v>54430</v>
      </c>
      <c r="D20" s="27" t="s">
        <v>32</v>
      </c>
      <c r="E20" s="27" t="s">
        <v>32</v>
      </c>
      <c r="F20" s="27" t="s">
        <v>32</v>
      </c>
      <c r="G20" s="27" t="s">
        <v>32</v>
      </c>
    </row>
    <row r="21" spans="1:7" ht="15" customHeight="1">
      <c r="A21" s="28" t="s">
        <v>45</v>
      </c>
      <c r="B21" s="27">
        <v>315</v>
      </c>
      <c r="C21" s="27">
        <v>152550</v>
      </c>
      <c r="D21" s="27" t="s">
        <v>32</v>
      </c>
      <c r="E21" s="27" t="s">
        <v>32</v>
      </c>
      <c r="F21" s="27" t="s">
        <v>32</v>
      </c>
      <c r="G21" s="27" t="s">
        <v>32</v>
      </c>
    </row>
    <row r="22" spans="1:7" ht="15" customHeight="1">
      <c r="A22" s="25" t="s">
        <v>46</v>
      </c>
      <c r="B22" s="27" t="s">
        <v>32</v>
      </c>
      <c r="C22" s="27" t="s">
        <v>32</v>
      </c>
      <c r="D22" s="27" t="s">
        <v>32</v>
      </c>
      <c r="E22" s="27" t="s">
        <v>32</v>
      </c>
      <c r="F22" s="27" t="s">
        <v>32</v>
      </c>
      <c r="G22" s="27" t="s">
        <v>32</v>
      </c>
    </row>
    <row r="23" spans="1:7" ht="15" customHeight="1">
      <c r="A23" s="30" t="s">
        <v>47</v>
      </c>
      <c r="B23" s="31">
        <v>178</v>
      </c>
      <c r="C23" s="31">
        <v>3487</v>
      </c>
      <c r="D23" s="32">
        <v>138</v>
      </c>
      <c r="E23" s="32">
        <v>1573</v>
      </c>
      <c r="F23" s="32">
        <v>180</v>
      </c>
      <c r="G23" s="32">
        <v>2115</v>
      </c>
    </row>
    <row r="24" spans="1:7" ht="15" customHeight="1">
      <c r="A24" s="16"/>
      <c r="B24" s="33"/>
      <c r="C24" s="11"/>
      <c r="E24" s="11"/>
      <c r="G24" s="11" t="s">
        <v>48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 xr:uid="{DE57361D-6F38-4AB6-A088-290C74A343F8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landscape" cellComments="atEnd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6A9BA-3EF1-4FD7-B830-A17DE3B9342F}">
  <sheetPr codeName="Sheet39"/>
  <dimension ref="A1:D8"/>
  <sheetViews>
    <sheetView zoomScale="110" zoomScaleNormal="110" workbookViewId="0"/>
  </sheetViews>
  <sheetFormatPr defaultColWidth="20.5" defaultRowHeight="15" customHeight="1"/>
  <cols>
    <col min="1" max="1" width="18.625" style="2" customWidth="1"/>
    <col min="2" max="4" width="22.625" style="2" customWidth="1"/>
    <col min="5" max="16384" width="20.5" style="2"/>
  </cols>
  <sheetData>
    <row r="1" spans="1:4" ht="15" customHeight="1">
      <c r="A1" s="516" t="s">
        <v>819</v>
      </c>
    </row>
    <row r="3" spans="1:4" ht="15" customHeight="1">
      <c r="A3" s="1" t="s">
        <v>634</v>
      </c>
      <c r="C3" s="371"/>
    </row>
    <row r="5" spans="1:4" ht="15" customHeight="1">
      <c r="A5" s="4" t="s">
        <v>24</v>
      </c>
      <c r="B5" s="15" t="s">
        <v>25</v>
      </c>
      <c r="C5" s="15" t="s">
        <v>26</v>
      </c>
      <c r="D5" s="15" t="s">
        <v>27</v>
      </c>
    </row>
    <row r="6" spans="1:4" ht="15" customHeight="1">
      <c r="A6" s="25" t="s">
        <v>635</v>
      </c>
      <c r="B6" s="26">
        <v>14</v>
      </c>
      <c r="C6" s="403">
        <v>18</v>
      </c>
      <c r="D6" s="26">
        <v>18</v>
      </c>
    </row>
    <row r="7" spans="1:4" ht="15" customHeight="1">
      <c r="A7" s="30" t="s">
        <v>636</v>
      </c>
      <c r="B7" s="379">
        <v>1056</v>
      </c>
      <c r="C7" s="379">
        <v>1113</v>
      </c>
      <c r="D7" s="379">
        <v>1213</v>
      </c>
    </row>
    <row r="8" spans="1:4" ht="15" customHeight="1">
      <c r="D8" s="11" t="s">
        <v>633</v>
      </c>
    </row>
  </sheetData>
  <phoneticPr fontId="2"/>
  <hyperlinks>
    <hyperlink ref="A1" location="目次!A1" display="目次へもどる" xr:uid="{BCD3C639-D9E9-4617-A629-C13027735E96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99B08-8BAA-4394-9A96-22BBD5F295A2}">
  <sheetPr codeName="Sheet40"/>
  <dimension ref="A1:G14"/>
  <sheetViews>
    <sheetView zoomScale="110" zoomScaleNormal="110" workbookViewId="0"/>
  </sheetViews>
  <sheetFormatPr defaultColWidth="9.625" defaultRowHeight="15" customHeight="1"/>
  <cols>
    <col min="1" max="1" width="18.625" style="2" customWidth="1"/>
    <col min="2" max="7" width="11.125" style="2" customWidth="1"/>
    <col min="8" max="16384" width="9.625" style="2"/>
  </cols>
  <sheetData>
    <row r="1" spans="1:7" ht="15" customHeight="1">
      <c r="A1" s="516" t="s">
        <v>819</v>
      </c>
    </row>
    <row r="3" spans="1:7" ht="15" customHeight="1">
      <c r="A3" s="1" t="s">
        <v>637</v>
      </c>
      <c r="D3" s="371"/>
    </row>
    <row r="4" spans="1:7" ht="15" customHeight="1">
      <c r="A4" s="9" t="s">
        <v>638</v>
      </c>
      <c r="D4" s="11"/>
      <c r="G4" s="11" t="s">
        <v>639</v>
      </c>
    </row>
    <row r="5" spans="1:7" ht="15" customHeight="1">
      <c r="A5" s="588" t="s">
        <v>73</v>
      </c>
      <c r="B5" s="659" t="s">
        <v>640</v>
      </c>
      <c r="C5" s="659"/>
      <c r="D5" s="659" t="s">
        <v>641</v>
      </c>
      <c r="E5" s="523"/>
      <c r="F5" s="523"/>
      <c r="G5" s="669"/>
    </row>
    <row r="6" spans="1:7" ht="15" customHeight="1">
      <c r="A6" s="588"/>
      <c r="B6" s="14" t="s">
        <v>642</v>
      </c>
      <c r="C6" s="14" t="s">
        <v>643</v>
      </c>
      <c r="D6" s="14" t="s">
        <v>642</v>
      </c>
      <c r="E6" s="15" t="s">
        <v>643</v>
      </c>
      <c r="F6" s="14" t="s">
        <v>642</v>
      </c>
      <c r="G6" s="15" t="s">
        <v>643</v>
      </c>
    </row>
    <row r="7" spans="1:7" ht="15" customHeight="1">
      <c r="A7" s="404" t="s">
        <v>644</v>
      </c>
      <c r="B7" s="405">
        <v>1967</v>
      </c>
      <c r="C7" s="406">
        <v>61766.75</v>
      </c>
      <c r="D7" s="2">
        <v>585</v>
      </c>
      <c r="E7" s="407">
        <v>8794.75</v>
      </c>
      <c r="F7" s="408">
        <v>2204</v>
      </c>
      <c r="G7" s="409">
        <v>26834</v>
      </c>
    </row>
    <row r="8" spans="1:7" ht="15" customHeight="1">
      <c r="A8" s="25" t="s">
        <v>645</v>
      </c>
      <c r="B8" s="410">
        <v>303</v>
      </c>
      <c r="C8" s="411">
        <v>114103.5</v>
      </c>
      <c r="D8" s="410">
        <v>15</v>
      </c>
      <c r="E8" s="412">
        <v>1645.5</v>
      </c>
      <c r="F8" s="413">
        <v>0</v>
      </c>
      <c r="G8" s="414">
        <v>0</v>
      </c>
    </row>
    <row r="9" spans="1:7" ht="15" customHeight="1">
      <c r="A9" s="415" t="s">
        <v>646</v>
      </c>
      <c r="B9" s="416">
        <v>930</v>
      </c>
      <c r="C9" s="406">
        <v>23261</v>
      </c>
      <c r="D9" s="417">
        <v>0</v>
      </c>
      <c r="E9" s="418">
        <v>0</v>
      </c>
      <c r="F9" s="417">
        <v>0</v>
      </c>
      <c r="G9" s="414">
        <v>0</v>
      </c>
    </row>
    <row r="10" spans="1:7" ht="15" customHeight="1">
      <c r="A10" s="25" t="s">
        <v>647</v>
      </c>
      <c r="B10" s="417">
        <v>0</v>
      </c>
      <c r="C10" s="419">
        <v>0</v>
      </c>
      <c r="D10" s="417">
        <v>805</v>
      </c>
      <c r="E10" s="420">
        <v>24962.5</v>
      </c>
      <c r="F10" s="417">
        <v>0</v>
      </c>
      <c r="G10" s="414">
        <v>0</v>
      </c>
    </row>
    <row r="11" spans="1:7" ht="15" customHeight="1">
      <c r="A11" s="25" t="s">
        <v>648</v>
      </c>
      <c r="B11" s="417">
        <v>0</v>
      </c>
      <c r="C11" s="419">
        <v>0</v>
      </c>
      <c r="D11" s="417">
        <v>0</v>
      </c>
      <c r="E11" s="421">
        <v>0</v>
      </c>
      <c r="F11" s="417">
        <v>0</v>
      </c>
      <c r="G11" s="414">
        <v>0</v>
      </c>
    </row>
    <row r="12" spans="1:7" ht="15" customHeight="1">
      <c r="A12" s="25" t="s">
        <v>649</v>
      </c>
      <c r="B12" s="416">
        <v>639</v>
      </c>
      <c r="C12" s="406">
        <v>8855.5</v>
      </c>
      <c r="D12" s="408">
        <v>855</v>
      </c>
      <c r="E12" s="422">
        <v>9775.5</v>
      </c>
      <c r="F12" s="11">
        <v>227</v>
      </c>
      <c r="G12" s="423">
        <v>2469.5</v>
      </c>
    </row>
    <row r="13" spans="1:7" ht="15" customHeight="1">
      <c r="A13" s="368" t="s">
        <v>19</v>
      </c>
      <c r="B13" s="424">
        <f t="shared" ref="B13:G13" si="0">SUM(B7:B12)</f>
        <v>3839</v>
      </c>
      <c r="C13" s="425">
        <f t="shared" si="0"/>
        <v>207986.75</v>
      </c>
      <c r="D13" s="424">
        <f t="shared" si="0"/>
        <v>2260</v>
      </c>
      <c r="E13" s="426">
        <f t="shared" si="0"/>
        <v>45178.25</v>
      </c>
      <c r="F13" s="424">
        <f t="shared" si="0"/>
        <v>2431</v>
      </c>
      <c r="G13" s="426">
        <f t="shared" si="0"/>
        <v>29303.5</v>
      </c>
    </row>
    <row r="14" spans="1:7" ht="15" customHeight="1">
      <c r="A14" s="33" t="s">
        <v>650</v>
      </c>
      <c r="B14" s="427"/>
      <c r="C14" s="427"/>
      <c r="D14" s="427"/>
      <c r="E14" s="33"/>
      <c r="F14" s="33"/>
      <c r="G14" s="335" t="s">
        <v>651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 xr:uid="{0FEF423E-248A-4131-BD81-020EA775DCA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E863C-C117-4405-A105-560F217DD176}">
  <sheetPr codeName="Sheet41">
    <pageSetUpPr fitToPage="1"/>
  </sheetPr>
  <dimension ref="A1:F10"/>
  <sheetViews>
    <sheetView zoomScale="110" zoomScaleNormal="110" workbookViewId="0"/>
  </sheetViews>
  <sheetFormatPr defaultColWidth="9.875" defaultRowHeight="15" customHeight="1"/>
  <cols>
    <col min="1" max="1" width="11.125" style="2" customWidth="1"/>
    <col min="2" max="6" width="14.625" style="2" customWidth="1"/>
    <col min="7" max="16384" width="9.875" style="2"/>
  </cols>
  <sheetData>
    <row r="1" spans="1:6" ht="15" customHeight="1">
      <c r="A1" s="516" t="s">
        <v>819</v>
      </c>
    </row>
    <row r="3" spans="1:6" ht="15" customHeight="1">
      <c r="A3" s="428" t="s">
        <v>652</v>
      </c>
      <c r="B3" s="357"/>
      <c r="C3" s="357"/>
      <c r="D3" s="357"/>
      <c r="E3" s="357"/>
      <c r="F3" s="357"/>
    </row>
    <row r="4" spans="1:6" ht="15" customHeight="1">
      <c r="A4" s="357" t="s">
        <v>483</v>
      </c>
      <c r="B4" s="357"/>
      <c r="C4" s="429"/>
      <c r="D4" s="429"/>
      <c r="E4" s="429"/>
      <c r="F4" s="430" t="s">
        <v>653</v>
      </c>
    </row>
    <row r="5" spans="1:6" ht="15" customHeight="1">
      <c r="A5" s="588" t="s">
        <v>654</v>
      </c>
      <c r="B5" s="659" t="s">
        <v>655</v>
      </c>
      <c r="C5" s="659" t="s">
        <v>656</v>
      </c>
      <c r="D5" s="659"/>
      <c r="E5" s="659"/>
      <c r="F5" s="523"/>
    </row>
    <row r="6" spans="1:6" ht="15" customHeight="1">
      <c r="A6" s="588"/>
      <c r="B6" s="659"/>
      <c r="C6" s="431" t="s">
        <v>657</v>
      </c>
      <c r="D6" s="431" t="s">
        <v>658</v>
      </c>
      <c r="E6" s="431" t="s">
        <v>659</v>
      </c>
      <c r="F6" s="432" t="s">
        <v>660</v>
      </c>
    </row>
    <row r="7" spans="1:6" ht="15" customHeight="1">
      <c r="A7" s="57" t="s">
        <v>449</v>
      </c>
      <c r="B7" s="433">
        <f>SUM(C7:F7)</f>
        <v>48009</v>
      </c>
      <c r="C7" s="433">
        <v>441</v>
      </c>
      <c r="D7" s="433">
        <v>35194</v>
      </c>
      <c r="E7" s="433">
        <v>11535</v>
      </c>
      <c r="F7" s="433">
        <v>839</v>
      </c>
    </row>
    <row r="8" spans="1:6" ht="15" customHeight="1">
      <c r="A8" s="434" t="s">
        <v>493</v>
      </c>
      <c r="B8" s="433">
        <f>SUM(C8:F8)</f>
        <v>49898</v>
      </c>
      <c r="C8" s="433">
        <v>377</v>
      </c>
      <c r="D8" s="433">
        <v>36306</v>
      </c>
      <c r="E8" s="433">
        <v>12356</v>
      </c>
      <c r="F8" s="433">
        <v>859</v>
      </c>
    </row>
    <row r="9" spans="1:6" ht="15" customHeight="1">
      <c r="A9" s="435" t="s">
        <v>88</v>
      </c>
      <c r="B9" s="436">
        <f>SUM(C9:F9)</f>
        <v>51607</v>
      </c>
      <c r="C9" s="436">
        <v>320</v>
      </c>
      <c r="D9" s="436">
        <v>37160</v>
      </c>
      <c r="E9" s="436">
        <v>13204</v>
      </c>
      <c r="F9" s="436">
        <v>923</v>
      </c>
    </row>
    <row r="10" spans="1:6" ht="15" customHeight="1">
      <c r="F10" s="335" t="s">
        <v>661</v>
      </c>
    </row>
  </sheetData>
  <mergeCells count="3">
    <mergeCell ref="A5:A6"/>
    <mergeCell ref="B5:B6"/>
    <mergeCell ref="C5:F5"/>
  </mergeCells>
  <phoneticPr fontId="2"/>
  <hyperlinks>
    <hyperlink ref="A1" location="目次!A1" display="目次へもどる" xr:uid="{39295897-6379-4894-9258-8A25C74971AC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6745-3ACC-4418-BE88-42E7BEEC3260}">
  <sheetPr codeName="Sheet42"/>
  <dimension ref="A1:D9"/>
  <sheetViews>
    <sheetView zoomScale="110" zoomScaleNormal="110" workbookViewId="0"/>
  </sheetViews>
  <sheetFormatPr defaultColWidth="9.625" defaultRowHeight="15" customHeight="1"/>
  <cols>
    <col min="1" max="1" width="11.125" style="55" customWidth="1"/>
    <col min="2" max="4" width="25.625" style="55" customWidth="1"/>
    <col min="5" max="16384" width="9.625" style="55"/>
  </cols>
  <sheetData>
    <row r="1" spans="1:4" s="2" customFormat="1" ht="15" customHeight="1">
      <c r="A1" s="516" t="s">
        <v>819</v>
      </c>
    </row>
    <row r="2" spans="1:4" s="2" customFormat="1" ht="15" customHeight="1"/>
    <row r="3" spans="1:4" s="2" customFormat="1" ht="15" customHeight="1">
      <c r="A3" s="1" t="s">
        <v>662</v>
      </c>
    </row>
    <row r="4" spans="1:4" s="2" customFormat="1" ht="15" customHeight="1">
      <c r="A4" s="2" t="s">
        <v>663</v>
      </c>
      <c r="D4" s="12" t="s">
        <v>664</v>
      </c>
    </row>
    <row r="5" spans="1:4" s="2" customFormat="1" ht="15" customHeight="1">
      <c r="A5" s="4" t="s">
        <v>654</v>
      </c>
      <c r="B5" s="4" t="s">
        <v>665</v>
      </c>
      <c r="C5" s="4" t="s">
        <v>666</v>
      </c>
      <c r="D5" s="15" t="s">
        <v>667</v>
      </c>
    </row>
    <row r="6" spans="1:4" s="2" customFormat="1" ht="15" customHeight="1">
      <c r="A6" s="362" t="s">
        <v>449</v>
      </c>
      <c r="B6" s="437">
        <v>3379</v>
      </c>
      <c r="C6" s="8">
        <v>3768</v>
      </c>
      <c r="D6" s="8">
        <v>566</v>
      </c>
    </row>
    <row r="7" spans="1:4" s="2" customFormat="1" ht="15" customHeight="1">
      <c r="A7" s="362" t="s">
        <v>493</v>
      </c>
      <c r="B7" s="437">
        <v>3393</v>
      </c>
      <c r="C7" s="8">
        <v>3598</v>
      </c>
      <c r="D7" s="8">
        <v>599</v>
      </c>
    </row>
    <row r="8" spans="1:4" ht="15" customHeight="1">
      <c r="A8" s="362" t="s">
        <v>88</v>
      </c>
      <c r="B8" s="437">
        <v>3448</v>
      </c>
      <c r="C8" s="8">
        <v>3578</v>
      </c>
      <c r="D8" s="8">
        <v>604</v>
      </c>
    </row>
    <row r="9" spans="1:4" ht="15" customHeight="1">
      <c r="A9" s="356"/>
      <c r="B9" s="356"/>
      <c r="C9" s="356"/>
      <c r="D9" s="335" t="s">
        <v>668</v>
      </c>
    </row>
  </sheetData>
  <phoneticPr fontId="2"/>
  <hyperlinks>
    <hyperlink ref="A1" location="目次!A1" display="目次へもどる" xr:uid="{F8B5C689-9361-4EB6-B893-F49A6325EFC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D16E6-8BC9-4B50-86F2-AE0CF5A6F4C9}">
  <sheetPr codeName="Sheet43"/>
  <dimension ref="A1:D9"/>
  <sheetViews>
    <sheetView zoomScale="110" zoomScaleNormal="110" workbookViewId="0"/>
  </sheetViews>
  <sheetFormatPr defaultColWidth="12.25" defaultRowHeight="15" customHeight="1"/>
  <cols>
    <col min="1" max="1" width="18.625" style="55" customWidth="1"/>
    <col min="2" max="4" width="22.625" style="55" customWidth="1"/>
    <col min="5" max="16384" width="12.25" style="55"/>
  </cols>
  <sheetData>
    <row r="1" spans="1:4" s="2" customFormat="1" ht="15" customHeight="1">
      <c r="A1" s="516" t="s">
        <v>819</v>
      </c>
    </row>
    <row r="2" spans="1:4" s="2" customFormat="1" ht="15" customHeight="1"/>
    <row r="3" spans="1:4" s="2" customFormat="1" ht="15" customHeight="1">
      <c r="A3" s="1" t="s">
        <v>669</v>
      </c>
    </row>
    <row r="4" spans="1:4" ht="15" customHeight="1">
      <c r="A4" s="438" t="s">
        <v>670</v>
      </c>
      <c r="B4" s="439"/>
      <c r="C4" s="252"/>
      <c r="D4" s="440" t="s">
        <v>128</v>
      </c>
    </row>
    <row r="5" spans="1:4" ht="15" customHeight="1">
      <c r="A5" s="441" t="s">
        <v>61</v>
      </c>
      <c r="B5" s="442" t="s">
        <v>25</v>
      </c>
      <c r="C5" s="442" t="s">
        <v>26</v>
      </c>
      <c r="D5" s="443" t="s">
        <v>27</v>
      </c>
    </row>
    <row r="6" spans="1:4" ht="15" customHeight="1">
      <c r="A6" s="444" t="s">
        <v>671</v>
      </c>
      <c r="B6" s="445">
        <v>87859</v>
      </c>
      <c r="C6" s="445">
        <v>87720</v>
      </c>
      <c r="D6" s="445">
        <v>87993</v>
      </c>
    </row>
    <row r="7" spans="1:4" ht="15" customHeight="1">
      <c r="A7" s="446" t="s">
        <v>672</v>
      </c>
      <c r="B7" s="445">
        <v>344674</v>
      </c>
      <c r="C7" s="445">
        <v>343644</v>
      </c>
      <c r="D7" s="445">
        <v>342681</v>
      </c>
    </row>
    <row r="8" spans="1:4" ht="15" customHeight="1">
      <c r="A8" s="447" t="s">
        <v>673</v>
      </c>
      <c r="B8" s="448">
        <v>25.5</v>
      </c>
      <c r="C8" s="448">
        <v>25.5</v>
      </c>
      <c r="D8" s="448">
        <v>25.68</v>
      </c>
    </row>
    <row r="9" spans="1:4" ht="15" customHeight="1">
      <c r="A9" s="449"/>
      <c r="B9" s="326"/>
      <c r="C9" s="445"/>
      <c r="D9" s="450" t="s">
        <v>674</v>
      </c>
    </row>
  </sheetData>
  <phoneticPr fontId="2"/>
  <hyperlinks>
    <hyperlink ref="A1" location="目次!A1" display="目次へもどる" xr:uid="{AF4CEAF6-82F1-440D-A055-1B83AFF56796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FCEF6-6C2E-4F28-94F0-41508B8B2FD0}">
  <sheetPr codeName="Sheet44"/>
  <dimension ref="A1:D11"/>
  <sheetViews>
    <sheetView zoomScale="110" zoomScaleNormal="110" workbookViewId="0"/>
  </sheetViews>
  <sheetFormatPr defaultColWidth="9.625" defaultRowHeight="15" customHeight="1"/>
  <cols>
    <col min="1" max="1" width="18.625" style="55" customWidth="1"/>
    <col min="2" max="4" width="22.625" style="55" customWidth="1"/>
    <col min="5" max="16384" width="9.625" style="55"/>
  </cols>
  <sheetData>
    <row r="1" spans="1:4" s="2" customFormat="1" ht="15" customHeight="1">
      <c r="A1" s="516" t="s">
        <v>819</v>
      </c>
    </row>
    <row r="2" spans="1:4" s="2" customFormat="1" ht="15" customHeight="1"/>
    <row r="3" spans="1:4" s="2" customFormat="1" ht="15" customHeight="1">
      <c r="A3" s="1" t="s">
        <v>675</v>
      </c>
    </row>
    <row r="4" spans="1:4" ht="15" customHeight="1">
      <c r="A4" s="438"/>
      <c r="B4" s="439"/>
      <c r="C4" s="252"/>
      <c r="D4" s="440" t="s">
        <v>128</v>
      </c>
    </row>
    <row r="5" spans="1:4" ht="15" customHeight="1">
      <c r="A5" s="441" t="s">
        <v>61</v>
      </c>
      <c r="B5" s="442" t="s">
        <v>676</v>
      </c>
      <c r="C5" s="442" t="s">
        <v>677</v>
      </c>
      <c r="D5" s="443" t="s">
        <v>678</v>
      </c>
    </row>
    <row r="6" spans="1:4" ht="15" customHeight="1">
      <c r="A6" s="444" t="s">
        <v>679</v>
      </c>
      <c r="B6" s="445">
        <v>48077</v>
      </c>
      <c r="C6" s="445">
        <v>50347</v>
      </c>
      <c r="D6" s="445">
        <v>52445</v>
      </c>
    </row>
    <row r="7" spans="1:4" ht="15" customHeight="1">
      <c r="A7" s="446" t="s">
        <v>680</v>
      </c>
      <c r="B7" s="451" t="s">
        <v>32</v>
      </c>
      <c r="C7" s="451">
        <v>5600</v>
      </c>
      <c r="D7" s="451">
        <v>5153</v>
      </c>
    </row>
    <row r="8" spans="1:4" ht="15" customHeight="1">
      <c r="A8" s="447" t="s">
        <v>681</v>
      </c>
      <c r="B8" s="452" t="s">
        <v>32</v>
      </c>
      <c r="C8" s="452">
        <v>11.1</v>
      </c>
      <c r="D8" s="452">
        <v>9.8000000000000007</v>
      </c>
    </row>
    <row r="9" spans="1:4" ht="15" customHeight="1">
      <c r="A9" s="33" t="s">
        <v>682</v>
      </c>
      <c r="B9" s="326"/>
      <c r="C9" s="326"/>
      <c r="D9" s="450"/>
    </row>
    <row r="10" spans="1:4" ht="15" customHeight="1">
      <c r="A10" s="2" t="s">
        <v>683</v>
      </c>
      <c r="B10" s="326"/>
      <c r="C10" s="326"/>
      <c r="D10" s="450" t="s">
        <v>674</v>
      </c>
    </row>
    <row r="11" spans="1:4" ht="15" customHeight="1">
      <c r="A11" s="2"/>
      <c r="D11" s="450"/>
    </row>
  </sheetData>
  <phoneticPr fontId="2"/>
  <hyperlinks>
    <hyperlink ref="A1" location="目次!A1" display="目次へもどる" xr:uid="{18506FC3-5BF8-41E5-814A-8B2BD0F42F26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C67A6-CE60-4A18-8407-D62E6E5DB4AD}">
  <sheetPr codeName="Sheet45"/>
  <dimension ref="A1:D11"/>
  <sheetViews>
    <sheetView zoomScale="110" zoomScaleNormal="110" workbookViewId="0"/>
  </sheetViews>
  <sheetFormatPr defaultColWidth="9.625" defaultRowHeight="15" customHeight="1"/>
  <cols>
    <col min="1" max="1" width="18.625" style="55" customWidth="1"/>
    <col min="2" max="4" width="22.625" style="55" customWidth="1"/>
    <col min="5" max="16384" width="9.625" style="55"/>
  </cols>
  <sheetData>
    <row r="1" spans="1:4" s="2" customFormat="1" ht="15" customHeight="1">
      <c r="A1" s="516" t="s">
        <v>819</v>
      </c>
    </row>
    <row r="2" spans="1:4" s="2" customFormat="1" ht="15" customHeight="1"/>
    <row r="3" spans="1:4" s="2" customFormat="1" ht="15" customHeight="1">
      <c r="A3" s="1" t="s">
        <v>684</v>
      </c>
    </row>
    <row r="4" spans="1:4" ht="15" customHeight="1">
      <c r="A4" s="453"/>
      <c r="B4" s="439"/>
      <c r="C4" s="252"/>
      <c r="D4" s="440" t="s">
        <v>685</v>
      </c>
    </row>
    <row r="5" spans="1:4" ht="15" customHeight="1">
      <c r="A5" s="441" t="s">
        <v>61</v>
      </c>
      <c r="B5" s="442" t="s">
        <v>25</v>
      </c>
      <c r="C5" s="442" t="s">
        <v>26</v>
      </c>
      <c r="D5" s="443" t="s">
        <v>27</v>
      </c>
    </row>
    <row r="6" spans="1:4" ht="15" customHeight="1">
      <c r="A6" s="444" t="s">
        <v>686</v>
      </c>
      <c r="B6" s="445">
        <v>1203</v>
      </c>
      <c r="C6" s="445">
        <v>1198</v>
      </c>
      <c r="D6" s="445">
        <v>1196</v>
      </c>
    </row>
    <row r="7" spans="1:4" ht="15" customHeight="1">
      <c r="A7" s="446" t="s">
        <v>687</v>
      </c>
      <c r="B7" s="445">
        <v>209391</v>
      </c>
      <c r="C7" s="445">
        <v>227219</v>
      </c>
      <c r="D7" s="445">
        <v>238468</v>
      </c>
    </row>
    <row r="8" spans="1:4" ht="15" customHeight="1">
      <c r="A8" s="446" t="s">
        <v>688</v>
      </c>
      <c r="B8" s="445">
        <v>696</v>
      </c>
      <c r="C8" s="445">
        <v>759</v>
      </c>
      <c r="D8" s="445">
        <v>798</v>
      </c>
    </row>
    <row r="9" spans="1:4" ht="15" customHeight="1">
      <c r="A9" s="25" t="s">
        <v>689</v>
      </c>
      <c r="B9" s="445">
        <v>118</v>
      </c>
      <c r="C9" s="445">
        <v>114</v>
      </c>
      <c r="D9" s="445">
        <v>115</v>
      </c>
    </row>
    <row r="10" spans="1:4" ht="15" customHeight="1">
      <c r="A10" s="30" t="s">
        <v>690</v>
      </c>
      <c r="B10" s="454">
        <v>1724</v>
      </c>
      <c r="C10" s="454">
        <v>1565</v>
      </c>
      <c r="D10" s="454">
        <v>1563</v>
      </c>
    </row>
    <row r="11" spans="1:4" ht="15" customHeight="1">
      <c r="A11" s="2"/>
      <c r="D11" s="450" t="s">
        <v>674</v>
      </c>
    </row>
  </sheetData>
  <phoneticPr fontId="2"/>
  <hyperlinks>
    <hyperlink ref="A1" location="目次!A1" display="目次へもどる" xr:uid="{92D76365-E9D2-4A18-BCE5-2ADE2331265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CB345-FB07-49E5-9C5D-1CFB771E85E3}">
  <sheetPr codeName="Sheet46"/>
  <dimension ref="A1:D8"/>
  <sheetViews>
    <sheetView zoomScale="110" zoomScaleNormal="110" workbookViewId="0"/>
  </sheetViews>
  <sheetFormatPr defaultColWidth="12.25" defaultRowHeight="15" customHeight="1"/>
  <cols>
    <col min="1" max="1" width="18.625" style="55" customWidth="1"/>
    <col min="2" max="4" width="22.625" style="55" customWidth="1"/>
    <col min="5" max="16384" width="12.25" style="55"/>
  </cols>
  <sheetData>
    <row r="1" spans="1:4" s="2" customFormat="1" ht="15" customHeight="1">
      <c r="A1" s="516" t="s">
        <v>819</v>
      </c>
    </row>
    <row r="2" spans="1:4" s="2" customFormat="1" ht="15" customHeight="1"/>
    <row r="3" spans="1:4" s="2" customFormat="1" ht="15" customHeight="1">
      <c r="A3" s="1" t="s">
        <v>691</v>
      </c>
    </row>
    <row r="4" spans="1:4" ht="15" customHeight="1">
      <c r="A4" s="453"/>
      <c r="B4" s="439"/>
      <c r="C4" s="252"/>
      <c r="D4" s="440" t="s">
        <v>100</v>
      </c>
    </row>
    <row r="5" spans="1:4" ht="15" customHeight="1">
      <c r="A5" s="441" t="s">
        <v>61</v>
      </c>
      <c r="B5" s="442" t="s">
        <v>25</v>
      </c>
      <c r="C5" s="442" t="s">
        <v>26</v>
      </c>
      <c r="D5" s="443" t="s">
        <v>27</v>
      </c>
    </row>
    <row r="6" spans="1:4" ht="15" customHeight="1">
      <c r="A6" s="455" t="s">
        <v>692</v>
      </c>
      <c r="B6" s="456">
        <v>758</v>
      </c>
      <c r="C6" s="456">
        <v>760</v>
      </c>
      <c r="D6" s="456">
        <v>748</v>
      </c>
    </row>
    <row r="7" spans="1:4" ht="15" customHeight="1">
      <c r="A7" s="2" t="s">
        <v>693</v>
      </c>
      <c r="B7" s="457"/>
      <c r="C7" s="457"/>
      <c r="D7" s="12" t="s">
        <v>694</v>
      </c>
    </row>
    <row r="8" spans="1:4" ht="15" customHeight="1">
      <c r="D8" s="450"/>
    </row>
  </sheetData>
  <phoneticPr fontId="2"/>
  <hyperlinks>
    <hyperlink ref="A1" location="目次!A1" display="目次へもどる" xr:uid="{60306BC2-AFF2-462D-A794-3A5603948C53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2EDC7-131F-4E5B-99BE-4639DC761470}">
  <sheetPr codeName="Sheet47"/>
  <dimension ref="A1:D10"/>
  <sheetViews>
    <sheetView zoomScale="110" zoomScaleNormal="110" workbookViewId="0"/>
  </sheetViews>
  <sheetFormatPr defaultColWidth="24.5" defaultRowHeight="15" customHeight="1"/>
  <cols>
    <col min="1" max="1" width="25.625" style="459" customWidth="1"/>
    <col min="2" max="4" width="20.625" style="459" customWidth="1"/>
    <col min="5" max="16384" width="24.5" style="459"/>
  </cols>
  <sheetData>
    <row r="1" spans="1:4" ht="15" customHeight="1">
      <c r="A1" s="516" t="s">
        <v>819</v>
      </c>
    </row>
    <row r="3" spans="1:4" ht="15" customHeight="1">
      <c r="A3" s="458" t="s">
        <v>695</v>
      </c>
    </row>
    <row r="4" spans="1:4" ht="15" customHeight="1">
      <c r="B4" s="450"/>
      <c r="C4" s="450"/>
      <c r="D4" s="460" t="s">
        <v>696</v>
      </c>
    </row>
    <row r="5" spans="1:4" ht="15" customHeight="1">
      <c r="A5" s="441" t="s">
        <v>697</v>
      </c>
      <c r="B5" s="461" t="s">
        <v>698</v>
      </c>
      <c r="C5" s="461" t="s">
        <v>699</v>
      </c>
      <c r="D5" s="461" t="s">
        <v>700</v>
      </c>
    </row>
    <row r="6" spans="1:4" ht="15" customHeight="1">
      <c r="A6" s="462" t="s">
        <v>701</v>
      </c>
      <c r="B6" s="445">
        <v>4683</v>
      </c>
      <c r="C6" s="445">
        <v>4861</v>
      </c>
      <c r="D6" s="445">
        <v>5152</v>
      </c>
    </row>
    <row r="7" spans="1:4" ht="15" customHeight="1">
      <c r="A7" s="463" t="s">
        <v>702</v>
      </c>
      <c r="B7" s="464">
        <v>988</v>
      </c>
      <c r="C7" s="464">
        <v>956</v>
      </c>
      <c r="D7" s="464">
        <v>1215</v>
      </c>
    </row>
    <row r="8" spans="1:4" ht="15" customHeight="1">
      <c r="A8" s="463" t="s">
        <v>703</v>
      </c>
      <c r="B8" s="464">
        <v>10676</v>
      </c>
      <c r="C8" s="464">
        <v>8892</v>
      </c>
      <c r="D8" s="464">
        <v>5707</v>
      </c>
    </row>
    <row r="9" spans="1:4" ht="15" customHeight="1">
      <c r="A9" s="465" t="s">
        <v>19</v>
      </c>
      <c r="B9" s="466">
        <f>SUM(B6:B8)</f>
        <v>16347</v>
      </c>
      <c r="C9" s="467">
        <f>SUM(C6:C8)</f>
        <v>14709</v>
      </c>
      <c r="D9" s="467">
        <f>SUM(D6:D8)</f>
        <v>12074</v>
      </c>
    </row>
    <row r="10" spans="1:4" ht="15" customHeight="1">
      <c r="B10" s="450"/>
      <c r="C10" s="450"/>
      <c r="D10" s="450" t="s">
        <v>704</v>
      </c>
    </row>
  </sheetData>
  <phoneticPr fontId="2"/>
  <hyperlinks>
    <hyperlink ref="A1" location="目次!A1" display="目次へもどる" xr:uid="{E1262FB8-4798-453A-BDE7-2AF9C217A6E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93965-7281-44F6-8655-236CEC2E1AAB}">
  <sheetPr codeName="Sheet48"/>
  <dimension ref="A1:D14"/>
  <sheetViews>
    <sheetView zoomScale="110" zoomScaleNormal="110" workbookViewId="0"/>
  </sheetViews>
  <sheetFormatPr defaultColWidth="24.5" defaultRowHeight="15" customHeight="1"/>
  <cols>
    <col min="1" max="1" width="25.625" style="459" customWidth="1"/>
    <col min="2" max="4" width="20.625" style="459" customWidth="1"/>
    <col min="5" max="16384" width="24.5" style="459"/>
  </cols>
  <sheetData>
    <row r="1" spans="1:4" ht="15" customHeight="1">
      <c r="A1" s="516" t="s">
        <v>819</v>
      </c>
    </row>
    <row r="3" spans="1:4" ht="15" customHeight="1">
      <c r="A3" s="458" t="s">
        <v>705</v>
      </c>
    </row>
    <row r="4" spans="1:4" ht="15" customHeight="1">
      <c r="B4" s="450"/>
      <c r="C4" s="450"/>
      <c r="D4" s="460" t="s">
        <v>72</v>
      </c>
    </row>
    <row r="5" spans="1:4" ht="15" customHeight="1">
      <c r="A5" s="441" t="s">
        <v>697</v>
      </c>
      <c r="B5" s="461" t="s">
        <v>698</v>
      </c>
      <c r="C5" s="461" t="s">
        <v>699</v>
      </c>
      <c r="D5" s="461" t="s">
        <v>700</v>
      </c>
    </row>
    <row r="6" spans="1:4" ht="15" customHeight="1">
      <c r="A6" s="463" t="s">
        <v>706</v>
      </c>
      <c r="B6" s="468">
        <v>2437</v>
      </c>
      <c r="C6" s="468">
        <v>2521</v>
      </c>
      <c r="D6" s="468">
        <v>2565</v>
      </c>
    </row>
    <row r="7" spans="1:4" ht="15" customHeight="1">
      <c r="A7" s="463" t="s">
        <v>707</v>
      </c>
      <c r="B7" s="468">
        <v>1811</v>
      </c>
      <c r="C7" s="468">
        <v>1887</v>
      </c>
      <c r="D7" s="468">
        <v>2098</v>
      </c>
    </row>
    <row r="8" spans="1:4" ht="15" customHeight="1">
      <c r="A8" s="463" t="s">
        <v>708</v>
      </c>
      <c r="B8" s="468">
        <v>3716</v>
      </c>
      <c r="C8" s="468">
        <v>3882</v>
      </c>
      <c r="D8" s="468">
        <v>4109</v>
      </c>
    </row>
    <row r="9" spans="1:4" ht="15" customHeight="1">
      <c r="A9" s="463" t="s">
        <v>709</v>
      </c>
      <c r="B9" s="468">
        <v>2258</v>
      </c>
      <c r="C9" s="468">
        <v>2504</v>
      </c>
      <c r="D9" s="468">
        <v>2676</v>
      </c>
    </row>
    <row r="10" spans="1:4" ht="15" customHeight="1">
      <c r="A10" s="463" t="s">
        <v>710</v>
      </c>
      <c r="B10" s="468">
        <v>1731</v>
      </c>
      <c r="C10" s="468">
        <v>1862</v>
      </c>
      <c r="D10" s="468">
        <v>2034</v>
      </c>
    </row>
    <row r="11" spans="1:4" ht="15" customHeight="1">
      <c r="A11" s="463" t="s">
        <v>711</v>
      </c>
      <c r="B11" s="468">
        <v>1765</v>
      </c>
      <c r="C11" s="468">
        <v>1733</v>
      </c>
      <c r="D11" s="468">
        <v>1729</v>
      </c>
    </row>
    <row r="12" spans="1:4" ht="15" customHeight="1">
      <c r="A12" s="463" t="s">
        <v>712</v>
      </c>
      <c r="B12" s="468">
        <v>1221</v>
      </c>
      <c r="C12" s="468">
        <v>1258</v>
      </c>
      <c r="D12" s="468">
        <v>1239</v>
      </c>
    </row>
    <row r="13" spans="1:4" ht="15" customHeight="1">
      <c r="A13" s="465" t="s">
        <v>19</v>
      </c>
      <c r="B13" s="467">
        <f>SUM(B6:B12)</f>
        <v>14939</v>
      </c>
      <c r="C13" s="467">
        <f>SUM(C6:C12)</f>
        <v>15647</v>
      </c>
      <c r="D13" s="467">
        <f>SUM(D6:D12)</f>
        <v>16450</v>
      </c>
    </row>
    <row r="14" spans="1:4" ht="15" customHeight="1">
      <c r="A14" s="469"/>
      <c r="B14" s="450"/>
      <c r="C14" s="450"/>
      <c r="D14" s="450" t="s">
        <v>704</v>
      </c>
    </row>
  </sheetData>
  <phoneticPr fontId="2"/>
  <hyperlinks>
    <hyperlink ref="A1" location="目次!A1" display="目次へもどる" xr:uid="{DFAE7DF3-5960-4DC1-BAE7-000F889D2C5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19E8C-FABF-4334-8AC2-4632B7EBC641}">
  <sheetPr codeName="Sheet4">
    <pageSetUpPr fitToPage="1"/>
  </sheetPr>
  <dimension ref="A1:G12"/>
  <sheetViews>
    <sheetView zoomScale="110" zoomScaleNormal="110" workbookViewId="0"/>
  </sheetViews>
  <sheetFormatPr defaultColWidth="9.625" defaultRowHeight="15" customHeight="1"/>
  <cols>
    <col min="1" max="1" width="11.125" style="35" customWidth="1"/>
    <col min="2" max="7" width="12.625" style="35" customWidth="1"/>
    <col min="8" max="16384" width="9.625" style="35"/>
  </cols>
  <sheetData>
    <row r="1" spans="1:7" ht="15" customHeight="1">
      <c r="A1" s="516" t="s">
        <v>819</v>
      </c>
    </row>
    <row r="3" spans="1:7" ht="15" customHeight="1">
      <c r="A3" s="34" t="s">
        <v>49</v>
      </c>
    </row>
    <row r="4" spans="1:7" ht="15" customHeight="1">
      <c r="G4" s="36" t="s">
        <v>14</v>
      </c>
    </row>
    <row r="5" spans="1:7" ht="30" customHeight="1">
      <c r="A5" s="37" t="s">
        <v>50</v>
      </c>
      <c r="B5" s="38" t="s">
        <v>51</v>
      </c>
      <c r="C5" s="37" t="s">
        <v>52</v>
      </c>
      <c r="D5" s="37" t="s">
        <v>53</v>
      </c>
      <c r="E5" s="37" t="s">
        <v>54</v>
      </c>
      <c r="F5" s="39" t="s">
        <v>55</v>
      </c>
      <c r="G5" s="40" t="s">
        <v>56</v>
      </c>
    </row>
    <row r="6" spans="1:7" ht="15" customHeight="1">
      <c r="A6" s="41" t="s">
        <v>57</v>
      </c>
      <c r="B6" s="42">
        <f t="shared" ref="B6" si="0">SUM(C6:G6)</f>
        <v>21544338</v>
      </c>
      <c r="C6" s="17">
        <v>19209776</v>
      </c>
      <c r="D6" s="17">
        <v>22100</v>
      </c>
      <c r="E6" s="17">
        <v>395759</v>
      </c>
      <c r="F6" s="17">
        <v>916896</v>
      </c>
      <c r="G6" s="17">
        <v>999807</v>
      </c>
    </row>
    <row r="7" spans="1:7" ht="15" customHeight="1">
      <c r="A7" s="41" t="s">
        <v>58</v>
      </c>
      <c r="B7" s="42">
        <f>SUM(C7:G7)</f>
        <v>21158362</v>
      </c>
      <c r="C7" s="17">
        <v>18459260</v>
      </c>
      <c r="D7" s="17">
        <v>669970</v>
      </c>
      <c r="E7" s="17">
        <v>412410</v>
      </c>
      <c r="F7" s="17">
        <v>765224</v>
      </c>
      <c r="G7" s="17">
        <v>851498</v>
      </c>
    </row>
    <row r="8" spans="1:7" ht="15" customHeight="1">
      <c r="A8" s="41">
        <v>6</v>
      </c>
      <c r="B8" s="42">
        <f>SUM(C8:G8)</f>
        <v>20618553</v>
      </c>
      <c r="C8" s="17">
        <v>17992991</v>
      </c>
      <c r="D8" s="17">
        <v>602177</v>
      </c>
      <c r="E8" s="17">
        <v>378250</v>
      </c>
      <c r="F8" s="17">
        <v>724689</v>
      </c>
      <c r="G8" s="17">
        <v>920446</v>
      </c>
    </row>
    <row r="9" spans="1:7" ht="15" customHeight="1">
      <c r="A9" s="43"/>
      <c r="B9" s="43"/>
      <c r="C9" s="43"/>
      <c r="D9" s="43"/>
      <c r="E9" s="43"/>
      <c r="F9" s="43"/>
      <c r="G9" s="44" t="s">
        <v>59</v>
      </c>
    </row>
    <row r="12" spans="1:7" ht="15" customHeight="1">
      <c r="C12" s="45"/>
      <c r="D12" s="45"/>
      <c r="E12" s="45"/>
    </row>
  </sheetData>
  <phoneticPr fontId="2"/>
  <hyperlinks>
    <hyperlink ref="A1" location="目次!A1" display="目次へもどる" xr:uid="{183DF756-8996-433C-804F-4C6064D7689F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landscape" cellComments="atEnd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3CF21-CB60-41E8-BFD0-1B4ACF6777C9}">
  <sheetPr codeName="Sheet49"/>
  <dimension ref="A1:F33"/>
  <sheetViews>
    <sheetView zoomScale="110" zoomScaleNormal="110" workbookViewId="0"/>
  </sheetViews>
  <sheetFormatPr defaultColWidth="24.5" defaultRowHeight="15" customHeight="1"/>
  <cols>
    <col min="1" max="1" width="25.625" style="459" customWidth="1"/>
    <col min="2" max="4" width="20.625" style="459" customWidth="1"/>
    <col min="5" max="16384" width="24.5" style="459"/>
  </cols>
  <sheetData>
    <row r="1" spans="1:4" ht="15" customHeight="1">
      <c r="A1" s="516" t="s">
        <v>819</v>
      </c>
    </row>
    <row r="3" spans="1:4" ht="15" customHeight="1">
      <c r="A3" s="458" t="s">
        <v>713</v>
      </c>
    </row>
    <row r="4" spans="1:4" ht="15" customHeight="1">
      <c r="B4" s="450"/>
      <c r="C4" s="450"/>
      <c r="D4" s="460" t="s">
        <v>714</v>
      </c>
    </row>
    <row r="5" spans="1:4" ht="15" customHeight="1">
      <c r="A5" s="441" t="s">
        <v>697</v>
      </c>
      <c r="B5" s="461" t="s">
        <v>698</v>
      </c>
      <c r="C5" s="461" t="s">
        <v>699</v>
      </c>
      <c r="D5" s="461" t="s">
        <v>700</v>
      </c>
    </row>
    <row r="6" spans="1:4" ht="15" customHeight="1">
      <c r="A6" s="462" t="s">
        <v>715</v>
      </c>
      <c r="B6" s="464">
        <v>10849</v>
      </c>
      <c r="C6" s="464">
        <v>11605</v>
      </c>
      <c r="D6" s="464">
        <v>12666</v>
      </c>
    </row>
    <row r="7" spans="1:4" ht="15" customHeight="1">
      <c r="A7" s="463" t="s">
        <v>716</v>
      </c>
      <c r="B7" s="464">
        <v>2978</v>
      </c>
      <c r="C7" s="464">
        <v>3225</v>
      </c>
      <c r="D7" s="464">
        <v>3429</v>
      </c>
    </row>
    <row r="8" spans="1:4" ht="15" customHeight="1">
      <c r="A8" s="463" t="s">
        <v>717</v>
      </c>
      <c r="B8" s="464">
        <v>5998</v>
      </c>
      <c r="C8" s="464">
        <v>6431</v>
      </c>
      <c r="D8" s="464">
        <v>6739</v>
      </c>
    </row>
    <row r="9" spans="1:4" ht="15" customHeight="1">
      <c r="A9" s="465" t="s">
        <v>19</v>
      </c>
      <c r="B9" s="467">
        <f>SUM(B6:B8)</f>
        <v>19825</v>
      </c>
      <c r="C9" s="467">
        <f>SUM(C6:C8)</f>
        <v>21261</v>
      </c>
      <c r="D9" s="467">
        <f>SUM(D6:D8)</f>
        <v>22834</v>
      </c>
    </row>
    <row r="10" spans="1:4" ht="15" customHeight="1">
      <c r="B10" s="450"/>
      <c r="C10" s="450"/>
      <c r="D10" s="450" t="s">
        <v>718</v>
      </c>
    </row>
    <row r="12" spans="1:4" ht="15" customHeight="1">
      <c r="C12" s="464"/>
      <c r="D12" s="470"/>
    </row>
    <row r="13" spans="1:4" ht="15" customHeight="1">
      <c r="C13" s="464"/>
      <c r="D13" s="470"/>
    </row>
    <row r="14" spans="1:4" ht="15" customHeight="1">
      <c r="C14" s="464"/>
      <c r="D14" s="470"/>
    </row>
    <row r="15" spans="1:4" ht="15" customHeight="1">
      <c r="C15" s="464"/>
      <c r="D15" s="470"/>
    </row>
    <row r="16" spans="1:4" ht="15" customHeight="1">
      <c r="C16" s="464"/>
      <c r="D16" s="470"/>
    </row>
    <row r="17" spans="3:6" ht="15" customHeight="1">
      <c r="C17" s="464"/>
      <c r="D17" s="470"/>
    </row>
    <row r="18" spans="3:6" ht="15" customHeight="1">
      <c r="C18" s="464"/>
    </row>
    <row r="19" spans="3:6" ht="15" customHeight="1">
      <c r="C19" s="464"/>
    </row>
    <row r="20" spans="3:6" ht="15" customHeight="1">
      <c r="C20" s="464"/>
      <c r="D20" s="471"/>
    </row>
    <row r="21" spans="3:6" ht="15" customHeight="1">
      <c r="D21" s="471"/>
    </row>
    <row r="22" spans="3:6" ht="15" customHeight="1">
      <c r="D22" s="471"/>
    </row>
    <row r="23" spans="3:6" ht="15" customHeight="1">
      <c r="D23" s="471"/>
    </row>
    <row r="24" spans="3:6" ht="15" customHeight="1">
      <c r="D24" s="471"/>
    </row>
    <row r="25" spans="3:6" ht="15" customHeight="1">
      <c r="D25" s="471"/>
    </row>
    <row r="26" spans="3:6" ht="15" customHeight="1">
      <c r="D26" s="471"/>
    </row>
    <row r="27" spans="3:6" ht="15" customHeight="1">
      <c r="D27" s="471"/>
    </row>
    <row r="28" spans="3:6" ht="15" customHeight="1">
      <c r="D28" s="471"/>
      <c r="E28" s="670"/>
      <c r="F28" s="472"/>
    </row>
    <row r="29" spans="3:6" ht="15" customHeight="1">
      <c r="D29" s="471"/>
      <c r="E29" s="670"/>
      <c r="F29" s="472"/>
    </row>
    <row r="30" spans="3:6" ht="15" customHeight="1">
      <c r="D30" s="471"/>
      <c r="E30" s="670"/>
    </row>
    <row r="31" spans="3:6" ht="15" customHeight="1">
      <c r="D31" s="471"/>
      <c r="E31" s="670"/>
    </row>
    <row r="32" spans="3:6" ht="15" customHeight="1">
      <c r="D32" s="471"/>
    </row>
    <row r="33" spans="4:4" ht="15" customHeight="1">
      <c r="D33" s="473"/>
    </row>
  </sheetData>
  <mergeCells count="1">
    <mergeCell ref="E28:E31"/>
  </mergeCells>
  <phoneticPr fontId="2"/>
  <hyperlinks>
    <hyperlink ref="A1" location="目次!A1" display="目次へもどる" xr:uid="{0D25533B-BA9C-4ACB-BFC6-3B429EB8225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0EB4A-50AA-49E5-A535-1A08E5A83B60}">
  <sheetPr codeName="Sheet50"/>
  <dimension ref="A1:D8"/>
  <sheetViews>
    <sheetView zoomScale="110" zoomScaleNormal="110" workbookViewId="0"/>
  </sheetViews>
  <sheetFormatPr defaultColWidth="24.5" defaultRowHeight="15" customHeight="1"/>
  <cols>
    <col min="1" max="1" width="25.625" style="459" customWidth="1"/>
    <col min="2" max="4" width="20.625" style="459" customWidth="1"/>
    <col min="5" max="16384" width="24.5" style="459"/>
  </cols>
  <sheetData>
    <row r="1" spans="1:4" ht="15" customHeight="1">
      <c r="A1" s="516" t="s">
        <v>819</v>
      </c>
    </row>
    <row r="3" spans="1:4" ht="15" customHeight="1">
      <c r="A3" s="458" t="s">
        <v>719</v>
      </c>
    </row>
    <row r="4" spans="1:4" ht="15" customHeight="1">
      <c r="B4" s="450"/>
      <c r="C4" s="450"/>
      <c r="D4" s="460" t="s">
        <v>720</v>
      </c>
    </row>
    <row r="5" spans="1:4" ht="15" customHeight="1">
      <c r="A5" s="441" t="s">
        <v>697</v>
      </c>
      <c r="B5" s="461" t="s">
        <v>698</v>
      </c>
      <c r="C5" s="461" t="s">
        <v>699</v>
      </c>
      <c r="D5" s="461" t="s">
        <v>700</v>
      </c>
    </row>
    <row r="6" spans="1:4" ht="15" customHeight="1">
      <c r="A6" s="462" t="s">
        <v>721</v>
      </c>
      <c r="B6" s="474">
        <v>103273</v>
      </c>
      <c r="C6" s="474">
        <v>107882</v>
      </c>
      <c r="D6" s="474">
        <v>113892</v>
      </c>
    </row>
    <row r="7" spans="1:4" ht="15" customHeight="1">
      <c r="A7" s="475" t="s">
        <v>722</v>
      </c>
      <c r="B7" s="454">
        <v>52</v>
      </c>
      <c r="C7" s="454">
        <v>53</v>
      </c>
      <c r="D7" s="454">
        <v>54</v>
      </c>
    </row>
    <row r="8" spans="1:4" ht="15" customHeight="1">
      <c r="B8" s="476"/>
      <c r="C8" s="476"/>
      <c r="D8" s="450" t="s">
        <v>718</v>
      </c>
    </row>
  </sheetData>
  <phoneticPr fontId="2"/>
  <hyperlinks>
    <hyperlink ref="A1" location="目次!A1" display="目次へもどる" xr:uid="{27DA849C-10DF-422A-B623-099D9801A1B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2F3F0-C01E-4BB8-8B41-4B38BC0CF30B}">
  <sheetPr codeName="Sheet51"/>
  <dimension ref="A1:D11"/>
  <sheetViews>
    <sheetView zoomScale="110" zoomScaleNormal="110" workbookViewId="0"/>
  </sheetViews>
  <sheetFormatPr defaultColWidth="24.5" defaultRowHeight="15" customHeight="1"/>
  <cols>
    <col min="1" max="1" width="25.625" style="459" customWidth="1"/>
    <col min="2" max="4" width="20.625" style="459" customWidth="1"/>
    <col min="5" max="16384" width="24.5" style="459"/>
  </cols>
  <sheetData>
    <row r="1" spans="1:4" ht="15" customHeight="1">
      <c r="A1" s="516" t="s">
        <v>819</v>
      </c>
    </row>
    <row r="3" spans="1:4" ht="15" customHeight="1">
      <c r="A3" s="458" t="s">
        <v>723</v>
      </c>
    </row>
    <row r="4" spans="1:4" ht="15" customHeight="1">
      <c r="B4" s="450"/>
      <c r="C4" s="450"/>
      <c r="D4" s="460" t="s">
        <v>72</v>
      </c>
    </row>
    <row r="5" spans="1:4" ht="15" customHeight="1">
      <c r="A5" s="441" t="s">
        <v>697</v>
      </c>
      <c r="B5" s="461" t="s">
        <v>698</v>
      </c>
      <c r="C5" s="461" t="s">
        <v>699</v>
      </c>
      <c r="D5" s="461" t="s">
        <v>700</v>
      </c>
    </row>
    <row r="6" spans="1:4" ht="15" customHeight="1">
      <c r="A6" s="462" t="s">
        <v>724</v>
      </c>
      <c r="B6" s="464">
        <v>1108</v>
      </c>
      <c r="C6" s="464">
        <v>1166</v>
      </c>
      <c r="D6" s="464">
        <v>1206</v>
      </c>
    </row>
    <row r="7" spans="1:4" ht="15" customHeight="1">
      <c r="A7" s="463" t="s">
        <v>725</v>
      </c>
      <c r="B7" s="464">
        <v>665</v>
      </c>
      <c r="C7" s="464">
        <v>687</v>
      </c>
      <c r="D7" s="464">
        <v>704</v>
      </c>
    </row>
    <row r="8" spans="1:4" ht="15" customHeight="1">
      <c r="A8" s="463" t="s">
        <v>726</v>
      </c>
      <c r="B8" s="464">
        <v>24</v>
      </c>
      <c r="C8" s="464">
        <v>19</v>
      </c>
      <c r="D8" s="464">
        <v>1</v>
      </c>
    </row>
    <row r="9" spans="1:4" ht="15" customHeight="1">
      <c r="A9" s="463" t="s">
        <v>727</v>
      </c>
      <c r="B9" s="464">
        <v>37</v>
      </c>
      <c r="C9" s="464">
        <v>40</v>
      </c>
      <c r="D9" s="464">
        <v>44</v>
      </c>
    </row>
    <row r="10" spans="1:4" ht="15" customHeight="1">
      <c r="A10" s="477" t="s">
        <v>19</v>
      </c>
      <c r="B10" s="478">
        <f>SUM(B6:B9)</f>
        <v>1834</v>
      </c>
      <c r="C10" s="478">
        <f>SUM(C6:C9)</f>
        <v>1912</v>
      </c>
      <c r="D10" s="478">
        <f>SUM(D6:D9)</f>
        <v>1955</v>
      </c>
    </row>
    <row r="11" spans="1:4" ht="15" customHeight="1">
      <c r="B11" s="450"/>
      <c r="C11" s="450"/>
      <c r="D11" s="450" t="s">
        <v>718</v>
      </c>
    </row>
  </sheetData>
  <phoneticPr fontId="2"/>
  <hyperlinks>
    <hyperlink ref="A1" location="目次!A1" display="目次へもどる" xr:uid="{74829C83-2D7C-4A2B-952F-F2A2372447B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363C2-B5AE-4E06-A7FA-CE17C0548A84}">
  <sheetPr codeName="Sheet52">
    <pageSetUpPr fitToPage="1"/>
  </sheetPr>
  <dimension ref="A1:F37"/>
  <sheetViews>
    <sheetView zoomScale="110" zoomScaleNormal="110" workbookViewId="0"/>
  </sheetViews>
  <sheetFormatPr defaultColWidth="10" defaultRowHeight="15" customHeight="1"/>
  <cols>
    <col min="1" max="1" width="12.625" style="480" customWidth="1"/>
    <col min="2" max="2" width="17.625" style="480" customWidth="1"/>
    <col min="3" max="5" width="18.625" style="480" customWidth="1"/>
    <col min="6" max="16384" width="10" style="480"/>
  </cols>
  <sheetData>
    <row r="1" spans="1:6" ht="15" customHeight="1">
      <c r="A1" s="516" t="s">
        <v>819</v>
      </c>
    </row>
    <row r="3" spans="1:6" ht="15" customHeight="1">
      <c r="A3" s="479" t="s">
        <v>728</v>
      </c>
    </row>
    <row r="4" spans="1:6" ht="15" customHeight="1">
      <c r="C4" s="481"/>
      <c r="D4" s="481"/>
      <c r="E4" s="482" t="s">
        <v>729</v>
      </c>
    </row>
    <row r="5" spans="1:6" ht="15" customHeight="1">
      <c r="A5" s="673" t="s">
        <v>730</v>
      </c>
      <c r="B5" s="674"/>
      <c r="C5" s="483" t="s">
        <v>731</v>
      </c>
      <c r="D5" s="483" t="s">
        <v>732</v>
      </c>
      <c r="E5" s="483" t="s">
        <v>733</v>
      </c>
    </row>
    <row r="6" spans="1:6" ht="15" customHeight="1">
      <c r="A6" s="675" t="s">
        <v>734</v>
      </c>
      <c r="B6" s="484" t="s">
        <v>735</v>
      </c>
      <c r="C6" s="445">
        <v>14751</v>
      </c>
      <c r="D6" s="445">
        <v>14961</v>
      </c>
      <c r="E6" s="445">
        <v>14445</v>
      </c>
    </row>
    <row r="7" spans="1:6" ht="15" customHeight="1">
      <c r="A7" s="676"/>
      <c r="B7" s="485" t="s">
        <v>736</v>
      </c>
      <c r="C7" s="486">
        <v>19360</v>
      </c>
      <c r="D7" s="486">
        <v>19360</v>
      </c>
      <c r="E7" s="486">
        <v>20520</v>
      </c>
      <c r="F7" s="487"/>
    </row>
    <row r="8" spans="1:6" ht="15" customHeight="1">
      <c r="A8" s="671" t="s">
        <v>737</v>
      </c>
      <c r="B8" s="488" t="s">
        <v>735</v>
      </c>
      <c r="C8" s="445">
        <v>6275</v>
      </c>
      <c r="D8" s="445">
        <v>6551</v>
      </c>
      <c r="E8" s="445">
        <v>6594</v>
      </c>
    </row>
    <row r="9" spans="1:6" ht="15" customHeight="1">
      <c r="A9" s="672"/>
      <c r="B9" s="485" t="s">
        <v>736</v>
      </c>
      <c r="C9" s="445">
        <v>29050</v>
      </c>
      <c r="D9" s="445">
        <v>29050</v>
      </c>
      <c r="E9" s="445">
        <v>34920</v>
      </c>
      <c r="F9" s="487"/>
    </row>
    <row r="10" spans="1:6" ht="15" customHeight="1">
      <c r="A10" s="671" t="s">
        <v>738</v>
      </c>
      <c r="B10" s="488" t="s">
        <v>735</v>
      </c>
      <c r="C10" s="489">
        <v>5570</v>
      </c>
      <c r="D10" s="489">
        <v>5719</v>
      </c>
      <c r="E10" s="489">
        <v>5232</v>
      </c>
    </row>
    <row r="11" spans="1:6" ht="15" customHeight="1">
      <c r="A11" s="672"/>
      <c r="B11" s="485" t="s">
        <v>736</v>
      </c>
      <c r="C11" s="486">
        <v>45190</v>
      </c>
      <c r="D11" s="486">
        <v>45190</v>
      </c>
      <c r="E11" s="486">
        <v>49320</v>
      </c>
      <c r="F11" s="487"/>
    </row>
    <row r="12" spans="1:6" ht="15" customHeight="1">
      <c r="A12" s="671" t="s">
        <v>739</v>
      </c>
      <c r="B12" s="488" t="s">
        <v>735</v>
      </c>
      <c r="C12" s="445">
        <v>12056</v>
      </c>
      <c r="D12" s="445">
        <v>11758</v>
      </c>
      <c r="E12" s="445">
        <v>11216</v>
      </c>
    </row>
    <row r="13" spans="1:6" ht="15" customHeight="1">
      <c r="A13" s="672"/>
      <c r="B13" s="490" t="s">
        <v>736</v>
      </c>
      <c r="C13" s="486">
        <v>53580</v>
      </c>
      <c r="D13" s="486">
        <v>53580</v>
      </c>
      <c r="E13" s="486">
        <v>64800</v>
      </c>
      <c r="F13" s="487"/>
    </row>
    <row r="14" spans="1:6" ht="15" customHeight="1">
      <c r="A14" s="671" t="s">
        <v>740</v>
      </c>
      <c r="B14" s="488" t="s">
        <v>735</v>
      </c>
      <c r="C14" s="445">
        <v>11399</v>
      </c>
      <c r="D14" s="445">
        <v>11344</v>
      </c>
      <c r="E14" s="445">
        <v>11248</v>
      </c>
    </row>
    <row r="15" spans="1:6" ht="15" customHeight="1">
      <c r="A15" s="672"/>
      <c r="B15" s="485" t="s">
        <v>736</v>
      </c>
      <c r="C15" s="486">
        <v>64560</v>
      </c>
      <c r="D15" s="486">
        <v>64560</v>
      </c>
      <c r="E15" s="486">
        <v>72000</v>
      </c>
      <c r="F15" s="487"/>
    </row>
    <row r="16" spans="1:6" ht="15" customHeight="1">
      <c r="A16" s="671" t="s">
        <v>741</v>
      </c>
      <c r="B16" s="488" t="s">
        <v>735</v>
      </c>
      <c r="C16" s="445">
        <v>12741</v>
      </c>
      <c r="D16" s="445">
        <v>12985</v>
      </c>
      <c r="E16" s="445">
        <v>10159</v>
      </c>
    </row>
    <row r="17" spans="1:6" ht="15" customHeight="1">
      <c r="A17" s="672"/>
      <c r="B17" s="485" t="s">
        <v>736</v>
      </c>
      <c r="C17" s="486">
        <v>69720</v>
      </c>
      <c r="D17" s="486">
        <v>69720</v>
      </c>
      <c r="E17" s="486">
        <v>86400</v>
      </c>
      <c r="F17" s="487"/>
    </row>
    <row r="18" spans="1:6" ht="15" customHeight="1">
      <c r="A18" s="671" t="s">
        <v>742</v>
      </c>
      <c r="B18" s="488" t="s">
        <v>735</v>
      </c>
      <c r="C18" s="445">
        <v>10552</v>
      </c>
      <c r="D18" s="445">
        <v>10530</v>
      </c>
      <c r="E18" s="445">
        <v>14117</v>
      </c>
    </row>
    <row r="19" spans="1:6" ht="15" customHeight="1">
      <c r="A19" s="672"/>
      <c r="B19" s="485" t="s">
        <v>736</v>
      </c>
      <c r="C19" s="486">
        <v>80700</v>
      </c>
      <c r="D19" s="486">
        <v>80700</v>
      </c>
      <c r="E19" s="486">
        <v>93600</v>
      </c>
      <c r="F19" s="487"/>
    </row>
    <row r="20" spans="1:6" ht="15" customHeight="1">
      <c r="A20" s="671" t="s">
        <v>743</v>
      </c>
      <c r="B20" s="488" t="s">
        <v>735</v>
      </c>
      <c r="C20" s="445">
        <v>7057</v>
      </c>
      <c r="D20" s="445">
        <v>6912</v>
      </c>
      <c r="E20" s="445">
        <v>6914</v>
      </c>
    </row>
    <row r="21" spans="1:6" ht="15" customHeight="1">
      <c r="A21" s="672"/>
      <c r="B21" s="490" t="s">
        <v>736</v>
      </c>
      <c r="C21" s="486">
        <v>96840</v>
      </c>
      <c r="D21" s="486">
        <v>96840</v>
      </c>
      <c r="E21" s="486">
        <v>108000</v>
      </c>
      <c r="F21" s="487"/>
    </row>
    <row r="22" spans="1:6" ht="15" customHeight="1">
      <c r="A22" s="671" t="s">
        <v>744</v>
      </c>
      <c r="B22" s="488" t="s">
        <v>735</v>
      </c>
      <c r="C22" s="445">
        <v>2769</v>
      </c>
      <c r="D22" s="445">
        <v>2850</v>
      </c>
      <c r="E22" s="445">
        <v>3025</v>
      </c>
    </row>
    <row r="23" spans="1:6" ht="15" customHeight="1">
      <c r="A23" s="672"/>
      <c r="B23" s="490" t="s">
        <v>736</v>
      </c>
      <c r="C23" s="486">
        <v>109750</v>
      </c>
      <c r="D23" s="486">
        <v>109750</v>
      </c>
      <c r="E23" s="486">
        <v>122400</v>
      </c>
      <c r="F23" s="487"/>
    </row>
    <row r="24" spans="1:6" ht="15" customHeight="1">
      <c r="A24" s="671" t="s">
        <v>745</v>
      </c>
      <c r="B24" s="488" t="s">
        <v>735</v>
      </c>
      <c r="C24" s="445">
        <v>1301</v>
      </c>
      <c r="D24" s="445">
        <v>1296</v>
      </c>
      <c r="E24" s="445">
        <v>1467</v>
      </c>
    </row>
    <row r="25" spans="1:6" ht="15" customHeight="1">
      <c r="A25" s="672"/>
      <c r="B25" s="490" t="s">
        <v>736</v>
      </c>
      <c r="C25" s="445">
        <v>116200</v>
      </c>
      <c r="D25" s="445">
        <v>116200</v>
      </c>
      <c r="E25" s="445">
        <v>136800</v>
      </c>
      <c r="F25" s="487"/>
    </row>
    <row r="26" spans="1:6" ht="15" customHeight="1">
      <c r="A26" s="671" t="s">
        <v>746</v>
      </c>
      <c r="B26" s="488" t="s">
        <v>735</v>
      </c>
      <c r="C26" s="489">
        <v>601</v>
      </c>
      <c r="D26" s="489">
        <v>628</v>
      </c>
      <c r="E26" s="489">
        <v>743</v>
      </c>
    </row>
    <row r="27" spans="1:6" ht="15" customHeight="1">
      <c r="A27" s="672"/>
      <c r="B27" s="490" t="s">
        <v>736</v>
      </c>
      <c r="C27" s="486">
        <v>122660</v>
      </c>
      <c r="D27" s="486">
        <v>122660</v>
      </c>
      <c r="E27" s="486">
        <v>151200</v>
      </c>
      <c r="F27" s="487"/>
    </row>
    <row r="28" spans="1:6" ht="15" customHeight="1">
      <c r="A28" s="671" t="s">
        <v>747</v>
      </c>
      <c r="B28" s="488" t="s">
        <v>735</v>
      </c>
      <c r="C28" s="445">
        <v>776</v>
      </c>
      <c r="D28" s="445">
        <v>716</v>
      </c>
      <c r="E28" s="445">
        <v>482</v>
      </c>
    </row>
    <row r="29" spans="1:6" ht="15" customHeight="1">
      <c r="A29" s="672"/>
      <c r="B29" s="490" t="s">
        <v>736</v>
      </c>
      <c r="C29" s="445">
        <v>129120</v>
      </c>
      <c r="D29" s="445">
        <v>129120</v>
      </c>
      <c r="E29" s="445">
        <v>165600</v>
      </c>
      <c r="F29" s="487"/>
    </row>
    <row r="30" spans="1:6" ht="15" customHeight="1">
      <c r="A30" s="671" t="s">
        <v>748</v>
      </c>
      <c r="B30" s="488" t="s">
        <v>735</v>
      </c>
      <c r="C30" s="489">
        <v>513</v>
      </c>
      <c r="D30" s="489">
        <v>436</v>
      </c>
      <c r="E30" s="489">
        <v>601</v>
      </c>
    </row>
    <row r="31" spans="1:6" ht="15" customHeight="1">
      <c r="A31" s="672"/>
      <c r="B31" s="490" t="s">
        <v>736</v>
      </c>
      <c r="C31" s="445">
        <v>135570</v>
      </c>
      <c r="D31" s="445">
        <v>135570</v>
      </c>
      <c r="E31" s="445">
        <v>172800</v>
      </c>
      <c r="F31" s="487"/>
    </row>
    <row r="32" spans="1:6" ht="15" customHeight="1">
      <c r="A32" s="671" t="s">
        <v>749</v>
      </c>
      <c r="B32" s="488" t="s">
        <v>735</v>
      </c>
      <c r="C32" s="489">
        <v>326</v>
      </c>
      <c r="D32" s="489">
        <v>240</v>
      </c>
      <c r="E32" s="489">
        <v>341</v>
      </c>
    </row>
    <row r="33" spans="1:6" ht="15" customHeight="1">
      <c r="A33" s="672"/>
      <c r="B33" s="490" t="s">
        <v>736</v>
      </c>
      <c r="C33" s="486">
        <v>142030</v>
      </c>
      <c r="D33" s="486">
        <v>142030</v>
      </c>
      <c r="E33" s="486">
        <v>187200</v>
      </c>
      <c r="F33" s="487"/>
    </row>
    <row r="34" spans="1:6" ht="15" customHeight="1">
      <c r="A34" s="671" t="s">
        <v>750</v>
      </c>
      <c r="B34" s="488" t="s">
        <v>735</v>
      </c>
      <c r="C34" s="445">
        <v>886</v>
      </c>
      <c r="D34" s="445">
        <v>952</v>
      </c>
      <c r="E34" s="445">
        <v>1104</v>
      </c>
    </row>
    <row r="35" spans="1:6" ht="15" customHeight="1">
      <c r="A35" s="672"/>
      <c r="B35" s="490" t="s">
        <v>736</v>
      </c>
      <c r="C35" s="445">
        <v>148480</v>
      </c>
      <c r="D35" s="445">
        <v>148480</v>
      </c>
      <c r="E35" s="445">
        <v>201600</v>
      </c>
      <c r="F35" s="487"/>
    </row>
    <row r="36" spans="1:6" ht="15" customHeight="1">
      <c r="A36" s="677" t="s">
        <v>751</v>
      </c>
      <c r="B36" s="678"/>
      <c r="C36" s="491">
        <f>SUM(C6,C8,C10,C12,C14,C16,C18,C20,C22,C24,C26,C28,C30,C32,C34)</f>
        <v>87573</v>
      </c>
      <c r="D36" s="491">
        <f>SUM(D6,D8,D10,D12,D14,D16,D18,D20,D22,D24,D26,D28,D30,D32,D34)</f>
        <v>87878</v>
      </c>
      <c r="E36" s="491">
        <f>SUM(E6,E8,E10,E12,E14,E16,E18,E20,E22,E24,E26,E28,E30,E32,E34)</f>
        <v>87688</v>
      </c>
    </row>
    <row r="37" spans="1:6" ht="15" customHeight="1">
      <c r="C37" s="481"/>
      <c r="D37" s="481"/>
      <c r="E37" s="481" t="s">
        <v>718</v>
      </c>
    </row>
  </sheetData>
  <mergeCells count="17">
    <mergeCell ref="A28:A29"/>
    <mergeCell ref="A30:A31"/>
    <mergeCell ref="A32:A33"/>
    <mergeCell ref="A34:A35"/>
    <mergeCell ref="A36:B36"/>
    <mergeCell ref="A26:A27"/>
    <mergeCell ref="A5:B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</mergeCells>
  <phoneticPr fontId="2"/>
  <hyperlinks>
    <hyperlink ref="A1" location="目次!A1" display="目次へもどる" xr:uid="{C6EAF944-68DF-43FB-B542-ED27B3336309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copies="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E5C59-3100-4685-9BC0-1CBB74EE8B77}">
  <sheetPr codeName="Sheet53">
    <pageSetUpPr fitToPage="1"/>
  </sheetPr>
  <dimension ref="A1:D9"/>
  <sheetViews>
    <sheetView zoomScale="110" zoomScaleNormal="110" workbookViewId="0"/>
  </sheetViews>
  <sheetFormatPr defaultColWidth="10" defaultRowHeight="15" customHeight="1"/>
  <cols>
    <col min="1" max="1" width="18.625" style="480" customWidth="1"/>
    <col min="2" max="4" width="22.625" style="480" customWidth="1"/>
    <col min="5" max="16384" width="10" style="480"/>
  </cols>
  <sheetData>
    <row r="1" spans="1:4" ht="15" customHeight="1">
      <c r="A1" s="516" t="s">
        <v>819</v>
      </c>
    </row>
    <row r="3" spans="1:4" ht="15" customHeight="1">
      <c r="A3" s="479" t="s">
        <v>752</v>
      </c>
      <c r="B3" s="481"/>
      <c r="D3" s="482"/>
    </row>
    <row r="4" spans="1:4" ht="15" customHeight="1">
      <c r="B4" s="481"/>
      <c r="D4" s="482" t="s">
        <v>753</v>
      </c>
    </row>
    <row r="5" spans="1:4" ht="15" customHeight="1">
      <c r="A5" s="492" t="s">
        <v>754</v>
      </c>
      <c r="B5" s="483" t="s">
        <v>698</v>
      </c>
      <c r="C5" s="483" t="s">
        <v>699</v>
      </c>
      <c r="D5" s="483" t="s">
        <v>700</v>
      </c>
    </row>
    <row r="6" spans="1:4" ht="15" customHeight="1">
      <c r="A6" s="493" t="s">
        <v>755</v>
      </c>
      <c r="B6" s="494">
        <v>100</v>
      </c>
      <c r="C6" s="494">
        <v>100</v>
      </c>
      <c r="D6" s="494">
        <v>100</v>
      </c>
    </row>
    <row r="7" spans="1:4" ht="15" customHeight="1">
      <c r="A7" s="495" t="s">
        <v>756</v>
      </c>
      <c r="B7" s="496">
        <v>91.27</v>
      </c>
      <c r="C7" s="496">
        <v>92.2</v>
      </c>
      <c r="D7" s="496">
        <v>92.7</v>
      </c>
    </row>
    <row r="8" spans="1:4" ht="15" customHeight="1">
      <c r="A8" s="497" t="s">
        <v>757</v>
      </c>
      <c r="B8" s="498">
        <v>99.04</v>
      </c>
      <c r="C8" s="498">
        <v>99.11</v>
      </c>
      <c r="D8" s="498">
        <v>99.15</v>
      </c>
    </row>
    <row r="9" spans="1:4" ht="15" customHeight="1">
      <c r="B9" s="481"/>
      <c r="C9" s="481"/>
      <c r="D9" s="481" t="s">
        <v>718</v>
      </c>
    </row>
  </sheetData>
  <phoneticPr fontId="2"/>
  <hyperlinks>
    <hyperlink ref="A1" location="目次!A1" display="目次へもどる" xr:uid="{7702EB93-9243-4C95-BA4A-E3E61B62E492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copies="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5167D-F6FB-41F5-846C-0B351CD1794D}">
  <sheetPr codeName="Sheet54"/>
  <dimension ref="A1:D30"/>
  <sheetViews>
    <sheetView zoomScale="110" zoomScaleNormal="110" workbookViewId="0"/>
  </sheetViews>
  <sheetFormatPr defaultColWidth="10" defaultRowHeight="15" customHeight="1"/>
  <cols>
    <col min="1" max="1" width="40.625" style="480" customWidth="1"/>
    <col min="2" max="4" width="14.625" style="480" customWidth="1"/>
    <col min="5" max="16384" width="10" style="480"/>
  </cols>
  <sheetData>
    <row r="1" spans="1:4" ht="15" customHeight="1">
      <c r="A1" s="516" t="s">
        <v>819</v>
      </c>
    </row>
    <row r="3" spans="1:4" ht="15" customHeight="1">
      <c r="A3" s="479" t="s">
        <v>758</v>
      </c>
      <c r="B3" s="481"/>
      <c r="D3" s="482"/>
    </row>
    <row r="4" spans="1:4" ht="15" customHeight="1">
      <c r="B4" s="481"/>
      <c r="D4" s="482" t="s">
        <v>759</v>
      </c>
    </row>
    <row r="5" spans="1:4" ht="15" customHeight="1">
      <c r="A5" s="492" t="s">
        <v>754</v>
      </c>
      <c r="B5" s="483" t="s">
        <v>25</v>
      </c>
      <c r="C5" s="483" t="s">
        <v>26</v>
      </c>
      <c r="D5" s="483" t="s">
        <v>27</v>
      </c>
    </row>
    <row r="6" spans="1:4" ht="15" customHeight="1">
      <c r="A6" s="493" t="s">
        <v>760</v>
      </c>
      <c r="B6" s="487">
        <v>57</v>
      </c>
      <c r="C6" s="487">
        <v>63</v>
      </c>
      <c r="D6" s="487">
        <v>67</v>
      </c>
    </row>
    <row r="7" spans="1:4" ht="15" customHeight="1">
      <c r="A7" s="495" t="s">
        <v>761</v>
      </c>
      <c r="B7" s="487">
        <v>36</v>
      </c>
      <c r="C7" s="487">
        <v>45</v>
      </c>
      <c r="D7" s="487">
        <v>45</v>
      </c>
    </row>
    <row r="8" spans="1:4" ht="15" customHeight="1">
      <c r="A8" s="495" t="s">
        <v>762</v>
      </c>
      <c r="B8" s="487">
        <v>4</v>
      </c>
      <c r="C8" s="487">
        <v>4</v>
      </c>
      <c r="D8" s="487">
        <v>4</v>
      </c>
    </row>
    <row r="9" spans="1:4" ht="15" customHeight="1">
      <c r="A9" s="495" t="s">
        <v>763</v>
      </c>
      <c r="B9" s="487">
        <v>9</v>
      </c>
      <c r="C9" s="487">
        <v>10</v>
      </c>
      <c r="D9" s="487">
        <v>10</v>
      </c>
    </row>
    <row r="10" spans="1:4" ht="15" customHeight="1">
      <c r="A10" s="495" t="s">
        <v>764</v>
      </c>
      <c r="B10" s="487">
        <v>46</v>
      </c>
      <c r="C10" s="487">
        <v>50</v>
      </c>
      <c r="D10" s="487">
        <v>55</v>
      </c>
    </row>
    <row r="11" spans="1:4" ht="15" customHeight="1">
      <c r="A11" s="495" t="s">
        <v>765</v>
      </c>
      <c r="B11" s="487">
        <v>15</v>
      </c>
      <c r="C11" s="487">
        <v>15</v>
      </c>
      <c r="D11" s="487">
        <v>15</v>
      </c>
    </row>
    <row r="12" spans="1:4" ht="15" customHeight="1">
      <c r="A12" s="495" t="s">
        <v>766</v>
      </c>
      <c r="B12" s="487">
        <v>16</v>
      </c>
      <c r="C12" s="487">
        <v>16</v>
      </c>
      <c r="D12" s="487">
        <v>16</v>
      </c>
    </row>
    <row r="13" spans="1:4" ht="15" customHeight="1">
      <c r="A13" s="495" t="s">
        <v>767</v>
      </c>
      <c r="B13" s="487">
        <v>7</v>
      </c>
      <c r="C13" s="487">
        <v>7</v>
      </c>
      <c r="D13" s="487">
        <v>7</v>
      </c>
    </row>
    <row r="14" spans="1:4" ht="15" customHeight="1">
      <c r="A14" s="495" t="s">
        <v>768</v>
      </c>
      <c r="B14" s="487">
        <v>18</v>
      </c>
      <c r="C14" s="487">
        <v>17</v>
      </c>
      <c r="D14" s="487">
        <v>17</v>
      </c>
    </row>
    <row r="15" spans="1:4" ht="15" customHeight="1">
      <c r="A15" s="495" t="s">
        <v>769</v>
      </c>
      <c r="B15" s="487">
        <v>27</v>
      </c>
      <c r="C15" s="487">
        <v>28</v>
      </c>
      <c r="D15" s="487">
        <v>28</v>
      </c>
    </row>
    <row r="16" spans="1:4" ht="15" customHeight="1">
      <c r="A16" s="495" t="s">
        <v>724</v>
      </c>
      <c r="B16" s="487">
        <v>14</v>
      </c>
      <c r="C16" s="487">
        <v>14</v>
      </c>
      <c r="D16" s="487">
        <v>15</v>
      </c>
    </row>
    <row r="17" spans="1:4" ht="15" customHeight="1">
      <c r="A17" s="495" t="s">
        <v>725</v>
      </c>
      <c r="B17" s="487">
        <v>7</v>
      </c>
      <c r="C17" s="487">
        <v>7</v>
      </c>
      <c r="D17" s="487">
        <v>7</v>
      </c>
    </row>
    <row r="18" spans="1:4" ht="15" customHeight="1">
      <c r="A18" s="495" t="s">
        <v>770</v>
      </c>
      <c r="B18" s="487">
        <v>0</v>
      </c>
      <c r="C18" s="487">
        <v>0</v>
      </c>
      <c r="D18" s="487">
        <v>0</v>
      </c>
    </row>
    <row r="19" spans="1:4" ht="15" customHeight="1">
      <c r="A19" s="495" t="s">
        <v>771</v>
      </c>
      <c r="B19" s="487">
        <v>0</v>
      </c>
      <c r="C19" s="487">
        <v>0</v>
      </c>
      <c r="D19" s="487">
        <v>0</v>
      </c>
    </row>
    <row r="20" spans="1:4" ht="15" customHeight="1">
      <c r="A20" s="495" t="s">
        <v>772</v>
      </c>
      <c r="B20" s="487">
        <v>76</v>
      </c>
      <c r="C20" s="487">
        <v>74</v>
      </c>
      <c r="D20" s="487">
        <v>79</v>
      </c>
    </row>
    <row r="21" spans="1:4" ht="15" customHeight="1">
      <c r="A21" s="499" t="s">
        <v>773</v>
      </c>
      <c r="B21" s="487">
        <v>3</v>
      </c>
      <c r="C21" s="487">
        <v>4</v>
      </c>
      <c r="D21" s="487">
        <v>4</v>
      </c>
    </row>
    <row r="22" spans="1:4" ht="15" customHeight="1">
      <c r="A22" s="495" t="s">
        <v>774</v>
      </c>
      <c r="B22" s="487">
        <v>0</v>
      </c>
      <c r="C22" s="487">
        <v>0</v>
      </c>
      <c r="D22" s="487">
        <v>0</v>
      </c>
    </row>
    <row r="23" spans="1:4" ht="15" customHeight="1">
      <c r="A23" s="495" t="s">
        <v>775</v>
      </c>
      <c r="B23" s="487">
        <v>6</v>
      </c>
      <c r="C23" s="487">
        <v>6</v>
      </c>
      <c r="D23" s="487">
        <v>6</v>
      </c>
    </row>
    <row r="24" spans="1:4" ht="15" customHeight="1">
      <c r="A24" s="495" t="s">
        <v>776</v>
      </c>
      <c r="B24" s="487">
        <v>23</v>
      </c>
      <c r="C24" s="487">
        <v>23</v>
      </c>
      <c r="D24" s="487">
        <v>24</v>
      </c>
    </row>
    <row r="25" spans="1:4" ht="15" customHeight="1">
      <c r="A25" s="495" t="s">
        <v>777</v>
      </c>
      <c r="B25" s="487">
        <v>9</v>
      </c>
      <c r="C25" s="487">
        <v>10</v>
      </c>
      <c r="D25" s="487">
        <v>10</v>
      </c>
    </row>
    <row r="26" spans="1:4" ht="15" customHeight="1">
      <c r="A26" s="495" t="s">
        <v>778</v>
      </c>
      <c r="B26" s="487">
        <v>0</v>
      </c>
      <c r="C26" s="487">
        <v>0</v>
      </c>
      <c r="D26" s="487">
        <v>0</v>
      </c>
    </row>
    <row r="27" spans="1:4" ht="15" customHeight="1">
      <c r="A27" s="495" t="s">
        <v>779</v>
      </c>
      <c r="B27" s="487">
        <v>42</v>
      </c>
      <c r="C27" s="487">
        <v>42</v>
      </c>
      <c r="D27" s="487">
        <v>41</v>
      </c>
    </row>
    <row r="28" spans="1:4" ht="15" customHeight="1">
      <c r="A28" s="495" t="s">
        <v>780</v>
      </c>
      <c r="B28" s="487">
        <v>2</v>
      </c>
      <c r="C28" s="487">
        <v>2</v>
      </c>
      <c r="D28" s="487">
        <v>2</v>
      </c>
    </row>
    <row r="29" spans="1:4" ht="15" customHeight="1">
      <c r="A29" s="500" t="s">
        <v>781</v>
      </c>
      <c r="B29" s="501">
        <v>5</v>
      </c>
      <c r="C29" s="501">
        <v>5</v>
      </c>
      <c r="D29" s="501">
        <v>5</v>
      </c>
    </row>
    <row r="30" spans="1:4" ht="15" customHeight="1">
      <c r="A30" s="480" t="s">
        <v>782</v>
      </c>
      <c r="B30" s="481"/>
      <c r="D30" s="481" t="s">
        <v>718</v>
      </c>
    </row>
  </sheetData>
  <phoneticPr fontId="2"/>
  <hyperlinks>
    <hyperlink ref="A1" location="目次!A1" display="目次へもどる" xr:uid="{998CD654-B591-4929-B37E-F507499A706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247EE-804D-4D33-A1EE-A679BAC44136}">
  <sheetPr codeName="Sheet55"/>
  <dimension ref="A1:D52"/>
  <sheetViews>
    <sheetView topLeftCell="A13" zoomScale="110" zoomScaleNormal="110" workbookViewId="0"/>
  </sheetViews>
  <sheetFormatPr defaultColWidth="10" defaultRowHeight="15" customHeight="1"/>
  <cols>
    <col min="1" max="1" width="40.625" style="503" customWidth="1"/>
    <col min="2" max="4" width="14.625" style="503" customWidth="1"/>
    <col min="5" max="16384" width="10" style="503"/>
  </cols>
  <sheetData>
    <row r="1" spans="1:4" ht="15" customHeight="1">
      <c r="A1" s="516" t="s">
        <v>819</v>
      </c>
    </row>
    <row r="3" spans="1:4" ht="15" customHeight="1">
      <c r="A3" s="502" t="s">
        <v>783</v>
      </c>
    </row>
    <row r="4" spans="1:4" ht="15" customHeight="1">
      <c r="B4" s="504"/>
      <c r="C4" s="504"/>
      <c r="D4" s="505" t="s">
        <v>753</v>
      </c>
    </row>
    <row r="5" spans="1:4" ht="15" customHeight="1">
      <c r="A5" s="506" t="s">
        <v>784</v>
      </c>
      <c r="B5" s="507" t="s">
        <v>785</v>
      </c>
      <c r="C5" s="507" t="s">
        <v>786</v>
      </c>
      <c r="D5" s="507" t="s">
        <v>787</v>
      </c>
    </row>
    <row r="6" spans="1:4" ht="15" customHeight="1">
      <c r="A6" s="508" t="s">
        <v>772</v>
      </c>
      <c r="B6" s="509">
        <v>99.8</v>
      </c>
      <c r="C6" s="509">
        <v>97.525542784163477</v>
      </c>
      <c r="D6" s="509">
        <v>102</v>
      </c>
    </row>
    <row r="7" spans="1:4" ht="15" customHeight="1">
      <c r="A7" s="510" t="s">
        <v>760</v>
      </c>
      <c r="B7" s="509">
        <v>59</v>
      </c>
      <c r="C7" s="509">
        <v>58.741438290051818</v>
      </c>
      <c r="D7" s="509">
        <v>60.9</v>
      </c>
    </row>
    <row r="8" spans="1:4" ht="15" customHeight="1">
      <c r="A8" s="510" t="s">
        <v>762</v>
      </c>
      <c r="B8" s="509">
        <v>85.8</v>
      </c>
      <c r="C8" s="509">
        <v>73.907342657342653</v>
      </c>
      <c r="D8" s="509">
        <v>80.099999999999994</v>
      </c>
    </row>
    <row r="9" spans="1:4" ht="15" customHeight="1">
      <c r="A9" s="510" t="s">
        <v>761</v>
      </c>
      <c r="B9" s="509">
        <v>73.8</v>
      </c>
      <c r="C9" s="509">
        <v>74.076980934628338</v>
      </c>
      <c r="D9" s="509">
        <v>68</v>
      </c>
    </row>
    <row r="10" spans="1:4" ht="15" customHeight="1">
      <c r="A10" s="510" t="s">
        <v>788</v>
      </c>
      <c r="B10" s="509">
        <v>45</v>
      </c>
      <c r="C10" s="509">
        <v>47.798048650093556</v>
      </c>
      <c r="D10" s="509">
        <v>38.5</v>
      </c>
    </row>
    <row r="11" spans="1:4" ht="15" customHeight="1">
      <c r="A11" s="510" t="s">
        <v>764</v>
      </c>
      <c r="B11" s="509">
        <v>89.3</v>
      </c>
      <c r="C11" s="509">
        <v>90.11343442036511</v>
      </c>
      <c r="D11" s="509">
        <v>105.9</v>
      </c>
    </row>
    <row r="12" spans="1:4" ht="15" customHeight="1">
      <c r="A12" s="510" t="s">
        <v>765</v>
      </c>
      <c r="B12" s="509">
        <v>75</v>
      </c>
      <c r="C12" s="509">
        <v>72.549075991104971</v>
      </c>
      <c r="D12" s="509">
        <v>78.2</v>
      </c>
    </row>
    <row r="13" spans="1:4" ht="15" customHeight="1">
      <c r="A13" s="510" t="s">
        <v>766</v>
      </c>
      <c r="B13" s="509">
        <v>72</v>
      </c>
      <c r="C13" s="509">
        <v>69.470516019167562</v>
      </c>
      <c r="D13" s="509">
        <v>92.3</v>
      </c>
    </row>
    <row r="14" spans="1:4" ht="15" customHeight="1">
      <c r="A14" s="510" t="s">
        <v>767</v>
      </c>
      <c r="B14" s="509">
        <v>42.9</v>
      </c>
      <c r="C14" s="509">
        <v>45.445736434108525</v>
      </c>
      <c r="D14" s="509">
        <v>57.7</v>
      </c>
    </row>
    <row r="15" spans="1:4" ht="15" customHeight="1">
      <c r="A15" s="510" t="s">
        <v>789</v>
      </c>
      <c r="B15" s="509">
        <v>204.8</v>
      </c>
      <c r="C15" s="509">
        <v>211.62296455938696</v>
      </c>
      <c r="D15" s="509">
        <v>209.5</v>
      </c>
    </row>
    <row r="16" spans="1:4" ht="15" customHeight="1">
      <c r="A16" s="510" t="s">
        <v>768</v>
      </c>
      <c r="B16" s="509">
        <v>101.6</v>
      </c>
      <c r="C16" s="509">
        <v>98.507377979568673</v>
      </c>
      <c r="D16" s="509">
        <v>103.7</v>
      </c>
    </row>
    <row r="17" spans="1:4" ht="15" customHeight="1">
      <c r="A17" s="510" t="s">
        <v>790</v>
      </c>
      <c r="B17" s="509">
        <v>103.6</v>
      </c>
      <c r="C17" s="509">
        <v>108.75675675675676</v>
      </c>
      <c r="D17" s="509">
        <v>105.2</v>
      </c>
    </row>
    <row r="18" spans="1:4" ht="15" customHeight="1">
      <c r="A18" s="510" t="s">
        <v>791</v>
      </c>
      <c r="B18" s="509">
        <v>90</v>
      </c>
      <c r="C18" s="509">
        <v>81.589147286821699</v>
      </c>
      <c r="D18" s="509">
        <v>99.5</v>
      </c>
    </row>
    <row r="19" spans="1:4" ht="15" customHeight="1">
      <c r="A19" s="510" t="s">
        <v>792</v>
      </c>
      <c r="B19" s="509">
        <v>102.7</v>
      </c>
      <c r="C19" s="509">
        <v>97.53086419753086</v>
      </c>
      <c r="D19" s="509">
        <v>81.599999999999994</v>
      </c>
    </row>
    <row r="20" spans="1:4" ht="9" customHeight="1">
      <c r="A20" s="510"/>
      <c r="B20" s="509"/>
      <c r="C20" s="509"/>
      <c r="D20" s="509"/>
    </row>
    <row r="21" spans="1:4" ht="15" customHeight="1">
      <c r="A21" s="510" t="s">
        <v>793</v>
      </c>
      <c r="B21" s="509">
        <v>107.6</v>
      </c>
      <c r="C21" s="509">
        <v>108.05478180129991</v>
      </c>
      <c r="D21" s="509">
        <v>103.8</v>
      </c>
    </row>
    <row r="22" spans="1:4" ht="15" customHeight="1">
      <c r="A22" s="510" t="s">
        <v>794</v>
      </c>
      <c r="B22" s="509">
        <v>30.4</v>
      </c>
      <c r="C22" s="509">
        <v>6.5476190476190483</v>
      </c>
      <c r="D22" s="509">
        <v>9.9</v>
      </c>
    </row>
    <row r="23" spans="1:4" ht="15" customHeight="1">
      <c r="A23" s="510" t="s">
        <v>795</v>
      </c>
      <c r="B23" s="509">
        <v>80.7</v>
      </c>
      <c r="C23" s="509">
        <v>80.202774813233731</v>
      </c>
      <c r="D23" s="509">
        <v>54.8</v>
      </c>
    </row>
    <row r="24" spans="1:4" ht="15" customHeight="1">
      <c r="A24" s="510" t="s">
        <v>796</v>
      </c>
      <c r="B24" s="509">
        <v>38.299999999999997</v>
      </c>
      <c r="C24" s="509">
        <v>40.235173824130882</v>
      </c>
      <c r="D24" s="509">
        <v>31.6</v>
      </c>
    </row>
    <row r="25" spans="1:4" ht="15" customHeight="1">
      <c r="A25" s="510" t="s">
        <v>797</v>
      </c>
      <c r="B25" s="509">
        <v>87.6</v>
      </c>
      <c r="C25" s="509">
        <v>87.815955766192729</v>
      </c>
      <c r="D25" s="509">
        <v>86.8</v>
      </c>
    </row>
    <row r="26" spans="1:4" ht="15" customHeight="1">
      <c r="A26" s="510" t="s">
        <v>798</v>
      </c>
      <c r="B26" s="509">
        <v>101.9</v>
      </c>
      <c r="C26" s="509">
        <v>100.75947603121516</v>
      </c>
      <c r="D26" s="509">
        <v>105.5</v>
      </c>
    </row>
    <row r="27" spans="1:4" ht="15" customHeight="1">
      <c r="A27" s="510" t="s">
        <v>799</v>
      </c>
      <c r="B27" s="509">
        <v>47.4</v>
      </c>
      <c r="C27" s="509">
        <v>55.228758169934643</v>
      </c>
      <c r="D27" s="509">
        <v>69.900000000000006</v>
      </c>
    </row>
    <row r="28" spans="1:4" ht="15" customHeight="1">
      <c r="A28" s="510" t="s">
        <v>800</v>
      </c>
      <c r="B28" s="509">
        <v>0</v>
      </c>
      <c r="C28" s="509">
        <v>0</v>
      </c>
      <c r="D28" s="509">
        <v>19.399999999999999</v>
      </c>
    </row>
    <row r="29" spans="1:4" ht="15" customHeight="1">
      <c r="A29" s="510" t="s">
        <v>801</v>
      </c>
      <c r="B29" s="509">
        <v>189.1</v>
      </c>
      <c r="C29" s="509">
        <v>193.54354354354356</v>
      </c>
      <c r="D29" s="509">
        <v>195.9</v>
      </c>
    </row>
    <row r="30" spans="1:4" ht="15" customHeight="1">
      <c r="A30" s="510" t="s">
        <v>802</v>
      </c>
      <c r="B30" s="509">
        <v>98.5</v>
      </c>
      <c r="C30" s="509">
        <v>83.121019108280265</v>
      </c>
      <c r="D30" s="509">
        <v>108.7</v>
      </c>
    </row>
    <row r="31" spans="1:4" ht="15" customHeight="1">
      <c r="A31" s="510" t="s">
        <v>803</v>
      </c>
      <c r="B31" s="509">
        <v>95</v>
      </c>
      <c r="C31" s="509">
        <v>87.777777777777771</v>
      </c>
      <c r="D31" s="509">
        <v>107.8</v>
      </c>
    </row>
    <row r="32" spans="1:4" ht="15" customHeight="1">
      <c r="A32" s="510" t="s">
        <v>804</v>
      </c>
      <c r="B32" s="509">
        <v>80</v>
      </c>
      <c r="C32" s="509">
        <v>79.60992907801419</v>
      </c>
      <c r="D32" s="509">
        <v>112.2</v>
      </c>
    </row>
    <row r="33" spans="1:4" ht="9" customHeight="1">
      <c r="A33" s="510"/>
      <c r="B33" s="509"/>
      <c r="C33" s="509"/>
      <c r="D33" s="509"/>
    </row>
    <row r="34" spans="1:4" ht="15" customHeight="1">
      <c r="A34" s="510" t="s">
        <v>773</v>
      </c>
      <c r="B34" s="509">
        <v>71.5</v>
      </c>
      <c r="C34" s="509">
        <v>77.291666666666671</v>
      </c>
      <c r="D34" s="509">
        <v>81.3</v>
      </c>
    </row>
    <row r="35" spans="1:4" ht="15" customHeight="1">
      <c r="A35" s="510" t="s">
        <v>774</v>
      </c>
      <c r="B35" s="511">
        <v>0</v>
      </c>
      <c r="C35" s="511">
        <v>0</v>
      </c>
      <c r="D35" s="509">
        <v>0</v>
      </c>
    </row>
    <row r="36" spans="1:4" ht="15" customHeight="1">
      <c r="A36" s="510" t="s">
        <v>805</v>
      </c>
      <c r="B36" s="509">
        <v>90.8</v>
      </c>
      <c r="C36" s="509">
        <v>91.382819194515847</v>
      </c>
      <c r="D36" s="509">
        <v>91</v>
      </c>
    </row>
    <row r="37" spans="1:4" ht="15" customHeight="1">
      <c r="A37" s="510" t="s">
        <v>806</v>
      </c>
      <c r="B37" s="509">
        <v>54.3</v>
      </c>
      <c r="C37" s="509">
        <v>44.19191919191919</v>
      </c>
      <c r="D37" s="509">
        <v>40.200000000000003</v>
      </c>
    </row>
    <row r="38" spans="1:4" ht="15" customHeight="1">
      <c r="A38" s="510" t="s">
        <v>807</v>
      </c>
      <c r="B38" s="509">
        <v>101.2</v>
      </c>
      <c r="C38" s="509">
        <v>101.7636684303351</v>
      </c>
      <c r="D38" s="509">
        <v>99.5</v>
      </c>
    </row>
    <row r="39" spans="1:4" ht="15" customHeight="1">
      <c r="A39" s="510" t="s">
        <v>808</v>
      </c>
      <c r="B39" s="509">
        <v>66.7</v>
      </c>
      <c r="C39" s="509">
        <v>12.5</v>
      </c>
      <c r="D39" s="509">
        <v>100</v>
      </c>
    </row>
    <row r="40" spans="1:4" ht="15" customHeight="1">
      <c r="A40" s="510" t="s">
        <v>809</v>
      </c>
      <c r="B40" s="509">
        <v>105.6</v>
      </c>
      <c r="C40" s="509">
        <v>94.941956882255383</v>
      </c>
      <c r="D40" s="509">
        <v>98.1</v>
      </c>
    </row>
    <row r="41" spans="1:4" ht="15" customHeight="1">
      <c r="A41" s="510" t="s">
        <v>810</v>
      </c>
      <c r="B41" s="509">
        <v>70.3</v>
      </c>
      <c r="C41" s="509">
        <v>84.722222222222214</v>
      </c>
      <c r="D41" s="509">
        <v>149</v>
      </c>
    </row>
    <row r="42" spans="1:4" ht="15" customHeight="1">
      <c r="A42" s="510" t="s">
        <v>778</v>
      </c>
      <c r="B42" s="511">
        <v>0</v>
      </c>
      <c r="C42" s="511">
        <v>0</v>
      </c>
      <c r="D42" s="509">
        <v>0</v>
      </c>
    </row>
    <row r="43" spans="1:4" ht="15" customHeight="1">
      <c r="A43" s="512" t="s">
        <v>779</v>
      </c>
      <c r="B43" s="511">
        <v>98.2</v>
      </c>
      <c r="C43" s="511">
        <v>102.82846715328466</v>
      </c>
      <c r="D43" s="509">
        <v>95.9</v>
      </c>
    </row>
    <row r="44" spans="1:4" ht="15" customHeight="1">
      <c r="A44" s="510" t="s">
        <v>811</v>
      </c>
      <c r="B44" s="511">
        <v>87.5</v>
      </c>
      <c r="C44" s="511">
        <v>92.424242424242422</v>
      </c>
      <c r="D44" s="509">
        <v>76.400000000000006</v>
      </c>
    </row>
    <row r="45" spans="1:4" ht="9" customHeight="1">
      <c r="A45" s="510"/>
      <c r="B45" s="509"/>
      <c r="C45" s="509"/>
      <c r="D45" s="509"/>
    </row>
    <row r="46" spans="1:4" ht="15" customHeight="1">
      <c r="A46" s="510" t="s">
        <v>812</v>
      </c>
      <c r="B46" s="509">
        <v>92.3</v>
      </c>
      <c r="C46" s="509">
        <v>96.32231404958678</v>
      </c>
      <c r="D46" s="509">
        <v>96.8</v>
      </c>
    </row>
    <row r="47" spans="1:4" ht="15" customHeight="1">
      <c r="A47" s="510" t="s">
        <v>813</v>
      </c>
      <c r="B47" s="509">
        <v>94.3</v>
      </c>
      <c r="C47" s="509">
        <v>93.51473922902494</v>
      </c>
      <c r="D47" s="509">
        <v>100.4</v>
      </c>
    </row>
    <row r="48" spans="1:4" ht="15" customHeight="1">
      <c r="A48" s="510" t="s">
        <v>814</v>
      </c>
      <c r="B48" s="509">
        <v>266.7</v>
      </c>
      <c r="C48" s="509" t="s">
        <v>32</v>
      </c>
      <c r="D48" s="509" t="s">
        <v>32</v>
      </c>
    </row>
    <row r="49" spans="1:4" ht="15" customHeight="1">
      <c r="A49" s="510" t="s">
        <v>727</v>
      </c>
      <c r="B49" s="509">
        <v>69.8</v>
      </c>
      <c r="C49" s="509">
        <v>64.650537634408607</v>
      </c>
      <c r="D49" s="509">
        <v>61.1</v>
      </c>
    </row>
    <row r="50" spans="1:4" ht="15" customHeight="1">
      <c r="A50" s="513" t="s">
        <v>815</v>
      </c>
      <c r="B50" s="514">
        <v>96.6</v>
      </c>
      <c r="C50" s="514">
        <v>153.81355932203388</v>
      </c>
      <c r="D50" s="514">
        <v>151.69999999999999</v>
      </c>
    </row>
    <row r="51" spans="1:4" ht="15" customHeight="1">
      <c r="A51" s="515" t="s">
        <v>816</v>
      </c>
      <c r="D51" s="504" t="s">
        <v>817</v>
      </c>
    </row>
    <row r="52" spans="1:4" ht="15" customHeight="1">
      <c r="D52" s="504"/>
    </row>
  </sheetData>
  <phoneticPr fontId="2"/>
  <hyperlinks>
    <hyperlink ref="A1" location="目次!A1" display="目次へもどる" xr:uid="{8DAFECF5-082B-4A2A-BBBB-8CA091BEC50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EF1DA-E282-4B49-A7C4-0920E91B1DF6}">
  <sheetPr codeName="Sheet5">
    <pageSetUpPr fitToPage="1"/>
  </sheetPr>
  <dimension ref="A1:H12"/>
  <sheetViews>
    <sheetView zoomScale="110" zoomScaleNormal="110" workbookViewId="0"/>
  </sheetViews>
  <sheetFormatPr defaultColWidth="9.625" defaultRowHeight="15" customHeight="1"/>
  <cols>
    <col min="1" max="1" width="11.125" style="55" customWidth="1"/>
    <col min="2" max="2" width="7.625" style="55" customWidth="1"/>
    <col min="3" max="8" width="11.125" style="55" customWidth="1"/>
    <col min="9" max="16384" width="9.625" style="55"/>
  </cols>
  <sheetData>
    <row r="1" spans="1:8" s="2" customFormat="1" ht="15" customHeight="1">
      <c r="A1" s="516" t="s">
        <v>819</v>
      </c>
    </row>
    <row r="2" spans="1:8" s="2" customFormat="1" ht="15" customHeight="1"/>
    <row r="3" spans="1:8" s="2" customFormat="1" ht="15" customHeight="1">
      <c r="A3" s="1" t="s">
        <v>60</v>
      </c>
    </row>
    <row r="4" spans="1:8" s="2" customFormat="1" ht="15" customHeight="1">
      <c r="H4" s="12" t="s">
        <v>23</v>
      </c>
    </row>
    <row r="5" spans="1:8" s="2" customFormat="1" ht="15" customHeight="1">
      <c r="A5" s="4" t="s">
        <v>61</v>
      </c>
      <c r="B5" s="14" t="s">
        <v>24</v>
      </c>
      <c r="C5" s="4" t="s">
        <v>62</v>
      </c>
      <c r="D5" s="4" t="s">
        <v>63</v>
      </c>
      <c r="E5" s="4" t="s">
        <v>64</v>
      </c>
      <c r="F5" s="4" t="s">
        <v>65</v>
      </c>
      <c r="G5" s="14" t="s">
        <v>66</v>
      </c>
      <c r="H5" s="46" t="s">
        <v>19</v>
      </c>
    </row>
    <row r="6" spans="1:8" s="51" customFormat="1" ht="15" customHeight="1">
      <c r="A6" s="526" t="s">
        <v>67</v>
      </c>
      <c r="B6" s="47" t="s">
        <v>68</v>
      </c>
      <c r="C6" s="48">
        <v>335</v>
      </c>
      <c r="D6" s="49" t="s">
        <v>69</v>
      </c>
      <c r="E6" s="49" t="s">
        <v>69</v>
      </c>
      <c r="F6" s="49" t="s">
        <v>69</v>
      </c>
      <c r="G6" s="49" t="s">
        <v>69</v>
      </c>
      <c r="H6" s="50">
        <f t="shared" ref="H6:H11" si="0">SUM(C6:G6)</f>
        <v>335</v>
      </c>
    </row>
    <row r="7" spans="1:8" ht="15" customHeight="1">
      <c r="A7" s="527"/>
      <c r="B7" s="47" t="s">
        <v>70</v>
      </c>
      <c r="C7" s="52">
        <v>12925</v>
      </c>
      <c r="D7" s="53" t="s">
        <v>69</v>
      </c>
      <c r="E7" s="53" t="s">
        <v>69</v>
      </c>
      <c r="F7" s="8">
        <v>2910</v>
      </c>
      <c r="G7" s="8">
        <v>601</v>
      </c>
      <c r="H7" s="54">
        <f t="shared" si="0"/>
        <v>16436</v>
      </c>
    </row>
    <row r="8" spans="1:8" s="51" customFormat="1" ht="15" customHeight="1">
      <c r="A8" s="528" t="s">
        <v>58</v>
      </c>
      <c r="B8" s="56" t="s">
        <v>68</v>
      </c>
      <c r="C8" s="48">
        <v>311</v>
      </c>
      <c r="D8" s="49" t="s">
        <v>69</v>
      </c>
      <c r="E8" s="49" t="s">
        <v>69</v>
      </c>
      <c r="F8" s="49" t="s">
        <v>69</v>
      </c>
      <c r="G8" s="49" t="s">
        <v>69</v>
      </c>
      <c r="H8" s="50">
        <f t="shared" si="0"/>
        <v>311</v>
      </c>
    </row>
    <row r="9" spans="1:8" ht="15" customHeight="1">
      <c r="A9" s="529"/>
      <c r="B9" s="47" t="s">
        <v>70</v>
      </c>
      <c r="C9" s="52">
        <v>11615</v>
      </c>
      <c r="D9" s="53" t="s">
        <v>69</v>
      </c>
      <c r="E9" s="53" t="s">
        <v>69</v>
      </c>
      <c r="F9" s="8">
        <v>118</v>
      </c>
      <c r="G9" s="8">
        <v>648</v>
      </c>
      <c r="H9" s="54">
        <f t="shared" si="0"/>
        <v>12381</v>
      </c>
    </row>
    <row r="10" spans="1:8" s="51" customFormat="1" ht="15" customHeight="1">
      <c r="A10" s="528">
        <v>6</v>
      </c>
      <c r="B10" s="56" t="s">
        <v>68</v>
      </c>
      <c r="C10" s="48">
        <v>265</v>
      </c>
      <c r="D10" s="49" t="s">
        <v>32</v>
      </c>
      <c r="E10" s="49" t="s">
        <v>32</v>
      </c>
      <c r="F10" s="49" t="s">
        <v>69</v>
      </c>
      <c r="G10" s="49" t="s">
        <v>69</v>
      </c>
      <c r="H10" s="50">
        <f t="shared" si="0"/>
        <v>265</v>
      </c>
    </row>
    <row r="11" spans="1:8" ht="15" customHeight="1">
      <c r="A11" s="529"/>
      <c r="B11" s="47" t="s">
        <v>70</v>
      </c>
      <c r="C11" s="52">
        <v>8335</v>
      </c>
      <c r="D11" s="53" t="s">
        <v>32</v>
      </c>
      <c r="E11" s="53" t="s">
        <v>32</v>
      </c>
      <c r="F11" s="8">
        <v>275</v>
      </c>
      <c r="G11" s="8">
        <v>646</v>
      </c>
      <c r="H11" s="54">
        <f t="shared" si="0"/>
        <v>9256</v>
      </c>
    </row>
    <row r="12" spans="1:8" ht="15" customHeight="1">
      <c r="A12" s="58"/>
      <c r="B12" s="58"/>
      <c r="C12" s="58"/>
      <c r="D12" s="58"/>
      <c r="E12" s="58"/>
      <c r="F12" s="58"/>
      <c r="G12" s="58"/>
      <c r="H12" s="59" t="s">
        <v>48</v>
      </c>
    </row>
  </sheetData>
  <mergeCells count="3">
    <mergeCell ref="A6:A7"/>
    <mergeCell ref="A8:A9"/>
    <mergeCell ref="A10:A11"/>
  </mergeCells>
  <phoneticPr fontId="2"/>
  <hyperlinks>
    <hyperlink ref="A1" location="目次!A1" display="目次へもどる" xr:uid="{DA4FD53D-8498-4AFF-882D-2C5D3DC11270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landscape" cellComments="atEnd" copies="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11676-7897-491F-81AA-A4B9498CC39C}">
  <sheetPr codeName="Sheet6"/>
  <dimension ref="A1:E8"/>
  <sheetViews>
    <sheetView zoomScale="110" zoomScaleNormal="110" workbookViewId="0"/>
  </sheetViews>
  <sheetFormatPr defaultColWidth="9.625" defaultRowHeight="15" customHeight="1"/>
  <cols>
    <col min="1" max="1" width="5" style="61" customWidth="1"/>
    <col min="2" max="2" width="11.125" style="61" customWidth="1"/>
    <col min="3" max="5" width="20.625" style="61" customWidth="1"/>
    <col min="6" max="16384" width="9.625" style="61"/>
  </cols>
  <sheetData>
    <row r="1" spans="1:5" s="518" customFormat="1" ht="15" customHeight="1">
      <c r="A1" s="519" t="s">
        <v>819</v>
      </c>
    </row>
    <row r="2" spans="1:5" s="518" customFormat="1" ht="15" customHeight="1"/>
    <row r="3" spans="1:5" ht="15" customHeight="1">
      <c r="A3" s="60" t="s">
        <v>71</v>
      </c>
      <c r="C3" s="62"/>
    </row>
    <row r="4" spans="1:5" ht="15" customHeight="1">
      <c r="E4" s="63" t="s">
        <v>72</v>
      </c>
    </row>
    <row r="5" spans="1:5" ht="15" customHeight="1">
      <c r="A5" s="530" t="s">
        <v>73</v>
      </c>
      <c r="B5" s="531"/>
      <c r="C5" s="64" t="s">
        <v>74</v>
      </c>
      <c r="D5" s="65" t="s">
        <v>26</v>
      </c>
      <c r="E5" s="66" t="s">
        <v>27</v>
      </c>
    </row>
    <row r="6" spans="1:5" ht="15" customHeight="1">
      <c r="A6" s="532" t="s">
        <v>75</v>
      </c>
      <c r="B6" s="533"/>
      <c r="C6" s="67">
        <v>63314</v>
      </c>
      <c r="D6" s="68">
        <v>61813</v>
      </c>
      <c r="E6" s="68">
        <v>59685</v>
      </c>
    </row>
    <row r="7" spans="1:5" ht="15" customHeight="1">
      <c r="A7" s="534" t="s">
        <v>76</v>
      </c>
      <c r="B7" s="534"/>
      <c r="C7" s="69">
        <v>87221</v>
      </c>
      <c r="D7" s="70">
        <v>87745</v>
      </c>
      <c r="E7" s="70">
        <v>87877</v>
      </c>
    </row>
    <row r="8" spans="1:5" ht="15" customHeight="1">
      <c r="A8" s="71"/>
      <c r="B8" s="72"/>
      <c r="C8" s="72"/>
      <c r="D8" s="72"/>
      <c r="E8" s="59" t="s">
        <v>77</v>
      </c>
    </row>
  </sheetData>
  <mergeCells count="3">
    <mergeCell ref="A5:B5"/>
    <mergeCell ref="A6:B6"/>
    <mergeCell ref="A7:B7"/>
  </mergeCells>
  <phoneticPr fontId="2"/>
  <hyperlinks>
    <hyperlink ref="A1" location="目次!A1" display="目次へもどる" xr:uid="{04CFED9A-0CCC-4D2F-99F5-746905F5E441}"/>
  </hyperlinks>
  <printOptions horizontalCentered="1"/>
  <pageMargins left="0.25" right="0.25" top="0.75" bottom="0.75" header="0.3" footer="0.3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931B9-91EA-4B61-AA3F-82EA9ACEBFB3}">
  <sheetPr codeName="Sheet7"/>
  <dimension ref="A1:H11"/>
  <sheetViews>
    <sheetView zoomScale="110" zoomScaleNormal="110" workbookViewId="0"/>
  </sheetViews>
  <sheetFormatPr defaultColWidth="9.625" defaultRowHeight="15" customHeight="1"/>
  <cols>
    <col min="1" max="1" width="11.125" style="74" customWidth="1"/>
    <col min="2" max="2" width="8.125" style="74" customWidth="1"/>
    <col min="3" max="3" width="8.625" style="74" customWidth="1"/>
    <col min="4" max="4" width="8.125" style="74" customWidth="1"/>
    <col min="5" max="5" width="8.625" style="74" customWidth="1"/>
    <col min="6" max="6" width="8.125" style="74" customWidth="1"/>
    <col min="7" max="7" width="8.625" style="74" customWidth="1"/>
    <col min="8" max="16384" width="9.625" style="74"/>
  </cols>
  <sheetData>
    <row r="1" spans="1:8" ht="15" customHeight="1">
      <c r="A1" s="516" t="s">
        <v>819</v>
      </c>
    </row>
    <row r="3" spans="1:8" ht="15" customHeight="1">
      <c r="A3" s="73" t="s">
        <v>78</v>
      </c>
    </row>
    <row r="4" spans="1:8" ht="15" customHeight="1">
      <c r="A4" s="75" t="s">
        <v>79</v>
      </c>
      <c r="G4" s="76" t="s">
        <v>80</v>
      </c>
    </row>
    <row r="5" spans="1:8" ht="15" customHeight="1">
      <c r="A5" s="535" t="s">
        <v>81</v>
      </c>
      <c r="B5" s="537" t="s">
        <v>82</v>
      </c>
      <c r="C5" s="538"/>
      <c r="D5" s="537" t="s">
        <v>83</v>
      </c>
      <c r="E5" s="538"/>
      <c r="F5" s="537" t="s">
        <v>84</v>
      </c>
      <c r="G5" s="538"/>
    </row>
    <row r="6" spans="1:8" ht="15" customHeight="1">
      <c r="A6" s="536"/>
      <c r="B6" s="77" t="s">
        <v>85</v>
      </c>
      <c r="C6" s="77" t="s">
        <v>86</v>
      </c>
      <c r="D6" s="77" t="s">
        <v>85</v>
      </c>
      <c r="E6" s="77" t="s">
        <v>86</v>
      </c>
      <c r="F6" s="77" t="s">
        <v>85</v>
      </c>
      <c r="G6" s="78" t="s">
        <v>86</v>
      </c>
    </row>
    <row r="7" spans="1:8" ht="15" customHeight="1">
      <c r="A7" s="79" t="s">
        <v>87</v>
      </c>
      <c r="B7" s="80">
        <f>D7+F7</f>
        <v>42</v>
      </c>
      <c r="C7" s="81">
        <f>E7+G7</f>
        <v>4085</v>
      </c>
      <c r="D7" s="82">
        <v>18</v>
      </c>
      <c r="E7" s="82">
        <v>2050</v>
      </c>
      <c r="F7" s="82">
        <v>24</v>
      </c>
      <c r="G7" s="82">
        <v>2035</v>
      </c>
    </row>
    <row r="8" spans="1:8" ht="15" customHeight="1">
      <c r="A8" s="83" t="s">
        <v>88</v>
      </c>
      <c r="B8" s="81">
        <f t="shared" ref="B8:C9" si="0">D8+F8</f>
        <v>42</v>
      </c>
      <c r="C8" s="81">
        <f t="shared" si="0"/>
        <v>4085</v>
      </c>
      <c r="D8" s="82">
        <v>18</v>
      </c>
      <c r="E8" s="82">
        <v>2050</v>
      </c>
      <c r="F8" s="82">
        <v>24</v>
      </c>
      <c r="G8" s="82">
        <v>2035</v>
      </c>
    </row>
    <row r="9" spans="1:8" ht="15" customHeight="1">
      <c r="A9" s="84">
        <v>7</v>
      </c>
      <c r="B9" s="85">
        <f t="shared" si="0"/>
        <v>40</v>
      </c>
      <c r="C9" s="81">
        <f t="shared" si="0"/>
        <v>4049</v>
      </c>
      <c r="D9" s="86">
        <v>17</v>
      </c>
      <c r="E9" s="82">
        <v>2038</v>
      </c>
      <c r="F9" s="86">
        <v>23</v>
      </c>
      <c r="G9" s="86">
        <v>2011</v>
      </c>
    </row>
    <row r="10" spans="1:8" ht="15" customHeight="1">
      <c r="C10" s="87"/>
      <c r="E10" s="87"/>
      <c r="G10" s="88" t="s">
        <v>89</v>
      </c>
      <c r="H10" s="88"/>
    </row>
    <row r="11" spans="1:8" s="89" customFormat="1" ht="15" customHeight="1">
      <c r="G11" s="74"/>
      <c r="H11" s="74"/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 xr:uid="{F032DCDF-7379-4443-ACBC-951A93145018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51E2E-61DE-47EA-802D-AE253AE75418}">
  <sheetPr codeName="Sheet8"/>
  <dimension ref="A1:F10"/>
  <sheetViews>
    <sheetView zoomScale="110" zoomScaleNormal="110" workbookViewId="0"/>
  </sheetViews>
  <sheetFormatPr defaultColWidth="9.625" defaultRowHeight="15" customHeight="1"/>
  <cols>
    <col min="1" max="1" width="11.125" style="74" customWidth="1"/>
    <col min="2" max="6" width="12.625" style="74" customWidth="1"/>
    <col min="7" max="16384" width="9.625" style="74"/>
  </cols>
  <sheetData>
    <row r="1" spans="1:6" ht="15" customHeight="1">
      <c r="A1" s="516" t="s">
        <v>819</v>
      </c>
    </row>
    <row r="3" spans="1:6" ht="15" customHeight="1">
      <c r="A3" s="90" t="s">
        <v>90</v>
      </c>
      <c r="B3" s="89"/>
      <c r="C3" s="89"/>
      <c r="D3" s="89"/>
      <c r="E3" s="89"/>
      <c r="F3" s="89"/>
    </row>
    <row r="4" spans="1:6" ht="15" customHeight="1">
      <c r="A4" s="75" t="s">
        <v>79</v>
      </c>
      <c r="B4" s="89"/>
      <c r="C4" s="89"/>
      <c r="D4" s="89"/>
      <c r="E4" s="89"/>
      <c r="F4" s="91" t="s">
        <v>91</v>
      </c>
    </row>
    <row r="5" spans="1:6" ht="15" customHeight="1">
      <c r="A5" s="539" t="s">
        <v>92</v>
      </c>
      <c r="B5" s="541" t="s">
        <v>85</v>
      </c>
      <c r="C5" s="543" t="s">
        <v>86</v>
      </c>
      <c r="D5" s="544"/>
      <c r="E5" s="545"/>
      <c r="F5" s="546" t="s">
        <v>93</v>
      </c>
    </row>
    <row r="6" spans="1:6" ht="15" customHeight="1">
      <c r="A6" s="540"/>
      <c r="B6" s="542"/>
      <c r="C6" s="94" t="s">
        <v>94</v>
      </c>
      <c r="D6" s="94" t="s">
        <v>95</v>
      </c>
      <c r="E6" s="94" t="s">
        <v>96</v>
      </c>
      <c r="F6" s="547"/>
    </row>
    <row r="7" spans="1:6" ht="15" customHeight="1">
      <c r="A7" s="95" t="s">
        <v>87</v>
      </c>
      <c r="B7" s="96">
        <v>9</v>
      </c>
      <c r="C7" s="97">
        <v>1917</v>
      </c>
      <c r="D7" s="98">
        <v>1033</v>
      </c>
      <c r="E7" s="98">
        <v>884</v>
      </c>
      <c r="F7" s="98">
        <v>64</v>
      </c>
    </row>
    <row r="8" spans="1:6" ht="15" customHeight="1">
      <c r="A8" s="99">
        <v>6</v>
      </c>
      <c r="B8" s="96">
        <v>10</v>
      </c>
      <c r="C8" s="97">
        <v>2009</v>
      </c>
      <c r="D8" s="98">
        <v>1046</v>
      </c>
      <c r="E8" s="98">
        <v>963</v>
      </c>
      <c r="F8" s="98">
        <v>68</v>
      </c>
    </row>
    <row r="9" spans="1:6" ht="15" customHeight="1">
      <c r="A9" s="100">
        <v>7</v>
      </c>
      <c r="B9" s="101">
        <v>11</v>
      </c>
      <c r="C9" s="102">
        <v>2277</v>
      </c>
      <c r="D9" s="103">
        <v>1219</v>
      </c>
      <c r="E9" s="103">
        <v>1058</v>
      </c>
      <c r="F9" s="103">
        <v>78</v>
      </c>
    </row>
    <row r="10" spans="1:6" ht="15" customHeight="1">
      <c r="A10" s="104"/>
      <c r="F10" s="88" t="s">
        <v>97</v>
      </c>
    </row>
  </sheetData>
  <mergeCells count="4">
    <mergeCell ref="A5:A6"/>
    <mergeCell ref="B5:B6"/>
    <mergeCell ref="C5:E5"/>
    <mergeCell ref="F5:F6"/>
  </mergeCells>
  <phoneticPr fontId="2"/>
  <hyperlinks>
    <hyperlink ref="A1" location="目次!A1" display="目次へもどる" xr:uid="{80D42970-9FAA-4985-8969-D84CCF07A214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56</vt:i4>
      </vt:variant>
      <vt:variant>
        <vt:lpstr>名前付き一覧</vt:lpstr>
      </vt:variant>
      <vt:variant>
        <vt:i4>1</vt:i4>
      </vt:variant>
    </vt:vector>
  </HeadingPairs>
  <TitlesOfParts>
    <vt:vector size="57" baseType="lpstr">
      <vt:lpstr>目次</vt:lpstr>
      <vt:lpstr>8-1</vt:lpstr>
      <vt:lpstr>8-2</vt:lpstr>
      <vt:lpstr>8-3</vt:lpstr>
      <vt:lpstr>8-4</vt:lpstr>
      <vt:lpstr>8-5</vt:lpstr>
      <vt:lpstr>8-6</vt:lpstr>
      <vt:lpstr>8-7</vt:lpstr>
      <vt:lpstr>8-8</vt:lpstr>
      <vt:lpstr>8-9</vt:lpstr>
      <vt:lpstr>8-10</vt:lpstr>
      <vt:lpstr>8-11</vt:lpstr>
      <vt:lpstr>8-12</vt:lpstr>
      <vt:lpstr>8-13</vt:lpstr>
      <vt:lpstr>8-14</vt:lpstr>
      <vt:lpstr>8-15</vt:lpstr>
      <vt:lpstr>8-16</vt:lpstr>
      <vt:lpstr>8-17</vt:lpstr>
      <vt:lpstr>8-18</vt:lpstr>
      <vt:lpstr>8-19</vt:lpstr>
      <vt:lpstr>8-20</vt:lpstr>
      <vt:lpstr>8-21</vt:lpstr>
      <vt:lpstr>8-22</vt:lpstr>
      <vt:lpstr>8-23</vt:lpstr>
      <vt:lpstr>8-24</vt:lpstr>
      <vt:lpstr>8-25</vt:lpstr>
      <vt:lpstr>8-26</vt:lpstr>
      <vt:lpstr>8-27(1)</vt:lpstr>
      <vt:lpstr>8-27(2)</vt:lpstr>
      <vt:lpstr>8-28</vt:lpstr>
      <vt:lpstr>8-29</vt:lpstr>
      <vt:lpstr>8-30</vt:lpstr>
      <vt:lpstr>8-31</vt:lpstr>
      <vt:lpstr>8-32</vt:lpstr>
      <vt:lpstr>8-33</vt:lpstr>
      <vt:lpstr>8-34</vt:lpstr>
      <vt:lpstr>8-35</vt:lpstr>
      <vt:lpstr>8-36</vt:lpstr>
      <vt:lpstr>8-37</vt:lpstr>
      <vt:lpstr>8-38</vt:lpstr>
      <vt:lpstr>8-39</vt:lpstr>
      <vt:lpstr>8-40</vt:lpstr>
      <vt:lpstr>8-41</vt:lpstr>
      <vt:lpstr>8-42</vt:lpstr>
      <vt:lpstr>8-43</vt:lpstr>
      <vt:lpstr>8-44</vt:lpstr>
      <vt:lpstr>8-45</vt:lpstr>
      <vt:lpstr>8-46</vt:lpstr>
      <vt:lpstr>8-47</vt:lpstr>
      <vt:lpstr>8-48</vt:lpstr>
      <vt:lpstr>8-49</vt:lpstr>
      <vt:lpstr>8-50</vt:lpstr>
      <vt:lpstr>8-51</vt:lpstr>
      <vt:lpstr>8-52</vt:lpstr>
      <vt:lpstr>8-53</vt:lpstr>
      <vt:lpstr>8-54</vt:lpstr>
      <vt:lpstr>'8-17'!Print_Area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00085426</cp:lastModifiedBy>
  <dcterms:created xsi:type="dcterms:W3CDTF">2016-11-22T04:29:59Z</dcterms:created>
  <dcterms:modified xsi:type="dcterms:W3CDTF">2026-03-27T05:10:13Z</dcterms:modified>
</cp:coreProperties>
</file>