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fsh241\ShareFolder\010_共通文書\0401000_文書行政課\400_統計\令和７年版所沢市統計書\"/>
    </mc:Choice>
  </mc:AlternateContent>
  <xr:revisionPtr revIDLastSave="0" documentId="13_ncr:1_{2806DDCB-974D-44AC-81FE-87373AA6DA00}" xr6:coauthVersionLast="47" xr6:coauthVersionMax="47" xr10:uidLastSave="{00000000-0000-0000-0000-000000000000}"/>
  <bookViews>
    <workbookView xWindow="-108" yWindow="-108" windowWidth="23256" windowHeight="12456" firstSheet="4" activeTab="5" xr2:uid="{00000000-000D-0000-FFFF-FFFF00000000}"/>
  </bookViews>
  <sheets>
    <sheet name="1．位置及び広ぼう" sheetId="1" r:id="rId1"/>
    <sheet name="2．市域の変遷" sheetId="2" r:id="rId2"/>
    <sheet name="3．地目別土地面積の推移" sheetId="3" r:id="rId3"/>
    <sheet name="4．市街化区域･市街化調整区域の規模" sheetId="4" r:id="rId4"/>
    <sheet name="5．用途地域別指定面積" sheetId="5" r:id="rId5"/>
    <sheet name="6．気象状況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H9" i="3"/>
  <c r="H8" i="3"/>
  <c r="H7" i="3"/>
  <c r="H6" i="3"/>
  <c r="H5" i="3"/>
  <c r="H4" i="3" s="1"/>
</calcChain>
</file>

<file path=xl/sharedStrings.xml><?xml version="1.0" encoding="utf-8"?>
<sst xmlns="http://schemas.openxmlformats.org/spreadsheetml/2006/main" count="164" uniqueCount="151">
  <si>
    <t>区　  分</t>
  </si>
  <si>
    <t xml:space="preserve"> </t>
  </si>
  <si>
    <t xml:space="preserve"> 所沢町面積　　埼玉県統計書</t>
  </si>
  <si>
    <t xml:space="preserve"> 市制施行</t>
  </si>
  <si>
    <t xml:space="preserve"> 三ケ島村と柳瀬村を合併</t>
  </si>
  <si>
    <t xml:space="preserve"> 建設省国土地理院全国都道府県市町村別面積調べ</t>
  </si>
  <si>
    <t>地　目</t>
  </si>
  <si>
    <t>　　(ha)</t>
  </si>
  <si>
    <t>構成比 (%)</t>
  </si>
  <si>
    <t>資料：資産税課</t>
  </si>
  <si>
    <t>市街化区域</t>
  </si>
  <si>
    <t>市街化調整区域</t>
  </si>
  <si>
    <t>資料：都市計画課</t>
  </si>
  <si>
    <t>用　途　種　別</t>
  </si>
  <si>
    <t>第一種低層住居専用地域</t>
  </si>
  <si>
    <t>第二種低層住居専用地域</t>
  </si>
  <si>
    <t>第一種中高層住居専用地域</t>
  </si>
  <si>
    <t>第二種中高層住居専用地域</t>
  </si>
  <si>
    <t>第一種住居地域</t>
  </si>
  <si>
    <t>第二種住居地域</t>
  </si>
  <si>
    <t>準 　住 　居 　地 　域</t>
  </si>
  <si>
    <t>近隣商業地域</t>
  </si>
  <si>
    <t>商業地域</t>
  </si>
  <si>
    <t>準　 工　 業　 地　 域</t>
  </si>
  <si>
    <t>工業専用地域</t>
  </si>
  <si>
    <t>合　　　　　　　　　計</t>
  </si>
  <si>
    <t>区    分</t>
  </si>
  <si>
    <t>最高起日</t>
    <rPh sb="0" eb="2">
      <t>サイコウ</t>
    </rPh>
    <rPh sb="2" eb="3">
      <t>キ</t>
    </rPh>
    <rPh sb="3" eb="4">
      <t>ジツ</t>
    </rPh>
    <phoneticPr fontId="3"/>
  </si>
  <si>
    <t>最    低</t>
    <phoneticPr fontId="3"/>
  </si>
  <si>
    <t>最低起日</t>
    <rPh sb="0" eb="2">
      <t>サイテイ</t>
    </rPh>
    <rPh sb="2" eb="3">
      <t>キ</t>
    </rPh>
    <rPh sb="3" eb="4">
      <t>ジツ</t>
    </rPh>
    <phoneticPr fontId="3"/>
  </si>
  <si>
    <t>最大風速</t>
    <phoneticPr fontId="3"/>
  </si>
  <si>
    <t>最大起日</t>
    <rPh sb="0" eb="2">
      <t>サイダイ</t>
    </rPh>
    <rPh sb="2" eb="3">
      <t>キ</t>
    </rPh>
    <rPh sb="3" eb="4">
      <t>ジツ</t>
    </rPh>
    <phoneticPr fontId="3"/>
  </si>
  <si>
    <t>総　  量</t>
    <phoneticPr fontId="3"/>
  </si>
  <si>
    <t>最    高</t>
    <phoneticPr fontId="3"/>
  </si>
  <si>
    <t>最高起日</t>
    <rPh sb="0" eb="2">
      <t>サイコウ</t>
    </rPh>
    <phoneticPr fontId="3"/>
  </si>
  <si>
    <t>最大起日</t>
    <rPh sb="0" eb="2">
      <t>サイダイ</t>
    </rPh>
    <phoneticPr fontId="3"/>
  </si>
  <si>
    <t>晴</t>
  </si>
  <si>
    <t>曇</t>
  </si>
  <si>
    <t>雨</t>
  </si>
  <si>
    <t>雪</t>
  </si>
  <si>
    <t xml:space="preserve">6．気象状況       </t>
    <phoneticPr fontId="3"/>
  </si>
  <si>
    <t>1．位置及び広ぼう</t>
    <phoneticPr fontId="3"/>
  </si>
  <si>
    <t>位　　置　　及　　び　　広　　ぼ　　う</t>
    <phoneticPr fontId="3"/>
  </si>
  <si>
    <t>2．市域の変遷</t>
    <phoneticPr fontId="3"/>
  </si>
  <si>
    <t>年　　月　　日</t>
    <phoneticPr fontId="3"/>
  </si>
  <si>
    <t>備　　　　　　考</t>
    <phoneticPr fontId="3"/>
  </si>
  <si>
    <t>気  　　　　　温　　 （ ℃ ）</t>
    <phoneticPr fontId="3"/>
  </si>
  <si>
    <t>降　　　　　水　　　　　量　　　（mm）</t>
    <phoneticPr fontId="3"/>
  </si>
  <si>
    <t>天　　　気　　　日　　　数　　（日）</t>
    <phoneticPr fontId="3"/>
  </si>
  <si>
    <t>平　　均</t>
    <phoneticPr fontId="3"/>
  </si>
  <si>
    <t>最　　高</t>
    <phoneticPr fontId="3"/>
  </si>
  <si>
    <t>5．用途地域別指定面積</t>
    <phoneticPr fontId="3"/>
  </si>
  <si>
    <t xml:space="preserve">3．地目別土地面積の推移　　　　　　　　　　　　　　　　　　　　　    </t>
    <phoneticPr fontId="3"/>
  </si>
  <si>
    <t>各年1月1日</t>
    <phoneticPr fontId="3"/>
  </si>
  <si>
    <t xml:space="preserve">単位：ha </t>
    <phoneticPr fontId="3"/>
  </si>
  <si>
    <t xml:space="preserve"> 東　経</t>
  </si>
  <si>
    <t xml:space="preserve"> 北　緯</t>
  </si>
  <si>
    <t xml:space="preserve"> 東　西</t>
  </si>
  <si>
    <t xml:space="preserve"> 南　北</t>
  </si>
  <si>
    <t xml:space="preserve"> 最　高</t>
  </si>
  <si>
    <t xml:space="preserve"> 最　低</t>
  </si>
  <si>
    <t xml:space="preserve"> 平　均</t>
  </si>
  <si>
    <t>　  (ha)</t>
    <phoneticPr fontId="3"/>
  </si>
  <si>
    <t>　　(ha)</t>
    <phoneticPr fontId="3"/>
  </si>
  <si>
    <t>4．市街化区域･市街化調整区域の規模                                       　 　　</t>
    <phoneticPr fontId="3"/>
  </si>
  <si>
    <t>風　　　　　速　　（ ｍ／s ）</t>
    <phoneticPr fontId="3"/>
  </si>
  <si>
    <t>平　　　均</t>
  </si>
  <si>
    <t>1時間当たり最大</t>
    <rPh sb="3" eb="4">
      <t>ア</t>
    </rPh>
    <phoneticPr fontId="3"/>
  </si>
  <si>
    <t>　　　  2 月</t>
  </si>
  <si>
    <t>　　　  3 月</t>
  </si>
  <si>
    <t>　　　  4 月</t>
  </si>
  <si>
    <t>　　　  5 月</t>
  </si>
  <si>
    <t>　　　  6 月</t>
  </si>
  <si>
    <t>　　　  7 月</t>
  </si>
  <si>
    <t>　　　  8 月</t>
  </si>
  <si>
    <t>　　　  9 月</t>
  </si>
  <si>
    <t>資料：埼玉西部消防組合</t>
    <rPh sb="3" eb="5">
      <t>サイタマ</t>
    </rPh>
    <rPh sb="5" eb="7">
      <t>セイブ</t>
    </rPh>
    <rPh sb="7" eb="9">
      <t>ショウボウ</t>
    </rPh>
    <rPh sb="9" eb="11">
      <t>クミアイ</t>
    </rPh>
    <phoneticPr fontId="3"/>
  </si>
  <si>
    <t>令和3年</t>
  </si>
  <si>
    <t>令和5年</t>
  </si>
  <si>
    <t>令和 5年10月 6日</t>
  </si>
  <si>
    <t>令和3年4月1日所沢市告示第178号</t>
    <rPh sb="0" eb="2">
      <t>レイワ</t>
    </rPh>
    <phoneticPr fontId="3"/>
  </si>
  <si>
    <t>令和5年10月6日所沢市告示第484号</t>
    <rPh sb="0" eb="2">
      <t>レイワ</t>
    </rPh>
    <rPh sb="3" eb="4">
      <t>ネン</t>
    </rPh>
    <rPh sb="6" eb="7">
      <t>ガツ</t>
    </rPh>
    <rPh sb="8" eb="9">
      <t>ニチ</t>
    </rPh>
    <rPh sb="9" eb="12">
      <t>トコロザワシ</t>
    </rPh>
    <rPh sb="12" eb="14">
      <t>コクジ</t>
    </rPh>
    <rPh sb="14" eb="15">
      <t>ダイ</t>
    </rPh>
    <rPh sb="18" eb="19">
      <t>ゴウゴウ</t>
    </rPh>
    <phoneticPr fontId="3"/>
  </si>
  <si>
    <t>面積(ha)</t>
    <phoneticPr fontId="3"/>
  </si>
  <si>
    <t>構成比(％)</t>
    <phoneticPr fontId="3"/>
  </si>
  <si>
    <t>令和6年</t>
  </si>
  <si>
    <t>面　積(k㎡)</t>
  </si>
  <si>
    <t>昭和18年 4月1日</t>
    <phoneticPr fontId="3"/>
  </si>
  <si>
    <t xml:space="preserve"> 所沢町、小手指村、山口村、吾妻村、松井村、富岡村が合併</t>
    <rPh sb="8" eb="9">
      <t>ムラ</t>
    </rPh>
    <phoneticPr fontId="3"/>
  </si>
  <si>
    <t>昭和30年 4月1日</t>
    <phoneticPr fontId="3"/>
  </si>
  <si>
    <t>平成 5年 4月1日</t>
    <phoneticPr fontId="3"/>
  </si>
  <si>
    <t>平成 9年 1月1日</t>
    <phoneticPr fontId="3"/>
  </si>
  <si>
    <t xml:space="preserve"> 国土交通省国土地理院全国都道府県市町村別面積調べ</t>
    <rPh sb="1" eb="3">
      <t>コクド</t>
    </rPh>
    <rPh sb="3" eb="5">
      <t>コウツウ</t>
    </rPh>
    <phoneticPr fontId="3"/>
  </si>
  <si>
    <t xml:space="preserve">  ＊総　　　数</t>
    <phoneticPr fontId="3"/>
  </si>
  <si>
    <t>田</t>
    <phoneticPr fontId="3"/>
  </si>
  <si>
    <t>畑</t>
    <phoneticPr fontId="3"/>
  </si>
  <si>
    <t>宅　　　地</t>
    <phoneticPr fontId="3"/>
  </si>
  <si>
    <t>山　　　林</t>
    <phoneticPr fontId="3"/>
  </si>
  <si>
    <t>原　　　野</t>
    <phoneticPr fontId="3"/>
  </si>
  <si>
    <t>雑　種　地</t>
    <phoneticPr fontId="3"/>
  </si>
  <si>
    <t>そ　の　他</t>
    <phoneticPr fontId="3"/>
  </si>
  <si>
    <t>（注）・雑種地は、ゴルフ場、鉄軌道用地等。</t>
    <phoneticPr fontId="3"/>
  </si>
  <si>
    <t>　　　・その他は、道路、河川、その他の公共用地等。</t>
    <phoneticPr fontId="3"/>
  </si>
  <si>
    <t>令和4年</t>
  </si>
  <si>
    <t>令和 2年 3月27日</t>
    <rPh sb="0" eb="2">
      <t>レイワ</t>
    </rPh>
    <phoneticPr fontId="3"/>
  </si>
  <si>
    <t>工業地域</t>
    <rPh sb="0" eb="2">
      <t>コウギョウ</t>
    </rPh>
    <rPh sb="2" eb="4">
      <t>チイキ</t>
    </rPh>
    <phoneticPr fontId="3"/>
  </si>
  <si>
    <t>（注）・市街化区域内無指定は所沢航空記念公園等。　　　　　　　　　　　　　　　　</t>
    <rPh sb="22" eb="23">
      <t>トウ</t>
    </rPh>
    <phoneticPr fontId="3"/>
  </si>
  <si>
    <t xml:space="preserve">　　　・用途地域が指定されている市街化調整区域も含む。 </t>
    <phoneticPr fontId="3"/>
  </si>
  <si>
    <t>（注）・天気日数の雨日数は、0時から24時の間に5mm以上の降雨があった場合。</t>
    <rPh sb="1" eb="2">
      <t>チュウ</t>
    </rPh>
    <rPh sb="4" eb="6">
      <t>テンキ</t>
    </rPh>
    <phoneticPr fontId="3"/>
  </si>
  <si>
    <t>　　　・天気日数の雪日数は、0時から24時の間に1cm以上の積雪があった場合。</t>
    <phoneticPr fontId="3"/>
  </si>
  <si>
    <t>面　　積</t>
    <phoneticPr fontId="3"/>
  </si>
  <si>
    <t xml:space="preserve"> 　 72.11 k㎡</t>
    <phoneticPr fontId="3"/>
  </si>
  <si>
    <t>東　　端</t>
    <phoneticPr fontId="3"/>
  </si>
  <si>
    <t xml:space="preserve"> 　139°33′　　　　　</t>
    <phoneticPr fontId="3"/>
  </si>
  <si>
    <t>市役所　1）</t>
    <phoneticPr fontId="3"/>
  </si>
  <si>
    <t>西　　端</t>
    <phoneticPr fontId="3"/>
  </si>
  <si>
    <t xml:space="preserve"> 　139°23′　　　　　　</t>
    <phoneticPr fontId="3"/>
  </si>
  <si>
    <t>　北　緯　　35°47′</t>
    <phoneticPr fontId="3"/>
  </si>
  <si>
    <t>南　　端</t>
    <phoneticPr fontId="3"/>
  </si>
  <si>
    <t xml:space="preserve"> 　 35°46′　　　　　　</t>
    <phoneticPr fontId="3"/>
  </si>
  <si>
    <t>　東　経   139°28'</t>
    <phoneticPr fontId="3"/>
  </si>
  <si>
    <t>北　　端</t>
    <phoneticPr fontId="3"/>
  </si>
  <si>
    <t xml:space="preserve"> 　 35°51′</t>
    <phoneticPr fontId="3"/>
  </si>
  <si>
    <t>広 ぼ う</t>
    <phoneticPr fontId="3"/>
  </si>
  <si>
    <t xml:space="preserve"> 　 15.1   km</t>
    <phoneticPr fontId="3"/>
  </si>
  <si>
    <t xml:space="preserve"> 　　8.9   km</t>
    <phoneticPr fontId="3"/>
  </si>
  <si>
    <t>標　　高</t>
    <phoneticPr fontId="3"/>
  </si>
  <si>
    <t xml:space="preserve"> 　175.1   m　</t>
    <phoneticPr fontId="3"/>
  </si>
  <si>
    <t>（狭山湖西側）</t>
    <phoneticPr fontId="3"/>
  </si>
  <si>
    <t xml:space="preserve"> 　 12.0   m　</t>
    <phoneticPr fontId="3"/>
  </si>
  <si>
    <t>（柳瀬川下流）</t>
    <phoneticPr fontId="3"/>
  </si>
  <si>
    <t xml:space="preserve"> 　 73.7   m</t>
    <phoneticPr fontId="3"/>
  </si>
  <si>
    <t xml:space="preserve">　  72.0   m  </t>
    <phoneticPr fontId="3"/>
  </si>
  <si>
    <t>（市役所）</t>
    <phoneticPr fontId="3"/>
  </si>
  <si>
    <t>周　　囲</t>
    <phoneticPr fontId="3"/>
  </si>
  <si>
    <t xml:space="preserve"> 　 57.0  km</t>
    <phoneticPr fontId="3"/>
  </si>
  <si>
    <t>（注）・1)は、世界測地系による。</t>
    <rPh sb="1" eb="2">
      <t>チュウ</t>
    </rPh>
    <rPh sb="8" eb="10">
      <t>セカイ</t>
    </rPh>
    <rPh sb="10" eb="12">
      <t>ソクチ</t>
    </rPh>
    <rPh sb="12" eb="13">
      <t>ケイ</t>
    </rPh>
    <phoneticPr fontId="3"/>
  </si>
  <si>
    <t>令和7年</t>
  </si>
  <si>
    <t>告 示 年 月 日</t>
  </si>
  <si>
    <t>都市計画区域</t>
  </si>
  <si>
    <t>昭和45年 8月25日</t>
  </si>
  <si>
    <t>昭和50年 6月24日</t>
  </si>
  <si>
    <t>昭和54年 4月24日</t>
  </si>
  <si>
    <t>昭和59年12月26日</t>
  </si>
  <si>
    <t>平成 3年12月24日</t>
  </si>
  <si>
    <t>平成 5年 4月 9日</t>
  </si>
  <si>
    <t>平成10年12月25日</t>
  </si>
  <si>
    <t>平成29年 3月31日</t>
  </si>
  <si>
    <t>　　　  1 月</t>
  </si>
  <si>
    <t>　　　 10 月</t>
  </si>
  <si>
    <t>　　　 11 月</t>
  </si>
  <si>
    <t>　　　 12 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</si>
</sst>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#,##0.0;[Red]\-#,##0.0"/>
    <numFmt numFmtId="178" formatCode="#,##0.0_);[Red]\(#,##0.0\)"/>
    <numFmt numFmtId="179" formatCode="#,##0.0"/>
    <numFmt numFmtId="180" formatCode="0.0_ "/>
    <numFmt numFmtId="182" formatCode="0.0_);[Red]\(0.0\)"/>
    <numFmt numFmtId="183" formatCode="0_);[Red]\(0\)"/>
    <numFmt numFmtId="184" formatCode="m&quot;月&quot;d&quot;日&quot;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Times New Roman"/>
      <family val="1"/>
    </font>
    <font>
      <sz val="9.5"/>
      <name val="Times New Roman"/>
      <family val="1"/>
    </font>
    <font>
      <sz val="11"/>
      <name val="ＤＨＰ平成明朝体W3"/>
      <family val="3"/>
      <charset val="128"/>
    </font>
    <font>
      <sz val="9.5"/>
      <name val="ＭＳ 明朝"/>
      <family val="1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77" fontId="2" fillId="0" borderId="0" xfId="1" applyNumberFormat="1" applyFont="1" applyBorder="1" applyAlignment="1" applyProtection="1">
      <alignment vertical="center" wrapText="1"/>
      <protection locked="0"/>
    </xf>
    <xf numFmtId="177" fontId="2" fillId="0" borderId="1" xfId="1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5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>
      <alignment horizontal="left" vertical="center"/>
    </xf>
    <xf numFmtId="176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>
      <alignment horizontal="left" vertical="center"/>
    </xf>
    <xf numFmtId="58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0" xfId="1" applyNumberFormat="1" applyFont="1" applyBorder="1" applyAlignment="1" applyProtection="1">
      <alignment vertical="center" wrapText="1"/>
    </xf>
    <xf numFmtId="177" fontId="2" fillId="0" borderId="1" xfId="1" applyNumberFormat="1" applyFont="1" applyBorder="1" applyAlignment="1" applyProtection="1">
      <alignment vertical="center" wrapText="1"/>
    </xf>
    <xf numFmtId="177" fontId="6" fillId="0" borderId="0" xfId="1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vertical="top" wrapText="1"/>
    </xf>
    <xf numFmtId="0" fontId="8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3" fontId="2" fillId="0" borderId="13" xfId="0" applyNumberFormat="1" applyFont="1" applyBorder="1" applyAlignment="1" applyProtection="1">
      <alignment horizontal="right" vertical="center" wrapText="1"/>
    </xf>
    <xf numFmtId="3" fontId="2" fillId="0" borderId="0" xfId="0" applyNumberFormat="1" applyFont="1" applyBorder="1" applyAlignment="1" applyProtection="1">
      <alignment horizontal="right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justify" vertical="center" wrapText="1"/>
    </xf>
    <xf numFmtId="3" fontId="2" fillId="0" borderId="12" xfId="0" applyNumberFormat="1" applyFont="1" applyBorder="1" applyAlignment="1" applyProtection="1">
      <alignment horizontal="right" vertical="center" wrapText="1"/>
    </xf>
    <xf numFmtId="3" fontId="2" fillId="0" borderId="1" xfId="0" applyNumberFormat="1" applyFont="1" applyBorder="1" applyAlignment="1" applyProtection="1">
      <alignment horizontal="right" vertical="center" wrapText="1"/>
    </xf>
    <xf numFmtId="178" fontId="2" fillId="0" borderId="14" xfId="0" applyNumberFormat="1" applyFont="1" applyBorder="1" applyAlignment="1">
      <alignment horizontal="right" vertical="center" wrapText="1"/>
    </xf>
    <xf numFmtId="178" fontId="2" fillId="0" borderId="0" xfId="0" applyNumberFormat="1" applyFont="1" applyAlignment="1">
      <alignment vertical="center" wrapText="1"/>
    </xf>
    <xf numFmtId="178" fontId="2" fillId="0" borderId="0" xfId="0" applyNumberFormat="1" applyFont="1" applyAlignment="1">
      <alignment horizontal="right" vertical="center" wrapText="1"/>
    </xf>
    <xf numFmtId="0" fontId="2" fillId="0" borderId="13" xfId="0" applyFont="1" applyBorder="1" applyAlignment="1">
      <alignment horizontal="distributed" vertical="center" wrapText="1"/>
    </xf>
    <xf numFmtId="179" fontId="2" fillId="0" borderId="1" xfId="0" applyNumberFormat="1" applyFont="1" applyBorder="1" applyAlignment="1">
      <alignment vertical="center" wrapText="1"/>
    </xf>
    <xf numFmtId="182" fontId="11" fillId="0" borderId="5" xfId="0" applyNumberFormat="1" applyFont="1" applyBorder="1" applyAlignment="1" applyProtection="1">
      <alignment horizontal="right" vertical="center" wrapText="1"/>
      <protection locked="0"/>
    </xf>
    <xf numFmtId="182" fontId="11" fillId="0" borderId="0" xfId="0" applyNumberFormat="1" applyFont="1" applyAlignment="1" applyProtection="1">
      <alignment horizontal="right" vertical="center" wrapText="1"/>
      <protection locked="0"/>
    </xf>
    <xf numFmtId="184" fontId="11" fillId="0" borderId="0" xfId="0" applyNumberFormat="1" applyFont="1" applyAlignment="1" applyProtection="1">
      <alignment horizontal="right" vertical="center" wrapText="1"/>
      <protection locked="0"/>
    </xf>
    <xf numFmtId="180" fontId="11" fillId="0" borderId="0" xfId="0" applyNumberFormat="1" applyFont="1" applyAlignment="1" applyProtection="1">
      <alignment horizontal="right" vertical="center" wrapText="1"/>
      <protection locked="0"/>
    </xf>
    <xf numFmtId="183" fontId="11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center" wrapText="1"/>
    </xf>
    <xf numFmtId="180" fontId="6" fillId="0" borderId="0" xfId="0" applyNumberFormat="1" applyFont="1" applyBorder="1" applyAlignment="1" applyProtection="1">
      <alignment vertical="center" wrapText="1"/>
    </xf>
    <xf numFmtId="56" fontId="6" fillId="0" borderId="0" xfId="0" applyNumberFormat="1" applyFont="1" applyBorder="1" applyAlignment="1" applyProtection="1">
      <alignment horizontal="right" vertical="center" wrapText="1"/>
    </xf>
    <xf numFmtId="180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justify" vertical="center" wrapText="1"/>
    </xf>
    <xf numFmtId="0" fontId="6" fillId="0" borderId="0" xfId="0" quotePrefix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2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6" xfId="0" applyFont="1" applyFill="1" applyBorder="1">
      <alignment vertical="center"/>
    </xf>
    <xf numFmtId="58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182" fontId="2" fillId="0" borderId="11" xfId="0" applyNumberFormat="1" applyFont="1" applyBorder="1" applyAlignment="1">
      <alignment horizontal="right" vertical="top" wrapText="1"/>
    </xf>
    <xf numFmtId="182" fontId="2" fillId="0" borderId="0" xfId="0" applyNumberFormat="1" applyFont="1" applyAlignment="1">
      <alignment vertical="top" wrapText="1"/>
    </xf>
    <xf numFmtId="182" fontId="2" fillId="0" borderId="0" xfId="0" applyNumberFormat="1" applyFont="1" applyAlignment="1">
      <alignment horizontal="right" vertical="top" wrapText="1"/>
    </xf>
    <xf numFmtId="182" fontId="2" fillId="0" borderId="0" xfId="0" applyNumberFormat="1" applyFont="1">
      <alignment vertical="center"/>
    </xf>
    <xf numFmtId="182" fontId="2" fillId="0" borderId="0" xfId="0" applyNumberFormat="1" applyFont="1" applyAlignment="1">
      <alignment horizontal="justify" vertical="top"/>
    </xf>
    <xf numFmtId="182" fontId="2" fillId="0" borderId="0" xfId="0" applyNumberFormat="1" applyFont="1" applyAlignment="1">
      <alignment horizontal="justify" vertical="top" wrapText="1"/>
    </xf>
    <xf numFmtId="182" fontId="2" fillId="0" borderId="5" xfId="0" applyNumberFormat="1" applyFont="1" applyBorder="1" applyAlignment="1">
      <alignment horizontal="right" vertical="center" wrapText="1"/>
    </xf>
    <xf numFmtId="182" fontId="2" fillId="0" borderId="0" xfId="0" applyNumberFormat="1" applyFont="1" applyAlignment="1">
      <alignment horizontal="right" vertical="center" wrapText="1"/>
    </xf>
    <xf numFmtId="56" fontId="2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horizontal="right" vertical="center" wrapText="1"/>
    </xf>
    <xf numFmtId="178" fontId="11" fillId="0" borderId="0" xfId="1" applyNumberFormat="1" applyFont="1" applyBorder="1" applyAlignment="1" applyProtection="1">
      <alignment horizontal="right" vertical="center" wrapText="1"/>
    </xf>
    <xf numFmtId="182" fontId="11" fillId="0" borderId="0" xfId="0" applyNumberFormat="1" applyFont="1" applyAlignment="1">
      <alignment vertical="center" wrapText="1"/>
    </xf>
    <xf numFmtId="56" fontId="11" fillId="0" borderId="0" xfId="0" applyNumberFormat="1" applyFont="1" applyAlignment="1">
      <alignment horizontal="right" vertical="center"/>
    </xf>
    <xf numFmtId="182" fontId="11" fillId="0" borderId="0" xfId="0" applyNumberFormat="1" applyFont="1" applyAlignment="1">
      <alignment horizontal="right" vertical="center" wrapText="1"/>
    </xf>
    <xf numFmtId="183" fontId="1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182" fontId="2" fillId="0" borderId="6" xfId="0" applyNumberFormat="1" applyFont="1" applyBorder="1" applyAlignment="1">
      <alignment vertical="top" wrapText="1"/>
    </xf>
    <xf numFmtId="182" fontId="2" fillId="0" borderId="1" xfId="0" applyNumberFormat="1" applyFont="1" applyBorder="1" applyAlignment="1">
      <alignment vertical="top" wrapText="1"/>
    </xf>
    <xf numFmtId="182" fontId="2" fillId="0" borderId="1" xfId="0" applyNumberFormat="1" applyFont="1" applyBorder="1" applyAlignment="1">
      <alignment horizontal="right" vertical="top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justify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activeCell="C14" sqref="C14"/>
    </sheetView>
  </sheetViews>
  <sheetFormatPr defaultColWidth="9" defaultRowHeight="13.2"/>
  <cols>
    <col min="1" max="1" width="15.109375" style="9" customWidth="1"/>
    <col min="2" max="2" width="12.6640625" style="9" customWidth="1"/>
    <col min="3" max="4" width="16.109375" style="9" bestFit="1" customWidth="1"/>
    <col min="5" max="16384" width="9" style="9"/>
  </cols>
  <sheetData>
    <row r="1" spans="1:9" ht="16.8" thickBot="1">
      <c r="A1" s="3" t="s">
        <v>41</v>
      </c>
      <c r="B1" s="2"/>
      <c r="C1" s="2"/>
      <c r="D1" s="2"/>
      <c r="E1" s="2"/>
      <c r="F1" s="2"/>
      <c r="G1" s="2"/>
      <c r="H1" s="2"/>
      <c r="I1" s="8"/>
    </row>
    <row r="2" spans="1:9" ht="13.8" customHeight="1" thickBot="1">
      <c r="A2" s="84" t="s">
        <v>0</v>
      </c>
      <c r="B2" s="85" t="s">
        <v>42</v>
      </c>
      <c r="C2" s="86"/>
      <c r="D2" s="86"/>
      <c r="E2" s="86"/>
      <c r="F2" s="86"/>
      <c r="G2" s="86"/>
      <c r="H2" s="86"/>
      <c r="I2" s="8"/>
    </row>
    <row r="3" spans="1:9" ht="21.75" customHeight="1">
      <c r="A3" s="87" t="s">
        <v>109</v>
      </c>
      <c r="B3" s="88" t="s">
        <v>1</v>
      </c>
      <c r="C3" s="89" t="s">
        <v>110</v>
      </c>
      <c r="D3" s="90"/>
      <c r="E3" s="91"/>
      <c r="F3" s="91"/>
      <c r="G3" s="91"/>
      <c r="H3" s="91"/>
      <c r="I3" s="8"/>
    </row>
    <row r="4" spans="1:9" ht="18" customHeight="1">
      <c r="A4" s="87" t="s">
        <v>111</v>
      </c>
      <c r="B4" s="92" t="s">
        <v>55</v>
      </c>
      <c r="C4" s="93" t="s">
        <v>112</v>
      </c>
      <c r="D4" s="90"/>
      <c r="E4" s="94" t="s">
        <v>113</v>
      </c>
      <c r="F4" s="103"/>
      <c r="G4" s="91"/>
      <c r="H4" s="91"/>
      <c r="I4" s="8"/>
    </row>
    <row r="5" spans="1:9" ht="18" customHeight="1">
      <c r="A5" s="87" t="s">
        <v>114</v>
      </c>
      <c r="B5" s="92" t="s">
        <v>55</v>
      </c>
      <c r="C5" s="93" t="s">
        <v>115</v>
      </c>
      <c r="D5" s="90"/>
      <c r="E5" s="94" t="s">
        <v>116</v>
      </c>
      <c r="F5" s="103"/>
      <c r="G5" s="102"/>
      <c r="H5" s="91"/>
      <c r="I5" s="8"/>
    </row>
    <row r="6" spans="1:9" ht="18" customHeight="1">
      <c r="A6" s="87" t="s">
        <v>117</v>
      </c>
      <c r="B6" s="92" t="s">
        <v>56</v>
      </c>
      <c r="C6" s="93" t="s">
        <v>118</v>
      </c>
      <c r="D6" s="90"/>
      <c r="E6" s="94" t="s">
        <v>119</v>
      </c>
      <c r="F6" s="103"/>
      <c r="G6" s="91"/>
      <c r="H6" s="91"/>
      <c r="I6" s="8"/>
    </row>
    <row r="7" spans="1:9" ht="18" customHeight="1">
      <c r="A7" s="87" t="s">
        <v>120</v>
      </c>
      <c r="B7" s="92" t="s">
        <v>56</v>
      </c>
      <c r="C7" s="93" t="s">
        <v>121</v>
      </c>
      <c r="D7" s="90"/>
      <c r="E7" s="91"/>
      <c r="F7" s="91"/>
      <c r="G7" s="91"/>
      <c r="H7" s="91"/>
      <c r="I7" s="8"/>
    </row>
    <row r="8" spans="1:9" ht="18" customHeight="1">
      <c r="A8" s="87" t="s">
        <v>122</v>
      </c>
      <c r="B8" s="92" t="s">
        <v>57</v>
      </c>
      <c r="C8" s="93" t="s">
        <v>123</v>
      </c>
      <c r="D8" s="90"/>
      <c r="E8" s="91"/>
      <c r="F8" s="91"/>
      <c r="G8" s="91"/>
      <c r="H8" s="91"/>
      <c r="I8" s="8"/>
    </row>
    <row r="9" spans="1:9" ht="18" customHeight="1">
      <c r="A9" s="87"/>
      <c r="B9" s="92" t="s">
        <v>58</v>
      </c>
      <c r="C9" s="93" t="s">
        <v>124</v>
      </c>
      <c r="D9" s="90"/>
      <c r="E9" s="91"/>
      <c r="F9" s="91"/>
      <c r="G9" s="91"/>
      <c r="H9" s="91"/>
      <c r="I9" s="8"/>
    </row>
    <row r="10" spans="1:9" ht="18" customHeight="1">
      <c r="A10" s="87" t="s">
        <v>125</v>
      </c>
      <c r="B10" s="92" t="s">
        <v>59</v>
      </c>
      <c r="C10" s="93" t="s">
        <v>126</v>
      </c>
      <c r="D10" s="91" t="s">
        <v>127</v>
      </c>
      <c r="E10" s="91"/>
      <c r="F10" s="91"/>
      <c r="G10" s="91"/>
      <c r="H10" s="91"/>
      <c r="I10" s="8"/>
    </row>
    <row r="11" spans="1:9" ht="18" customHeight="1">
      <c r="A11" s="87"/>
      <c r="B11" s="92" t="s">
        <v>60</v>
      </c>
      <c r="C11" s="93" t="s">
        <v>128</v>
      </c>
      <c r="D11" s="91" t="s">
        <v>129</v>
      </c>
      <c r="E11" s="91"/>
      <c r="F11" s="91"/>
      <c r="G11" s="91"/>
      <c r="H11" s="91"/>
      <c r="I11" s="8"/>
    </row>
    <row r="12" spans="1:9" ht="18" customHeight="1">
      <c r="A12" s="87"/>
      <c r="B12" s="92" t="s">
        <v>61</v>
      </c>
      <c r="C12" s="93" t="s">
        <v>130</v>
      </c>
      <c r="D12" s="90"/>
      <c r="E12" s="91"/>
      <c r="F12" s="91"/>
      <c r="G12" s="91"/>
      <c r="H12" s="91"/>
      <c r="I12" s="8"/>
    </row>
    <row r="13" spans="1:9" ht="18" customHeight="1">
      <c r="A13" s="87"/>
      <c r="B13" s="88" t="s">
        <v>1</v>
      </c>
      <c r="C13" s="93" t="s">
        <v>131</v>
      </c>
      <c r="D13" s="91" t="s">
        <v>132</v>
      </c>
      <c r="E13" s="91"/>
      <c r="F13" s="91"/>
      <c r="G13" s="91"/>
      <c r="H13" s="91"/>
      <c r="I13" s="8"/>
    </row>
    <row r="14" spans="1:9" ht="18" customHeight="1" thickBot="1">
      <c r="A14" s="95" t="s">
        <v>133</v>
      </c>
      <c r="B14" s="96" t="s">
        <v>1</v>
      </c>
      <c r="C14" s="97" t="s">
        <v>134</v>
      </c>
      <c r="D14" s="98"/>
      <c r="E14" s="99"/>
      <c r="F14" s="99"/>
      <c r="G14" s="99"/>
      <c r="H14" s="99"/>
      <c r="I14" s="8"/>
    </row>
    <row r="15" spans="1:9" ht="18" customHeight="1">
      <c r="A15" s="100" t="s">
        <v>135</v>
      </c>
      <c r="B15" s="101"/>
      <c r="C15" s="101"/>
      <c r="D15" s="101"/>
      <c r="E15" s="101"/>
      <c r="F15" s="101"/>
      <c r="G15" s="101"/>
      <c r="H15" s="101"/>
      <c r="I15" s="8"/>
    </row>
    <row r="16" spans="1:9">
      <c r="A16" s="1"/>
      <c r="B16" s="8"/>
      <c r="C16" s="8"/>
      <c r="D16" s="8"/>
      <c r="E16" s="8"/>
      <c r="F16" s="8"/>
      <c r="G16" s="8"/>
      <c r="H16" s="8"/>
      <c r="I16" s="8"/>
    </row>
    <row r="17" spans="1:9">
      <c r="A17" s="1"/>
      <c r="B17" s="8"/>
      <c r="C17" s="8"/>
      <c r="D17" s="8"/>
      <c r="E17" s="8"/>
      <c r="F17" s="8"/>
      <c r="G17" s="8"/>
      <c r="H17" s="8"/>
      <c r="I17" s="8"/>
    </row>
    <row r="18" spans="1:9">
      <c r="A18" s="1"/>
      <c r="B18" s="8"/>
      <c r="C18" s="8"/>
      <c r="D18" s="8"/>
      <c r="E18" s="8"/>
      <c r="F18" s="8"/>
      <c r="G18" s="8"/>
      <c r="H18" s="8"/>
      <c r="I18" s="8"/>
    </row>
  </sheetData>
  <mergeCells count="1">
    <mergeCell ref="B2:H2"/>
  </mergeCells>
  <phoneticPr fontId="3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A2" sqref="A2:H10"/>
    </sheetView>
  </sheetViews>
  <sheetFormatPr defaultRowHeight="13.2"/>
  <cols>
    <col min="1" max="1" width="15.109375" customWidth="1"/>
    <col min="2" max="2" width="14.109375" bestFit="1" customWidth="1"/>
    <col min="3" max="4" width="12.6640625" customWidth="1"/>
  </cols>
  <sheetData>
    <row r="1" spans="1:9" ht="16.8" thickBot="1">
      <c r="A1" s="3" t="s">
        <v>43</v>
      </c>
      <c r="B1" s="2"/>
      <c r="C1" s="2"/>
      <c r="D1" s="2"/>
      <c r="E1" s="2"/>
      <c r="F1" s="2"/>
      <c r="G1" s="2"/>
      <c r="H1" s="2"/>
      <c r="I1" s="2"/>
    </row>
    <row r="2" spans="1:9" ht="24" customHeight="1" thickBot="1">
      <c r="A2" s="10" t="s">
        <v>44</v>
      </c>
      <c r="B2" s="76" t="s">
        <v>85</v>
      </c>
      <c r="C2" s="78" t="s">
        <v>45</v>
      </c>
      <c r="D2" s="79"/>
      <c r="E2" s="79"/>
      <c r="F2" s="79"/>
      <c r="G2" s="79"/>
      <c r="H2" s="79"/>
      <c r="I2" s="2"/>
    </row>
    <row r="3" spans="1:9" ht="18" customHeight="1">
      <c r="A3" s="104">
        <v>13058</v>
      </c>
      <c r="B3" s="11">
        <v>6.12</v>
      </c>
      <c r="C3" s="12" t="s">
        <v>2</v>
      </c>
      <c r="D3" s="81"/>
      <c r="E3" s="82"/>
      <c r="F3" s="82"/>
      <c r="G3" s="82"/>
      <c r="H3" s="82"/>
      <c r="I3" s="2"/>
    </row>
    <row r="4" spans="1:9" ht="18" customHeight="1">
      <c r="A4" s="105" t="s">
        <v>86</v>
      </c>
      <c r="B4" s="11">
        <v>53.18</v>
      </c>
      <c r="C4" s="12" t="s">
        <v>87</v>
      </c>
      <c r="D4" s="81"/>
      <c r="E4" s="82"/>
      <c r="F4" s="82"/>
      <c r="G4" s="82"/>
      <c r="H4" s="82"/>
      <c r="I4" s="2"/>
    </row>
    <row r="5" spans="1:9" ht="18" customHeight="1">
      <c r="A5" s="104">
        <v>18570</v>
      </c>
      <c r="B5" s="11">
        <v>53.18</v>
      </c>
      <c r="C5" s="12" t="s">
        <v>3</v>
      </c>
      <c r="D5" s="81"/>
      <c r="E5" s="82"/>
      <c r="F5" s="82"/>
      <c r="G5" s="82"/>
      <c r="H5" s="82"/>
      <c r="I5" s="2"/>
    </row>
    <row r="6" spans="1:9" ht="18" customHeight="1">
      <c r="A6" s="105" t="s">
        <v>88</v>
      </c>
      <c r="B6" s="11">
        <v>71.84</v>
      </c>
      <c r="C6" s="12" t="s">
        <v>4</v>
      </c>
      <c r="D6" s="81"/>
      <c r="E6" s="82"/>
      <c r="F6" s="82"/>
      <c r="G6" s="82"/>
      <c r="H6" s="82"/>
      <c r="I6" s="2"/>
    </row>
    <row r="7" spans="1:9" ht="18" customHeight="1">
      <c r="A7" s="104">
        <v>32417</v>
      </c>
      <c r="B7" s="11">
        <v>72.010000000000005</v>
      </c>
      <c r="C7" s="12" t="s">
        <v>5</v>
      </c>
      <c r="D7" s="81"/>
      <c r="E7" s="82"/>
      <c r="F7" s="82"/>
      <c r="G7" s="82"/>
      <c r="H7" s="82"/>
      <c r="I7" s="2"/>
    </row>
    <row r="8" spans="1:9" ht="18" customHeight="1">
      <c r="A8" s="105" t="s">
        <v>89</v>
      </c>
      <c r="B8" s="11">
        <v>72</v>
      </c>
      <c r="C8" s="12" t="s">
        <v>5</v>
      </c>
      <c r="D8" s="81"/>
      <c r="E8" s="82"/>
      <c r="F8" s="82"/>
      <c r="G8" s="82"/>
      <c r="H8" s="82"/>
      <c r="I8" s="2"/>
    </row>
    <row r="9" spans="1:9" ht="18" customHeight="1">
      <c r="A9" s="105" t="s">
        <v>90</v>
      </c>
      <c r="B9" s="11">
        <v>71.989999999999995</v>
      </c>
      <c r="C9" s="12" t="s">
        <v>5</v>
      </c>
      <c r="D9" s="81"/>
      <c r="E9" s="82"/>
      <c r="F9" s="82"/>
      <c r="G9" s="82"/>
      <c r="H9" s="82"/>
      <c r="I9" s="2"/>
    </row>
    <row r="10" spans="1:9" ht="18" customHeight="1" thickBot="1">
      <c r="A10" s="15">
        <v>41913</v>
      </c>
      <c r="B10" s="13">
        <v>72.11</v>
      </c>
      <c r="C10" s="14" t="s">
        <v>91</v>
      </c>
      <c r="D10" s="4"/>
      <c r="E10" s="83"/>
      <c r="F10" s="83"/>
      <c r="G10" s="83"/>
      <c r="H10" s="83"/>
      <c r="I10" s="2"/>
    </row>
    <row r="11" spans="1:9">
      <c r="A11" s="1"/>
      <c r="B11" s="2"/>
      <c r="C11" s="2"/>
      <c r="D11" s="2"/>
      <c r="E11" s="2"/>
      <c r="F11" s="2"/>
      <c r="G11" s="2"/>
      <c r="H11" s="2"/>
      <c r="I11" s="2"/>
    </row>
    <row r="12" spans="1:9">
      <c r="A12" s="1"/>
      <c r="B12" s="2"/>
      <c r="C12" s="2"/>
      <c r="D12" s="2"/>
      <c r="E12" s="2"/>
      <c r="F12" s="2"/>
      <c r="G12" s="2"/>
      <c r="H12" s="2"/>
      <c r="I12" s="2"/>
    </row>
  </sheetData>
  <mergeCells count="1">
    <mergeCell ref="C2:H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D23" sqref="D23"/>
    </sheetView>
  </sheetViews>
  <sheetFormatPr defaultColWidth="9" defaultRowHeight="13.2"/>
  <cols>
    <col min="1" max="1" width="15.109375" style="21" customWidth="1"/>
    <col min="2" max="4" width="12.6640625" style="21" customWidth="1"/>
    <col min="5" max="16384" width="9" style="21"/>
  </cols>
  <sheetData>
    <row r="1" spans="1:10" ht="16.8" thickBot="1">
      <c r="A1" s="22" t="s">
        <v>52</v>
      </c>
      <c r="B1" s="20"/>
      <c r="C1" s="20"/>
      <c r="D1" s="20"/>
      <c r="E1" s="20"/>
      <c r="F1" s="20"/>
      <c r="G1" s="20"/>
      <c r="H1" s="23" t="s">
        <v>53</v>
      </c>
      <c r="I1" s="20"/>
    </row>
    <row r="2" spans="1:10" ht="24" customHeight="1" thickBot="1">
      <c r="A2" s="106" t="s">
        <v>6</v>
      </c>
      <c r="B2" s="107" t="s">
        <v>77</v>
      </c>
      <c r="C2" s="107" t="s">
        <v>102</v>
      </c>
      <c r="D2" s="107" t="s">
        <v>78</v>
      </c>
      <c r="E2" s="108" t="s">
        <v>84</v>
      </c>
      <c r="F2" s="109"/>
      <c r="G2" s="108" t="s">
        <v>136</v>
      </c>
      <c r="H2" s="109"/>
      <c r="I2" s="24"/>
      <c r="J2" s="25"/>
    </row>
    <row r="3" spans="1:10" ht="24" customHeight="1" thickBot="1">
      <c r="A3" s="110"/>
      <c r="B3" s="111" t="s">
        <v>7</v>
      </c>
      <c r="C3" s="111" t="s">
        <v>7</v>
      </c>
      <c r="D3" s="111" t="s">
        <v>7</v>
      </c>
      <c r="E3" s="112" t="s">
        <v>62</v>
      </c>
      <c r="F3" s="76" t="s">
        <v>8</v>
      </c>
      <c r="G3" s="112" t="s">
        <v>63</v>
      </c>
      <c r="H3" s="75" t="s">
        <v>8</v>
      </c>
      <c r="I3" s="26"/>
      <c r="J3" s="25"/>
    </row>
    <row r="4" spans="1:10" ht="18" customHeight="1">
      <c r="A4" s="113" t="s">
        <v>92</v>
      </c>
      <c r="B4" s="16">
        <v>7211.0066999999999</v>
      </c>
      <c r="C4" s="16">
        <v>7211</v>
      </c>
      <c r="D4" s="16">
        <v>7211</v>
      </c>
      <c r="E4" s="16">
        <v>7211.0000000000009</v>
      </c>
      <c r="F4" s="16">
        <v>100</v>
      </c>
      <c r="G4" s="16">
        <v>7211</v>
      </c>
      <c r="H4" s="16">
        <f>SUM(H5:H11)</f>
        <v>189742.10526315792</v>
      </c>
      <c r="I4" s="27"/>
      <c r="J4" s="28"/>
    </row>
    <row r="5" spans="1:10" ht="18" customHeight="1">
      <c r="A5" s="114" t="s">
        <v>93</v>
      </c>
      <c r="B5" s="16">
        <v>4.0999999999999996</v>
      </c>
      <c r="C5" s="16">
        <v>4</v>
      </c>
      <c r="D5" s="16">
        <v>4</v>
      </c>
      <c r="E5" s="16">
        <v>3.8</v>
      </c>
      <c r="F5" s="16">
        <v>5.5470808487033701E-2</v>
      </c>
      <c r="G5" s="5">
        <v>3.8</v>
      </c>
      <c r="H5" s="16">
        <f t="shared" ref="H5:H11" si="0">G5/$G$5*100</f>
        <v>100</v>
      </c>
      <c r="I5" s="30"/>
      <c r="J5" s="28"/>
    </row>
    <row r="6" spans="1:10" ht="18" customHeight="1">
      <c r="A6" s="114" t="s">
        <v>94</v>
      </c>
      <c r="B6" s="16">
        <v>1698</v>
      </c>
      <c r="C6" s="16">
        <v>1689.3</v>
      </c>
      <c r="D6" s="16">
        <v>1679.5</v>
      </c>
      <c r="E6" s="16">
        <v>1655.7</v>
      </c>
      <c r="F6" s="16">
        <v>23.290805713493274</v>
      </c>
      <c r="G6" s="5">
        <v>1650.1</v>
      </c>
      <c r="H6" s="16">
        <f t="shared" si="0"/>
        <v>43423.68421052632</v>
      </c>
      <c r="I6" s="30"/>
      <c r="J6" s="28"/>
    </row>
    <row r="7" spans="1:10" ht="18" customHeight="1">
      <c r="A7" s="114" t="s">
        <v>95</v>
      </c>
      <c r="B7" s="16">
        <v>2554.3000000000002</v>
      </c>
      <c r="C7" s="16">
        <v>2563.3000000000002</v>
      </c>
      <c r="D7" s="16">
        <v>2577.4</v>
      </c>
      <c r="E7" s="16">
        <v>2602.6999999999998</v>
      </c>
      <c r="F7" s="16">
        <v>35.742615448620164</v>
      </c>
      <c r="G7" s="5">
        <v>2603.3000000000002</v>
      </c>
      <c r="H7" s="16">
        <f t="shared" si="0"/>
        <v>68507.894736842121</v>
      </c>
      <c r="I7" s="30"/>
      <c r="J7" s="28"/>
    </row>
    <row r="8" spans="1:10" ht="18" customHeight="1">
      <c r="A8" s="114" t="s">
        <v>96</v>
      </c>
      <c r="B8" s="16">
        <v>441.5</v>
      </c>
      <c r="C8" s="16">
        <v>435.7</v>
      </c>
      <c r="D8" s="16">
        <v>432.3</v>
      </c>
      <c r="E8" s="16">
        <v>424.1</v>
      </c>
      <c r="F8" s="16">
        <v>5.9950076272361672</v>
      </c>
      <c r="G8" s="5">
        <v>422.8</v>
      </c>
      <c r="H8" s="16">
        <f t="shared" si="0"/>
        <v>11126.315789473685</v>
      </c>
      <c r="I8" s="30"/>
      <c r="J8" s="28"/>
    </row>
    <row r="9" spans="1:10" ht="18" customHeight="1">
      <c r="A9" s="114" t="s">
        <v>97</v>
      </c>
      <c r="B9" s="16">
        <v>0.3</v>
      </c>
      <c r="C9" s="16">
        <v>0.3</v>
      </c>
      <c r="D9" s="16">
        <v>0.6</v>
      </c>
      <c r="E9" s="16">
        <v>0.6</v>
      </c>
      <c r="F9" s="16">
        <v>8.3206212730550545E-3</v>
      </c>
      <c r="G9" s="5">
        <v>0.6</v>
      </c>
      <c r="H9" s="16">
        <f t="shared" si="0"/>
        <v>15.789473684210526</v>
      </c>
      <c r="I9" s="30"/>
      <c r="J9" s="28"/>
    </row>
    <row r="10" spans="1:10" ht="18" customHeight="1">
      <c r="A10" s="114" t="s">
        <v>98</v>
      </c>
      <c r="B10" s="16">
        <v>722.1</v>
      </c>
      <c r="C10" s="16">
        <v>728.5</v>
      </c>
      <c r="D10" s="16">
        <v>731</v>
      </c>
      <c r="E10" s="16">
        <v>743.1</v>
      </c>
      <c r="F10" s="16">
        <v>10.137290251005409</v>
      </c>
      <c r="G10" s="5">
        <v>747.2</v>
      </c>
      <c r="H10" s="16">
        <f t="shared" si="0"/>
        <v>19663.157894736843</v>
      </c>
      <c r="I10" s="30"/>
      <c r="J10" s="28"/>
    </row>
    <row r="11" spans="1:10" ht="18" customHeight="1" thickBot="1">
      <c r="A11" s="115" t="s">
        <v>99</v>
      </c>
      <c r="B11" s="17">
        <v>1790.7067</v>
      </c>
      <c r="C11" s="17">
        <v>1789.9</v>
      </c>
      <c r="D11" s="17">
        <v>1786.2</v>
      </c>
      <c r="E11" s="17">
        <v>1781</v>
      </c>
      <c r="F11" s="17">
        <v>24.770489529884898</v>
      </c>
      <c r="G11" s="6">
        <v>1782.4</v>
      </c>
      <c r="H11" s="17">
        <f t="shared" si="0"/>
        <v>46905.26315789474</v>
      </c>
      <c r="I11" s="30"/>
      <c r="J11" s="28"/>
    </row>
    <row r="12" spans="1:10">
      <c r="A12" s="7" t="s">
        <v>100</v>
      </c>
      <c r="B12" s="2"/>
      <c r="C12" s="2"/>
      <c r="D12" s="2"/>
      <c r="E12" s="2"/>
      <c r="F12" s="2"/>
      <c r="G12" s="2"/>
      <c r="H12" s="116" t="s">
        <v>9</v>
      </c>
      <c r="I12" s="20"/>
    </row>
    <row r="13" spans="1:10">
      <c r="A13" s="7" t="s">
        <v>101</v>
      </c>
      <c r="B13" s="2"/>
      <c r="C13" s="2"/>
      <c r="D13" s="2"/>
      <c r="E13" s="2"/>
      <c r="F13" s="2"/>
      <c r="G13" s="2"/>
      <c r="H13" s="2"/>
      <c r="I13" s="20"/>
    </row>
    <row r="14" spans="1:10">
      <c r="A14" s="19"/>
      <c r="B14" s="20"/>
      <c r="C14" s="20"/>
      <c r="D14" s="20"/>
      <c r="E14" s="20"/>
      <c r="F14" s="20"/>
      <c r="G14" s="20"/>
      <c r="H14" s="20"/>
      <c r="I14" s="20"/>
    </row>
    <row r="15" spans="1:10">
      <c r="A15" s="31"/>
      <c r="B15" s="31"/>
      <c r="C15" s="31"/>
      <c r="D15" s="31"/>
      <c r="E15" s="31"/>
      <c r="F15" s="31"/>
      <c r="G15" s="31"/>
      <c r="H15" s="31"/>
      <c r="I15" s="31"/>
    </row>
  </sheetData>
  <mergeCells count="3">
    <mergeCell ref="A2:A3"/>
    <mergeCell ref="E2:F2"/>
    <mergeCell ref="G2:H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>
      <selection activeCell="A2" sqref="A2:D14"/>
    </sheetView>
  </sheetViews>
  <sheetFormatPr defaultColWidth="9" defaultRowHeight="13.2"/>
  <cols>
    <col min="1" max="1" width="22.6640625" style="21" customWidth="1"/>
    <col min="2" max="4" width="15.6640625" style="21" customWidth="1"/>
    <col min="5" max="7" width="10.6640625" style="21" customWidth="1"/>
    <col min="8" max="16384" width="9" style="21"/>
  </cols>
  <sheetData>
    <row r="1" spans="1:9" ht="16.8" thickBot="1">
      <c r="A1" s="22" t="s">
        <v>64</v>
      </c>
      <c r="B1" s="20"/>
      <c r="C1" s="20"/>
      <c r="D1" s="23" t="s">
        <v>54</v>
      </c>
      <c r="E1" s="20"/>
      <c r="F1" s="20"/>
    </row>
    <row r="2" spans="1:9" ht="24" customHeight="1" thickBot="1">
      <c r="A2" s="74" t="s">
        <v>137</v>
      </c>
      <c r="B2" s="73" t="s">
        <v>10</v>
      </c>
      <c r="C2" s="73" t="s">
        <v>11</v>
      </c>
      <c r="D2" s="73" t="s">
        <v>138</v>
      </c>
      <c r="E2" s="32"/>
      <c r="F2" s="25"/>
    </row>
    <row r="3" spans="1:9" ht="24" customHeight="1">
      <c r="A3" s="72" t="s">
        <v>139</v>
      </c>
      <c r="B3" s="33">
        <v>2693</v>
      </c>
      <c r="C3" s="33">
        <v>4491</v>
      </c>
      <c r="D3" s="34">
        <v>7184</v>
      </c>
      <c r="E3" s="32"/>
      <c r="F3" s="28"/>
    </row>
    <row r="4" spans="1:9" ht="24" customHeight="1">
      <c r="A4" s="29" t="s">
        <v>140</v>
      </c>
      <c r="B4" s="33">
        <v>2884</v>
      </c>
      <c r="C4" s="33">
        <v>4300</v>
      </c>
      <c r="D4" s="34">
        <v>7184</v>
      </c>
      <c r="E4" s="32"/>
      <c r="F4" s="28"/>
    </row>
    <row r="5" spans="1:9" ht="24" customHeight="1">
      <c r="A5" s="29" t="s">
        <v>141</v>
      </c>
      <c r="B5" s="33">
        <v>2952</v>
      </c>
      <c r="C5" s="33">
        <v>4232</v>
      </c>
      <c r="D5" s="34">
        <v>7184</v>
      </c>
      <c r="E5" s="32"/>
      <c r="F5" s="28"/>
    </row>
    <row r="6" spans="1:9" ht="24" customHeight="1">
      <c r="A6" s="35" t="s">
        <v>142</v>
      </c>
      <c r="B6" s="33">
        <v>2887</v>
      </c>
      <c r="C6" s="33">
        <v>4297</v>
      </c>
      <c r="D6" s="34">
        <v>7184</v>
      </c>
      <c r="E6" s="32"/>
      <c r="F6" s="28"/>
    </row>
    <row r="7" spans="1:9" ht="24" customHeight="1">
      <c r="A7" s="29" t="s">
        <v>143</v>
      </c>
      <c r="B7" s="33">
        <v>2753</v>
      </c>
      <c r="C7" s="33">
        <v>4431</v>
      </c>
      <c r="D7" s="34">
        <v>7184</v>
      </c>
      <c r="E7" s="32"/>
      <c r="F7" s="28"/>
    </row>
    <row r="8" spans="1:9" ht="24" customHeight="1">
      <c r="A8" s="29" t="s">
        <v>144</v>
      </c>
      <c r="B8" s="33">
        <v>2784</v>
      </c>
      <c r="C8" s="33">
        <v>4400</v>
      </c>
      <c r="D8" s="34">
        <v>7184</v>
      </c>
      <c r="E8" s="32"/>
      <c r="F8" s="28"/>
    </row>
    <row r="9" spans="1:9" ht="24" customHeight="1">
      <c r="A9" s="35" t="s">
        <v>145</v>
      </c>
      <c r="B9" s="33">
        <v>2749</v>
      </c>
      <c r="C9" s="33">
        <v>4450</v>
      </c>
      <c r="D9" s="34">
        <v>7199</v>
      </c>
      <c r="E9" s="32"/>
      <c r="F9" s="28"/>
    </row>
    <row r="10" spans="1:9" ht="24" customHeight="1">
      <c r="A10" s="35" t="s">
        <v>146</v>
      </c>
      <c r="B10" s="33">
        <v>2782</v>
      </c>
      <c r="C10" s="33">
        <v>4417</v>
      </c>
      <c r="D10" s="34">
        <v>7199</v>
      </c>
      <c r="E10" s="36"/>
      <c r="F10" s="36"/>
      <c r="H10" s="25"/>
      <c r="I10" s="37"/>
    </row>
    <row r="11" spans="1:9" ht="24" customHeight="1">
      <c r="A11" s="35" t="s">
        <v>103</v>
      </c>
      <c r="B11" s="33">
        <v>2796</v>
      </c>
      <c r="C11" s="33">
        <v>4403</v>
      </c>
      <c r="D11" s="34">
        <v>7199</v>
      </c>
      <c r="E11" s="36"/>
      <c r="F11" s="36"/>
      <c r="H11" s="25"/>
      <c r="I11" s="37"/>
    </row>
    <row r="12" spans="1:9" ht="24" customHeight="1" thickBot="1">
      <c r="A12" s="77" t="s">
        <v>79</v>
      </c>
      <c r="B12" s="38">
        <v>2840</v>
      </c>
      <c r="C12" s="38">
        <v>4371</v>
      </c>
      <c r="D12" s="39">
        <v>7211</v>
      </c>
      <c r="E12" s="36"/>
      <c r="F12" s="36"/>
      <c r="H12" s="25"/>
      <c r="I12" s="37"/>
    </row>
    <row r="13" spans="1:9">
      <c r="D13" s="21" t="s">
        <v>12</v>
      </c>
    </row>
  </sheetData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workbookViewId="0">
      <selection activeCell="B4" sqref="B4:E16"/>
    </sheetView>
  </sheetViews>
  <sheetFormatPr defaultColWidth="9" defaultRowHeight="13.2"/>
  <cols>
    <col min="1" max="1" width="22.6640625" style="21" customWidth="1"/>
    <col min="2" max="5" width="16" style="21" customWidth="1"/>
    <col min="6" max="16384" width="9" style="21"/>
  </cols>
  <sheetData>
    <row r="1" spans="1:5" ht="16.8" thickBot="1">
      <c r="A1" s="22" t="s">
        <v>51</v>
      </c>
      <c r="B1" s="20"/>
      <c r="C1" s="20"/>
      <c r="D1" s="20"/>
      <c r="E1" s="20"/>
    </row>
    <row r="2" spans="1:5" ht="24" customHeight="1" thickBot="1">
      <c r="A2" s="106" t="s">
        <v>13</v>
      </c>
      <c r="B2" s="78" t="s">
        <v>80</v>
      </c>
      <c r="C2" s="79"/>
      <c r="D2" s="78" t="s">
        <v>81</v>
      </c>
      <c r="E2" s="79"/>
    </row>
    <row r="3" spans="1:5" ht="24" customHeight="1" thickBot="1">
      <c r="A3" s="110"/>
      <c r="B3" s="75" t="s">
        <v>82</v>
      </c>
      <c r="C3" s="75" t="s">
        <v>83</v>
      </c>
      <c r="D3" s="75" t="s">
        <v>82</v>
      </c>
      <c r="E3" s="75" t="s">
        <v>83</v>
      </c>
    </row>
    <row r="4" spans="1:5" ht="24" customHeight="1">
      <c r="A4" s="117" t="s">
        <v>14</v>
      </c>
      <c r="B4" s="40">
        <v>1262</v>
      </c>
      <c r="C4" s="41">
        <v>45.1</v>
      </c>
      <c r="D4" s="40">
        <v>1262</v>
      </c>
      <c r="E4" s="41">
        <v>44.5</v>
      </c>
    </row>
    <row r="5" spans="1:5" ht="24" customHeight="1">
      <c r="A5" s="43" t="s">
        <v>15</v>
      </c>
      <c r="B5" s="42">
        <v>35.6</v>
      </c>
      <c r="C5" s="41">
        <v>1.3</v>
      </c>
      <c r="D5" s="42">
        <v>35.6</v>
      </c>
      <c r="E5" s="41">
        <v>1.3</v>
      </c>
    </row>
    <row r="6" spans="1:5" ht="24" customHeight="1">
      <c r="A6" s="43" t="s">
        <v>16</v>
      </c>
      <c r="B6" s="42">
        <v>387</v>
      </c>
      <c r="C6" s="41">
        <v>13.8</v>
      </c>
      <c r="D6" s="42">
        <v>387</v>
      </c>
      <c r="E6" s="41">
        <v>13.7</v>
      </c>
    </row>
    <row r="7" spans="1:5" ht="24" customHeight="1">
      <c r="A7" s="43" t="s">
        <v>17</v>
      </c>
      <c r="B7" s="42">
        <v>124.2</v>
      </c>
      <c r="C7" s="41">
        <v>4.5</v>
      </c>
      <c r="D7" s="42">
        <v>124.2</v>
      </c>
      <c r="E7" s="41">
        <v>4.3999999999999995</v>
      </c>
    </row>
    <row r="8" spans="1:5" ht="24" customHeight="1">
      <c r="A8" s="43" t="s">
        <v>18</v>
      </c>
      <c r="B8" s="42">
        <v>582.70000000000005</v>
      </c>
      <c r="C8" s="41">
        <v>20.8</v>
      </c>
      <c r="D8" s="42">
        <v>582.70000000000005</v>
      </c>
      <c r="E8" s="41">
        <v>20.6</v>
      </c>
    </row>
    <row r="9" spans="1:5" ht="24" customHeight="1">
      <c r="A9" s="43" t="s">
        <v>19</v>
      </c>
      <c r="B9" s="42">
        <v>129.6</v>
      </c>
      <c r="C9" s="41">
        <v>4.5999999999999996</v>
      </c>
      <c r="D9" s="42">
        <v>129.6</v>
      </c>
      <c r="E9" s="41">
        <v>4.5999999999999996</v>
      </c>
    </row>
    <row r="10" spans="1:5" ht="24" customHeight="1">
      <c r="A10" s="43" t="s">
        <v>20</v>
      </c>
      <c r="B10" s="42">
        <v>45.7</v>
      </c>
      <c r="C10" s="41">
        <v>1.6</v>
      </c>
      <c r="D10" s="42">
        <v>45.7</v>
      </c>
      <c r="E10" s="41">
        <v>1.6</v>
      </c>
    </row>
    <row r="11" spans="1:5" ht="24" customHeight="1">
      <c r="A11" s="43" t="s">
        <v>21</v>
      </c>
      <c r="B11" s="42">
        <v>54.4</v>
      </c>
      <c r="C11" s="41">
        <v>1.9</v>
      </c>
      <c r="D11" s="42">
        <v>54.4</v>
      </c>
      <c r="E11" s="41">
        <v>2</v>
      </c>
    </row>
    <row r="12" spans="1:5" ht="24" customHeight="1">
      <c r="A12" s="43" t="s">
        <v>22</v>
      </c>
      <c r="B12" s="42">
        <v>85</v>
      </c>
      <c r="C12" s="41">
        <v>3.1</v>
      </c>
      <c r="D12" s="42">
        <v>85</v>
      </c>
      <c r="E12" s="41">
        <v>3</v>
      </c>
    </row>
    <row r="13" spans="1:5" ht="24" customHeight="1">
      <c r="A13" s="43" t="s">
        <v>23</v>
      </c>
      <c r="B13" s="42">
        <v>91</v>
      </c>
      <c r="C13" s="41">
        <v>3.2</v>
      </c>
      <c r="D13" s="42">
        <v>91</v>
      </c>
      <c r="E13" s="41">
        <v>3.2</v>
      </c>
    </row>
    <row r="14" spans="1:5" ht="24" customHeight="1">
      <c r="A14" s="43" t="s">
        <v>104</v>
      </c>
      <c r="B14" s="42">
        <v>0</v>
      </c>
      <c r="C14" s="41">
        <v>0</v>
      </c>
      <c r="D14" s="42">
        <v>28.6</v>
      </c>
      <c r="E14" s="41">
        <v>1</v>
      </c>
    </row>
    <row r="15" spans="1:5" ht="24" customHeight="1">
      <c r="A15" s="43" t="s">
        <v>24</v>
      </c>
      <c r="B15" s="42">
        <v>3.3</v>
      </c>
      <c r="C15" s="41">
        <v>0.1</v>
      </c>
      <c r="D15" s="42">
        <v>3.3</v>
      </c>
      <c r="E15" s="41">
        <v>0.1</v>
      </c>
    </row>
    <row r="16" spans="1:5" ht="24" customHeight="1" thickBot="1">
      <c r="A16" s="118" t="s">
        <v>25</v>
      </c>
      <c r="B16" s="44">
        <v>2800.5</v>
      </c>
      <c r="C16" s="44">
        <v>99.999999999999986</v>
      </c>
      <c r="D16" s="44">
        <v>2829.1</v>
      </c>
      <c r="E16" s="44">
        <v>99.999999999999986</v>
      </c>
    </row>
    <row r="17" spans="1:5">
      <c r="A17" s="7" t="s">
        <v>105</v>
      </c>
      <c r="B17" s="2"/>
      <c r="C17" s="2"/>
      <c r="D17" s="2"/>
      <c r="E17" s="116" t="s">
        <v>12</v>
      </c>
    </row>
    <row r="18" spans="1:5">
      <c r="A18" s="7" t="s">
        <v>106</v>
      </c>
      <c r="B18" s="2"/>
      <c r="C18" s="2"/>
      <c r="D18" s="2"/>
      <c r="E18" s="2"/>
    </row>
    <row r="19" spans="1:5">
      <c r="A19" s="20"/>
      <c r="B19" s="20"/>
      <c r="C19" s="20"/>
      <c r="D19" s="20"/>
      <c r="E19" s="20"/>
    </row>
    <row r="20" spans="1:5">
      <c r="A20" s="20"/>
      <c r="B20" s="20"/>
      <c r="C20" s="20"/>
      <c r="D20" s="20"/>
      <c r="E20" s="20"/>
    </row>
  </sheetData>
  <mergeCells count="3">
    <mergeCell ref="A2:A3"/>
    <mergeCell ref="B2:C2"/>
    <mergeCell ref="D2:E2"/>
  </mergeCells>
  <phoneticPr fontId="3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1"/>
  <sheetViews>
    <sheetView tabSelected="1" zoomScaleNormal="100" workbookViewId="0">
      <selection activeCell="R19" sqref="R19"/>
    </sheetView>
  </sheetViews>
  <sheetFormatPr defaultColWidth="9" defaultRowHeight="13.2"/>
  <cols>
    <col min="1" max="1" width="12.6640625" style="20" customWidth="1"/>
    <col min="2" max="10" width="8.6640625" style="20" customWidth="1"/>
    <col min="11" max="16384" width="9" style="20"/>
  </cols>
  <sheetData>
    <row r="1" spans="1:19" ht="16.8" thickBot="1">
      <c r="A1" s="22" t="s">
        <v>40</v>
      </c>
    </row>
    <row r="2" spans="1:19" ht="24" customHeight="1" thickBot="1">
      <c r="A2" s="106" t="s">
        <v>26</v>
      </c>
      <c r="B2" s="78" t="s">
        <v>46</v>
      </c>
      <c r="C2" s="79"/>
      <c r="D2" s="79"/>
      <c r="E2" s="79"/>
      <c r="F2" s="119"/>
      <c r="G2" s="78" t="s">
        <v>65</v>
      </c>
      <c r="H2" s="79"/>
      <c r="I2" s="79"/>
      <c r="J2" s="79"/>
      <c r="K2" s="78" t="s">
        <v>47</v>
      </c>
      <c r="L2" s="79"/>
      <c r="M2" s="79"/>
      <c r="N2" s="79"/>
      <c r="O2" s="119"/>
      <c r="P2" s="78" t="s">
        <v>48</v>
      </c>
      <c r="Q2" s="79"/>
      <c r="R2" s="79"/>
      <c r="S2" s="79"/>
    </row>
    <row r="3" spans="1:19" ht="24" customHeight="1" thickBot="1">
      <c r="A3" s="110"/>
      <c r="B3" s="76" t="s">
        <v>49</v>
      </c>
      <c r="C3" s="76" t="s">
        <v>50</v>
      </c>
      <c r="D3" s="76" t="s">
        <v>27</v>
      </c>
      <c r="E3" s="76" t="s">
        <v>28</v>
      </c>
      <c r="F3" s="120" t="s">
        <v>29</v>
      </c>
      <c r="G3" s="78" t="s">
        <v>66</v>
      </c>
      <c r="H3" s="119"/>
      <c r="I3" s="76" t="s">
        <v>30</v>
      </c>
      <c r="J3" s="75" t="s">
        <v>31</v>
      </c>
      <c r="K3" s="76" t="s">
        <v>32</v>
      </c>
      <c r="L3" s="76" t="s">
        <v>33</v>
      </c>
      <c r="M3" s="76" t="s">
        <v>34</v>
      </c>
      <c r="N3" s="121" t="s">
        <v>67</v>
      </c>
      <c r="O3" s="76" t="s">
        <v>35</v>
      </c>
      <c r="P3" s="76" t="s">
        <v>36</v>
      </c>
      <c r="Q3" s="76" t="s">
        <v>37</v>
      </c>
      <c r="R3" s="76" t="s">
        <v>38</v>
      </c>
      <c r="S3" s="75" t="s">
        <v>39</v>
      </c>
    </row>
    <row r="4" spans="1:19">
      <c r="A4" s="122"/>
      <c r="B4" s="123"/>
      <c r="C4" s="124"/>
      <c r="D4" s="124"/>
      <c r="E4" s="125"/>
      <c r="F4" s="126"/>
      <c r="G4" s="125"/>
      <c r="H4" s="124"/>
      <c r="I4" s="127"/>
      <c r="J4" s="124"/>
      <c r="K4" s="128"/>
      <c r="L4" s="125"/>
      <c r="M4" s="125"/>
      <c r="N4" s="128"/>
      <c r="O4" s="128"/>
      <c r="P4" s="128"/>
      <c r="Q4" s="124"/>
      <c r="R4" s="128"/>
      <c r="S4" s="128"/>
    </row>
    <row r="5" spans="1:19" ht="18" customHeight="1">
      <c r="A5" s="80" t="s">
        <v>136</v>
      </c>
      <c r="B5" s="129">
        <v>16.600000000000001</v>
      </c>
      <c r="C5" s="130">
        <v>40.5</v>
      </c>
      <c r="D5" s="131">
        <v>46250</v>
      </c>
      <c r="E5" s="132">
        <v>-3.5</v>
      </c>
      <c r="F5" s="131">
        <v>46063</v>
      </c>
      <c r="G5" s="130"/>
      <c r="H5" s="46">
        <v>9.9983333333333331</v>
      </c>
      <c r="I5" s="130">
        <v>19.7</v>
      </c>
      <c r="J5" s="131">
        <v>46066</v>
      </c>
      <c r="K5" s="133">
        <v>1110</v>
      </c>
      <c r="L5" s="134">
        <v>110.5</v>
      </c>
      <c r="M5" s="135">
        <v>46270</v>
      </c>
      <c r="N5" s="136">
        <v>58</v>
      </c>
      <c r="O5" s="135">
        <v>46208</v>
      </c>
      <c r="P5" s="137">
        <v>111</v>
      </c>
      <c r="Q5" s="137">
        <v>203</v>
      </c>
      <c r="R5" s="137">
        <v>51</v>
      </c>
      <c r="S5" s="137">
        <v>0</v>
      </c>
    </row>
    <row r="6" spans="1:19" ht="18" customHeight="1">
      <c r="A6" s="138" t="s">
        <v>147</v>
      </c>
      <c r="B6" s="45">
        <v>5.3</v>
      </c>
      <c r="C6" s="46">
        <v>13.8</v>
      </c>
      <c r="D6" s="47">
        <v>46042</v>
      </c>
      <c r="E6" s="48">
        <v>-1.9</v>
      </c>
      <c r="F6" s="47">
        <v>46027</v>
      </c>
      <c r="G6" s="46"/>
      <c r="H6" s="46">
        <v>9.7200000000000006</v>
      </c>
      <c r="I6" s="46">
        <v>17</v>
      </c>
      <c r="J6" s="47">
        <v>46048</v>
      </c>
      <c r="K6" s="46">
        <v>23.5</v>
      </c>
      <c r="L6" s="46">
        <v>18</v>
      </c>
      <c r="M6" s="47">
        <v>46028</v>
      </c>
      <c r="N6" s="46">
        <v>6.5</v>
      </c>
      <c r="O6" s="47">
        <v>46028</v>
      </c>
      <c r="P6" s="49">
        <v>7</v>
      </c>
      <c r="Q6" s="49">
        <v>23</v>
      </c>
      <c r="R6" s="49">
        <v>1</v>
      </c>
      <c r="S6" s="49">
        <v>0</v>
      </c>
    </row>
    <row r="7" spans="1:19" ht="18" customHeight="1">
      <c r="A7" s="138" t="s">
        <v>68</v>
      </c>
      <c r="B7" s="45">
        <v>5</v>
      </c>
      <c r="C7" s="46">
        <v>16.8</v>
      </c>
      <c r="D7" s="47">
        <v>46081</v>
      </c>
      <c r="E7" s="48">
        <v>-3.5</v>
      </c>
      <c r="F7" s="47">
        <v>46063</v>
      </c>
      <c r="G7" s="46"/>
      <c r="H7" s="46">
        <v>11.38</v>
      </c>
      <c r="I7" s="46">
        <v>19.7</v>
      </c>
      <c r="J7" s="47">
        <v>46066</v>
      </c>
      <c r="K7" s="46">
        <v>7</v>
      </c>
      <c r="L7" s="46">
        <v>7</v>
      </c>
      <c r="M7" s="47">
        <v>46055</v>
      </c>
      <c r="N7" s="46">
        <v>1.5</v>
      </c>
      <c r="O7" s="47">
        <v>46055</v>
      </c>
      <c r="P7" s="49">
        <v>4</v>
      </c>
      <c r="Q7" s="49">
        <v>23</v>
      </c>
      <c r="R7" s="49">
        <v>1</v>
      </c>
      <c r="S7" s="49">
        <v>0</v>
      </c>
    </row>
    <row r="8" spans="1:19" ht="18" customHeight="1">
      <c r="A8" s="138" t="s">
        <v>69</v>
      </c>
      <c r="B8" s="45">
        <v>9.8000000000000007</v>
      </c>
      <c r="C8" s="46">
        <v>26.5</v>
      </c>
      <c r="D8" s="47">
        <v>46109</v>
      </c>
      <c r="E8" s="48">
        <v>-0.3</v>
      </c>
      <c r="F8" s="47">
        <v>46085</v>
      </c>
      <c r="G8" s="46"/>
      <c r="H8" s="46">
        <v>10.94</v>
      </c>
      <c r="I8" s="46">
        <v>16</v>
      </c>
      <c r="J8" s="47">
        <v>46088</v>
      </c>
      <c r="K8" s="46">
        <v>124</v>
      </c>
      <c r="L8" s="46">
        <v>37</v>
      </c>
      <c r="M8" s="47">
        <v>46100</v>
      </c>
      <c r="N8" s="46">
        <v>8.5</v>
      </c>
      <c r="O8" s="47">
        <v>46100</v>
      </c>
      <c r="P8" s="49">
        <v>10</v>
      </c>
      <c r="Q8" s="49">
        <v>14</v>
      </c>
      <c r="R8" s="49">
        <v>7</v>
      </c>
      <c r="S8" s="49">
        <v>0</v>
      </c>
    </row>
    <row r="9" spans="1:19" ht="18" customHeight="1">
      <c r="A9" s="138" t="s">
        <v>70</v>
      </c>
      <c r="B9" s="45">
        <v>15</v>
      </c>
      <c r="C9" s="46">
        <v>29</v>
      </c>
      <c r="D9" s="47">
        <v>46131</v>
      </c>
      <c r="E9" s="48">
        <v>2.9</v>
      </c>
      <c r="F9" s="47">
        <v>46113</v>
      </c>
      <c r="G9" s="46"/>
      <c r="H9" s="46">
        <v>11.86</v>
      </c>
      <c r="I9" s="46">
        <v>17.8</v>
      </c>
      <c r="J9" s="47">
        <v>46127</v>
      </c>
      <c r="K9" s="46">
        <v>134</v>
      </c>
      <c r="L9" s="46">
        <v>44</v>
      </c>
      <c r="M9" s="47">
        <v>46113</v>
      </c>
      <c r="N9" s="46">
        <v>5.5</v>
      </c>
      <c r="O9" s="47">
        <v>46114</v>
      </c>
      <c r="P9" s="49">
        <v>14</v>
      </c>
      <c r="Q9" s="49">
        <v>9</v>
      </c>
      <c r="R9" s="49">
        <v>7</v>
      </c>
      <c r="S9" s="49">
        <v>0</v>
      </c>
    </row>
    <row r="10" spans="1:19" ht="18" customHeight="1">
      <c r="A10" s="138" t="s">
        <v>71</v>
      </c>
      <c r="B10" s="45">
        <v>18.5</v>
      </c>
      <c r="C10" s="46">
        <v>32.6</v>
      </c>
      <c r="D10" s="47">
        <v>46162</v>
      </c>
      <c r="E10" s="48">
        <v>10.7</v>
      </c>
      <c r="F10" s="47">
        <v>46145</v>
      </c>
      <c r="G10" s="46"/>
      <c r="H10" s="46">
        <v>10.23</v>
      </c>
      <c r="I10" s="46">
        <v>15.6</v>
      </c>
      <c r="J10" s="47">
        <v>46149</v>
      </c>
      <c r="K10" s="46">
        <v>181</v>
      </c>
      <c r="L10" s="46">
        <v>66</v>
      </c>
      <c r="M10" s="47">
        <v>46144</v>
      </c>
      <c r="N10" s="46">
        <v>21.5</v>
      </c>
      <c r="O10" s="47">
        <v>46144</v>
      </c>
      <c r="P10" s="49">
        <v>12</v>
      </c>
      <c r="Q10" s="49">
        <v>11</v>
      </c>
      <c r="R10" s="49">
        <v>8</v>
      </c>
      <c r="S10" s="49">
        <v>0</v>
      </c>
    </row>
    <row r="11" spans="1:19" ht="18" customHeight="1">
      <c r="A11" s="138" t="s">
        <v>72</v>
      </c>
      <c r="B11" s="45">
        <v>24.8</v>
      </c>
      <c r="C11" s="46">
        <v>36.9</v>
      </c>
      <c r="D11" s="47">
        <v>46190</v>
      </c>
      <c r="E11" s="48">
        <v>14.2</v>
      </c>
      <c r="F11" s="47">
        <v>46175</v>
      </c>
      <c r="G11" s="46"/>
      <c r="H11" s="46">
        <v>9.58</v>
      </c>
      <c r="I11" s="46">
        <v>15.8</v>
      </c>
      <c r="J11" s="47">
        <v>46179</v>
      </c>
      <c r="K11" s="46">
        <v>112</v>
      </c>
      <c r="L11" s="46">
        <v>31</v>
      </c>
      <c r="M11" s="47">
        <v>46198</v>
      </c>
      <c r="N11" s="46">
        <v>19</v>
      </c>
      <c r="O11" s="47">
        <v>46188</v>
      </c>
      <c r="P11" s="49">
        <v>0</v>
      </c>
      <c r="Q11" s="49">
        <v>25</v>
      </c>
      <c r="R11" s="49">
        <v>5</v>
      </c>
      <c r="S11" s="49">
        <v>0</v>
      </c>
    </row>
    <row r="12" spans="1:19" ht="18" customHeight="1">
      <c r="A12" s="138" t="s">
        <v>73</v>
      </c>
      <c r="B12" s="45">
        <v>28.5</v>
      </c>
      <c r="C12" s="46">
        <v>38.6</v>
      </c>
      <c r="D12" s="47">
        <v>46232</v>
      </c>
      <c r="E12" s="48">
        <v>19.899999999999999</v>
      </c>
      <c r="F12" s="47">
        <v>46215</v>
      </c>
      <c r="G12" s="46"/>
      <c r="H12" s="46">
        <v>10.81</v>
      </c>
      <c r="I12" s="46">
        <v>16.600000000000001</v>
      </c>
      <c r="J12" s="47">
        <v>46220</v>
      </c>
      <c r="K12" s="46">
        <v>157.5</v>
      </c>
      <c r="L12" s="46">
        <v>67.5</v>
      </c>
      <c r="M12" s="47">
        <v>46208</v>
      </c>
      <c r="N12" s="46">
        <v>58</v>
      </c>
      <c r="O12" s="47">
        <v>46208</v>
      </c>
      <c r="P12" s="49">
        <v>12</v>
      </c>
      <c r="Q12" s="49">
        <v>13</v>
      </c>
      <c r="R12" s="49">
        <v>6</v>
      </c>
      <c r="S12" s="49">
        <v>0</v>
      </c>
    </row>
    <row r="13" spans="1:19" ht="18" customHeight="1">
      <c r="A13" s="138" t="s">
        <v>74</v>
      </c>
      <c r="B13" s="45">
        <v>29.6</v>
      </c>
      <c r="C13" s="46">
        <v>40.5</v>
      </c>
      <c r="D13" s="47">
        <v>46250</v>
      </c>
      <c r="E13" s="48">
        <v>23</v>
      </c>
      <c r="F13" s="47">
        <v>46242</v>
      </c>
      <c r="G13" s="46"/>
      <c r="H13" s="46">
        <v>11.03</v>
      </c>
      <c r="I13" s="46">
        <v>19.399999999999999</v>
      </c>
      <c r="J13" s="47">
        <v>46242</v>
      </c>
      <c r="K13" s="46">
        <v>56.5</v>
      </c>
      <c r="L13" s="46">
        <v>26</v>
      </c>
      <c r="M13" s="47">
        <v>46252</v>
      </c>
      <c r="N13" s="46">
        <v>25.5</v>
      </c>
      <c r="O13" s="47">
        <v>46252</v>
      </c>
      <c r="P13" s="49">
        <v>8</v>
      </c>
      <c r="Q13" s="49">
        <v>20</v>
      </c>
      <c r="R13" s="49">
        <v>3</v>
      </c>
      <c r="S13" s="49">
        <v>0</v>
      </c>
    </row>
    <row r="14" spans="1:19" ht="18" customHeight="1">
      <c r="A14" s="138" t="s">
        <v>75</v>
      </c>
      <c r="B14" s="45">
        <v>26</v>
      </c>
      <c r="C14" s="46">
        <v>37.5</v>
      </c>
      <c r="D14" s="47">
        <v>46268</v>
      </c>
      <c r="E14" s="48">
        <v>17</v>
      </c>
      <c r="F14" s="47">
        <v>46289</v>
      </c>
      <c r="G14" s="46"/>
      <c r="H14" s="46">
        <v>9.4700000000000006</v>
      </c>
      <c r="I14" s="46">
        <v>15.4</v>
      </c>
      <c r="J14" s="47">
        <v>46273</v>
      </c>
      <c r="K14" s="46">
        <v>209</v>
      </c>
      <c r="L14" s="46">
        <v>110.5</v>
      </c>
      <c r="M14" s="47">
        <v>46270</v>
      </c>
      <c r="N14" s="46">
        <v>41</v>
      </c>
      <c r="O14" s="47">
        <v>46273</v>
      </c>
      <c r="P14" s="49">
        <v>0</v>
      </c>
      <c r="Q14" s="49">
        <v>23</v>
      </c>
      <c r="R14" s="49">
        <v>7</v>
      </c>
      <c r="S14" s="49">
        <v>0</v>
      </c>
    </row>
    <row r="15" spans="1:19" ht="18" customHeight="1">
      <c r="A15" s="138" t="s">
        <v>148</v>
      </c>
      <c r="B15" s="45">
        <v>17.8</v>
      </c>
      <c r="C15" s="46">
        <v>29.9</v>
      </c>
      <c r="D15" s="47">
        <v>46301</v>
      </c>
      <c r="E15" s="48">
        <v>10.1</v>
      </c>
      <c r="F15" s="47">
        <v>46325</v>
      </c>
      <c r="G15" s="46"/>
      <c r="H15" s="46">
        <v>8.11</v>
      </c>
      <c r="I15" s="46">
        <v>14.2</v>
      </c>
      <c r="J15" s="47">
        <v>46313</v>
      </c>
      <c r="K15" s="46">
        <v>72</v>
      </c>
      <c r="L15" s="46">
        <v>33</v>
      </c>
      <c r="M15" s="47">
        <v>46326</v>
      </c>
      <c r="N15" s="46">
        <v>10.5</v>
      </c>
      <c r="O15" s="47">
        <v>46326</v>
      </c>
      <c r="P15" s="50">
        <v>2</v>
      </c>
      <c r="Q15" s="49">
        <v>25</v>
      </c>
      <c r="R15" s="49">
        <v>4</v>
      </c>
      <c r="S15" s="49">
        <v>0</v>
      </c>
    </row>
    <row r="16" spans="1:19" ht="18" customHeight="1">
      <c r="A16" s="138" t="s">
        <v>149</v>
      </c>
      <c r="B16" s="45">
        <v>11.8</v>
      </c>
      <c r="C16" s="46">
        <v>22.7</v>
      </c>
      <c r="D16" s="47">
        <v>46343</v>
      </c>
      <c r="E16" s="48">
        <v>3.4</v>
      </c>
      <c r="F16" s="47">
        <v>46347</v>
      </c>
      <c r="G16" s="46"/>
      <c r="H16" s="46">
        <v>8.1</v>
      </c>
      <c r="I16" s="46">
        <v>17.5</v>
      </c>
      <c r="J16" s="47">
        <v>46329</v>
      </c>
      <c r="K16" s="46">
        <v>5.5</v>
      </c>
      <c r="L16" s="46">
        <v>3</v>
      </c>
      <c r="M16" s="47">
        <v>46335</v>
      </c>
      <c r="N16" s="46">
        <v>1.5</v>
      </c>
      <c r="O16" s="47">
        <v>46327</v>
      </c>
      <c r="P16" s="49">
        <v>19</v>
      </c>
      <c r="Q16" s="49">
        <v>11</v>
      </c>
      <c r="R16" s="49">
        <v>0</v>
      </c>
      <c r="S16" s="49">
        <v>0</v>
      </c>
    </row>
    <row r="17" spans="1:19" ht="18" customHeight="1">
      <c r="A17" s="138" t="s">
        <v>150</v>
      </c>
      <c r="B17" s="45">
        <v>7.1</v>
      </c>
      <c r="C17" s="46">
        <v>20</v>
      </c>
      <c r="D17" s="47">
        <v>46357</v>
      </c>
      <c r="E17" s="48">
        <v>-2.4</v>
      </c>
      <c r="F17" s="47">
        <v>46384</v>
      </c>
      <c r="G17" s="46"/>
      <c r="H17" s="46">
        <v>8.75</v>
      </c>
      <c r="I17" s="46">
        <v>18.5</v>
      </c>
      <c r="J17" s="47">
        <v>46368</v>
      </c>
      <c r="K17" s="46">
        <v>28</v>
      </c>
      <c r="L17" s="46">
        <v>12.5</v>
      </c>
      <c r="M17" s="47">
        <v>46380</v>
      </c>
      <c r="N17" s="46">
        <v>3.5</v>
      </c>
      <c r="O17" s="47">
        <v>46381</v>
      </c>
      <c r="P17" s="49">
        <v>23</v>
      </c>
      <c r="Q17" s="49">
        <v>6</v>
      </c>
      <c r="R17" s="49">
        <v>2</v>
      </c>
      <c r="S17" s="49">
        <v>0</v>
      </c>
    </row>
    <row r="18" spans="1:19" ht="13.8" thickBot="1">
      <c r="A18" s="139"/>
      <c r="B18" s="140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/>
      <c r="P18" s="141"/>
      <c r="Q18" s="141"/>
      <c r="R18" s="141"/>
      <c r="S18" s="141"/>
    </row>
    <row r="19" spans="1:19" s="51" customFormat="1">
      <c r="A19" s="143" t="s">
        <v>107</v>
      </c>
      <c r="B19" s="144"/>
      <c r="C19" s="144"/>
      <c r="D19" s="144"/>
      <c r="E19" s="144"/>
      <c r="F19" s="144"/>
      <c r="G19" s="144"/>
      <c r="H19" s="144"/>
      <c r="I19" s="144"/>
      <c r="J19" s="145"/>
      <c r="K19" s="144"/>
      <c r="L19" s="144"/>
      <c r="M19" s="144"/>
      <c r="N19" s="144"/>
      <c r="O19" s="144"/>
      <c r="P19" s="144"/>
      <c r="Q19" s="144"/>
      <c r="R19" s="144"/>
      <c r="S19" s="116" t="s">
        <v>76</v>
      </c>
    </row>
    <row r="20" spans="1:19" s="51" customFormat="1">
      <c r="A20" s="7" t="s">
        <v>108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19"/>
    </row>
    <row r="22" spans="1:19">
      <c r="A22" s="52"/>
      <c r="B22" s="53"/>
      <c r="C22" s="53"/>
      <c r="D22" s="53"/>
      <c r="E22" s="53"/>
      <c r="F22" s="53"/>
      <c r="G22" s="53"/>
      <c r="H22" s="53"/>
      <c r="I22" s="53"/>
      <c r="J22" s="53"/>
    </row>
    <row r="23" spans="1:19" ht="24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9" ht="24" customHeight="1">
      <c r="A24" s="26"/>
      <c r="B24" s="54"/>
      <c r="C24" s="54"/>
      <c r="D24" s="54"/>
      <c r="E24" s="54"/>
      <c r="F24" s="54"/>
      <c r="G24" s="54"/>
      <c r="H24" s="54"/>
      <c r="I24" s="54"/>
      <c r="J24" s="54"/>
      <c r="K24" s="26"/>
      <c r="L24" s="53"/>
      <c r="M24" s="53"/>
      <c r="N24" s="53"/>
      <c r="O24" s="53"/>
      <c r="P24" s="53"/>
      <c r="Q24" s="53"/>
    </row>
    <row r="25" spans="1:19">
      <c r="A25" s="55"/>
      <c r="B25" s="56"/>
      <c r="C25" s="57"/>
      <c r="D25" s="57"/>
      <c r="E25" s="56"/>
      <c r="F25" s="56"/>
      <c r="G25" s="56"/>
      <c r="H25" s="58"/>
      <c r="I25" s="56"/>
      <c r="J25" s="56"/>
      <c r="K25" s="58"/>
    </row>
    <row r="26" spans="1:19" ht="18" customHeight="1">
      <c r="A26" s="59"/>
      <c r="B26" s="18"/>
      <c r="C26" s="60"/>
      <c r="D26" s="61"/>
      <c r="E26" s="62"/>
      <c r="F26" s="61"/>
      <c r="G26" s="63"/>
      <c r="H26" s="64"/>
      <c r="I26" s="63"/>
      <c r="J26" s="63"/>
      <c r="K26" s="65"/>
    </row>
    <row r="27" spans="1:19" ht="18" customHeight="1">
      <c r="A27" s="66"/>
      <c r="B27" s="18"/>
      <c r="C27" s="60"/>
      <c r="D27" s="63"/>
      <c r="E27" s="62"/>
      <c r="F27" s="63"/>
      <c r="G27" s="63"/>
      <c r="H27" s="64"/>
      <c r="I27" s="63"/>
      <c r="J27" s="63"/>
      <c r="K27" s="65"/>
    </row>
    <row r="28" spans="1:19" ht="18" customHeight="1">
      <c r="A28" s="67"/>
      <c r="B28" s="18"/>
      <c r="C28" s="60"/>
      <c r="D28" s="63"/>
      <c r="E28" s="62"/>
      <c r="F28" s="63"/>
      <c r="G28" s="63"/>
      <c r="H28" s="64"/>
      <c r="I28" s="63"/>
      <c r="J28" s="63"/>
      <c r="K28" s="65"/>
    </row>
    <row r="29" spans="1:19" ht="18" customHeight="1">
      <c r="A29" s="67"/>
      <c r="B29" s="18"/>
      <c r="C29" s="60"/>
      <c r="D29" s="63"/>
      <c r="E29" s="62"/>
      <c r="F29" s="63"/>
      <c r="G29" s="63"/>
      <c r="H29" s="64"/>
      <c r="I29" s="63"/>
      <c r="J29" s="63"/>
      <c r="K29" s="65"/>
    </row>
    <row r="30" spans="1:19" ht="18" customHeight="1">
      <c r="A30" s="67"/>
      <c r="B30" s="18"/>
      <c r="C30" s="60"/>
      <c r="D30" s="63"/>
      <c r="E30" s="62"/>
      <c r="F30" s="63"/>
      <c r="G30" s="63"/>
      <c r="H30" s="64"/>
      <c r="I30" s="63"/>
      <c r="J30" s="63"/>
      <c r="K30" s="65"/>
    </row>
    <row r="31" spans="1:19" ht="18" customHeight="1">
      <c r="A31" s="67"/>
      <c r="B31" s="18"/>
      <c r="C31" s="60"/>
      <c r="D31" s="63"/>
      <c r="E31" s="62"/>
      <c r="F31" s="63"/>
      <c r="G31" s="63"/>
      <c r="H31" s="64"/>
      <c r="I31" s="63"/>
      <c r="J31" s="63"/>
      <c r="K31" s="65"/>
    </row>
    <row r="32" spans="1:19" ht="18" customHeight="1">
      <c r="A32" s="67"/>
      <c r="B32" s="18"/>
      <c r="C32" s="60"/>
      <c r="D32" s="63"/>
      <c r="E32" s="62"/>
      <c r="F32" s="63"/>
      <c r="G32" s="63"/>
      <c r="H32" s="64"/>
      <c r="I32" s="63"/>
      <c r="J32" s="63"/>
      <c r="K32" s="65"/>
    </row>
    <row r="33" spans="1:17" ht="18" customHeight="1">
      <c r="A33" s="67"/>
      <c r="B33" s="18"/>
      <c r="C33" s="60"/>
      <c r="D33" s="63"/>
      <c r="E33" s="62"/>
      <c r="F33" s="63"/>
      <c r="G33" s="63"/>
      <c r="H33" s="64"/>
      <c r="I33" s="63"/>
      <c r="J33" s="63"/>
      <c r="K33" s="65"/>
    </row>
    <row r="34" spans="1:17" ht="18" customHeight="1">
      <c r="A34" s="67"/>
      <c r="B34" s="18"/>
      <c r="C34" s="60"/>
      <c r="D34" s="63"/>
      <c r="E34" s="62"/>
      <c r="F34" s="63"/>
      <c r="G34" s="63"/>
      <c r="H34" s="64"/>
      <c r="I34" s="63"/>
      <c r="J34" s="63"/>
      <c r="K34" s="65"/>
    </row>
    <row r="35" spans="1:17" ht="18" customHeight="1">
      <c r="A35" s="67"/>
      <c r="B35" s="18"/>
      <c r="C35" s="60"/>
      <c r="D35" s="63"/>
      <c r="E35" s="62"/>
      <c r="F35" s="63"/>
      <c r="G35" s="63"/>
      <c r="H35" s="64"/>
      <c r="I35" s="63"/>
      <c r="J35" s="63"/>
      <c r="K35" s="65"/>
    </row>
    <row r="36" spans="1:17" ht="18" customHeight="1">
      <c r="A36" s="67"/>
      <c r="B36" s="18"/>
      <c r="C36" s="60"/>
      <c r="D36" s="63"/>
      <c r="E36" s="62"/>
      <c r="F36" s="63"/>
      <c r="G36" s="63"/>
      <c r="H36" s="64"/>
      <c r="I36" s="63"/>
      <c r="J36" s="63"/>
      <c r="K36" s="65"/>
    </row>
    <row r="37" spans="1:17" ht="18" customHeight="1">
      <c r="A37" s="67"/>
      <c r="B37" s="18"/>
      <c r="C37" s="60"/>
      <c r="D37" s="63"/>
      <c r="E37" s="62"/>
      <c r="F37" s="63"/>
      <c r="G37" s="63"/>
      <c r="H37" s="64"/>
      <c r="I37" s="63"/>
      <c r="J37" s="63"/>
      <c r="K37" s="65"/>
    </row>
    <row r="38" spans="1:17" ht="18" customHeight="1">
      <c r="A38" s="67"/>
      <c r="B38" s="18"/>
      <c r="C38" s="60"/>
      <c r="D38" s="63"/>
      <c r="E38" s="62"/>
      <c r="F38" s="63"/>
      <c r="G38" s="63"/>
      <c r="H38" s="64"/>
      <c r="I38" s="63"/>
      <c r="J38" s="63"/>
      <c r="K38" s="65"/>
    </row>
    <row r="39" spans="1:17">
      <c r="A39" s="55"/>
      <c r="B39" s="68"/>
      <c r="C39" s="68"/>
      <c r="D39" s="68"/>
      <c r="E39" s="68"/>
      <c r="F39" s="69"/>
      <c r="G39" s="68"/>
      <c r="H39" s="68"/>
      <c r="I39" s="68"/>
      <c r="J39" s="58"/>
    </row>
    <row r="40" spans="1:17">
      <c r="A40" s="64"/>
      <c r="B40" s="64"/>
      <c r="C40" s="64"/>
      <c r="D40" s="64"/>
      <c r="E40" s="64"/>
      <c r="F40" s="64"/>
      <c r="G40" s="64"/>
      <c r="H40" s="64"/>
      <c r="I40" s="64"/>
      <c r="J40" s="70"/>
      <c r="K40" s="36"/>
      <c r="L40" s="36"/>
      <c r="M40" s="36"/>
      <c r="N40" s="36"/>
      <c r="O40" s="36"/>
      <c r="P40" s="36"/>
      <c r="Q40" s="36"/>
    </row>
    <row r="41" spans="1:17">
      <c r="A41" s="71"/>
      <c r="B41" s="53"/>
      <c r="C41" s="53"/>
      <c r="D41" s="53"/>
      <c r="E41" s="53"/>
      <c r="F41" s="53"/>
      <c r="G41" s="53"/>
      <c r="H41" s="53"/>
      <c r="I41" s="53"/>
      <c r="J41" s="53"/>
    </row>
  </sheetData>
  <mergeCells count="6">
    <mergeCell ref="P2:S2"/>
    <mergeCell ref="G3:H3"/>
    <mergeCell ref="A2:A3"/>
    <mergeCell ref="B2:F2"/>
    <mergeCell ref="G2:J2"/>
    <mergeCell ref="K2:O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1．位置及び広ぼう</vt:lpstr>
      <vt:lpstr>2．市域の変遷</vt:lpstr>
      <vt:lpstr>3．地目別土地面積の推移</vt:lpstr>
      <vt:lpstr>4．市街化区域･市街化調整区域の規模</vt:lpstr>
      <vt:lpstr>5．用途地域別指定面積</vt:lpstr>
      <vt:lpstr>6．気象状況 </vt:lpstr>
    </vt:vector>
  </TitlesOfParts>
  <Company>所沢市役所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04384</dc:creator>
  <cp:lastModifiedBy>所沢市</cp:lastModifiedBy>
  <cp:lastPrinted>2011-03-11T00:48:57Z</cp:lastPrinted>
  <dcterms:created xsi:type="dcterms:W3CDTF">2007-03-22T06:15:38Z</dcterms:created>
  <dcterms:modified xsi:type="dcterms:W3CDTF">2026-05-15T05:55:09Z</dcterms:modified>
</cp:coreProperties>
</file>